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MFP\CURRENT\PUBLICATION\Datasets\"/>
    </mc:Choice>
  </mc:AlternateContent>
  <xr:revisionPtr revIDLastSave="0" documentId="13_ncr:1_{4584465E-A502-4ED1-9EF8-EB97777946E5}" xr6:coauthVersionLast="41" xr6:coauthVersionMax="41" xr10:uidLastSave="{00000000-0000-0000-0000-000000000000}"/>
  <bookViews>
    <workbookView xWindow="22932" yWindow="-108" windowWidth="23256" windowHeight="13176" tabRatio="661" firstSheet="9" activeTab="19" xr2:uid="{00000000-000D-0000-FFFF-FFFF00000000}"/>
  </bookViews>
  <sheets>
    <sheet name="ReadMe" sheetId="2" r:id="rId1"/>
    <sheet name="Contents" sheetId="56" r:id="rId2"/>
    <sheet name="Table A1" sheetId="25" r:id="rId3"/>
    <sheet name="Table A2" sheetId="34" r:id="rId4"/>
    <sheet name="Table A3" sheetId="35" r:id="rId5"/>
    <sheet name="Table A4" sheetId="36" r:id="rId6"/>
    <sheet name="Table A5" sheetId="45" r:id="rId7"/>
    <sheet name="Table A6" sheetId="37" r:id="rId8"/>
    <sheet name="Table A7" sheetId="38" r:id="rId9"/>
    <sheet name="Table A8" sheetId="40" r:id="rId10"/>
    <sheet name="Table A9" sheetId="43" r:id="rId11"/>
    <sheet name="Table A10" sheetId="57" r:id="rId12"/>
    <sheet name="Table Q1" sheetId="46" r:id="rId13"/>
    <sheet name="Table Q2" sheetId="47" r:id="rId14"/>
    <sheet name="Table Q3" sheetId="48" r:id="rId15"/>
    <sheet name="Table Q4" sheetId="49" r:id="rId16"/>
    <sheet name="Table Q5" sheetId="54" r:id="rId17"/>
    <sheet name="Table Q6" sheetId="50" r:id="rId18"/>
    <sheet name="Table Q7" sheetId="51" r:id="rId19"/>
    <sheet name="Table Q8" sheetId="53" r:id="rId20"/>
    <sheet name="Table Q9" sheetId="58" r:id="rId21"/>
  </sheets>
  <definedNames>
    <definedName name="Base_year">ReadMe!$B$34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0" i="58" l="1"/>
  <c r="K310" i="58"/>
  <c r="A310" i="58"/>
  <c r="K210" i="58"/>
  <c r="A210" i="58"/>
  <c r="B210" i="58"/>
  <c r="D310" i="58"/>
  <c r="F310" i="58"/>
  <c r="G210" i="58"/>
  <c r="H310" i="58"/>
  <c r="J210" i="58"/>
  <c r="L310" i="58"/>
  <c r="A313" i="51"/>
  <c r="A212" i="51"/>
  <c r="A313" i="50"/>
  <c r="A212" i="50"/>
  <c r="A313" i="54"/>
  <c r="A212" i="54"/>
  <c r="A313" i="49"/>
  <c r="A212" i="49"/>
  <c r="A313" i="48"/>
  <c r="A212" i="48"/>
  <c r="A313" i="47"/>
  <c r="A212" i="47"/>
  <c r="A313" i="46"/>
  <c r="A212" i="46"/>
  <c r="C310" i="58" l="1"/>
  <c r="C210" i="58"/>
  <c r="I310" i="58"/>
  <c r="E310" i="58"/>
  <c r="F210" i="58"/>
  <c r="J310" i="58"/>
  <c r="B310" i="58"/>
  <c r="I210" i="58"/>
  <c r="E210" i="58"/>
  <c r="L210" i="58"/>
  <c r="H210" i="58"/>
  <c r="D210" i="58"/>
  <c r="B309" i="58"/>
  <c r="C309" i="58"/>
  <c r="D309" i="58"/>
  <c r="E309" i="58"/>
  <c r="F309" i="58"/>
  <c r="G309" i="58"/>
  <c r="H309" i="58"/>
  <c r="I309" i="58"/>
  <c r="J309" i="58"/>
  <c r="K309" i="58"/>
  <c r="L309" i="58"/>
  <c r="B209" i="58"/>
  <c r="C209" i="58"/>
  <c r="D209" i="58"/>
  <c r="E209" i="58"/>
  <c r="F209" i="58"/>
  <c r="G209" i="58"/>
  <c r="H209" i="58"/>
  <c r="I209" i="58"/>
  <c r="J209" i="58"/>
  <c r="K209" i="58"/>
  <c r="L209" i="58"/>
  <c r="A312" i="50"/>
  <c r="A211" i="50"/>
  <c r="A211" i="54"/>
  <c r="A211" i="48"/>
  <c r="B2" i="57" l="1"/>
  <c r="A311" i="51" l="1"/>
  <c r="A210" i="51"/>
  <c r="A311" i="50"/>
  <c r="A210" i="50"/>
  <c r="A311" i="54"/>
  <c r="A210" i="54"/>
  <c r="A311" i="49"/>
  <c r="A210" i="49"/>
  <c r="A311" i="48"/>
  <c r="A210" i="48"/>
  <c r="A311" i="47"/>
  <c r="A210" i="47"/>
  <c r="A311" i="46"/>
  <c r="A210" i="46"/>
  <c r="L208" i="58"/>
  <c r="K208" i="58"/>
  <c r="J208" i="58"/>
  <c r="I208" i="58"/>
  <c r="H208" i="58"/>
  <c r="G208" i="58"/>
  <c r="F208" i="58"/>
  <c r="E208" i="58"/>
  <c r="D208" i="58"/>
  <c r="C208" i="58"/>
  <c r="B208" i="58"/>
  <c r="L308" i="58"/>
  <c r="K308" i="58"/>
  <c r="J308" i="58"/>
  <c r="I308" i="58"/>
  <c r="H308" i="58"/>
  <c r="G308" i="58"/>
  <c r="F308" i="58"/>
  <c r="E308" i="58"/>
  <c r="D308" i="58"/>
  <c r="C308" i="58"/>
  <c r="B308" i="58"/>
  <c r="U104" i="57"/>
  <c r="T104" i="57"/>
  <c r="S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A308" i="58" l="1"/>
  <c r="A208" i="58"/>
  <c r="J307" i="58"/>
  <c r="F307" i="58"/>
  <c r="B307" i="58"/>
  <c r="A310" i="51"/>
  <c r="A209" i="51"/>
  <c r="A310" i="50"/>
  <c r="A209" i="50"/>
  <c r="A310" i="54"/>
  <c r="A209" i="54"/>
  <c r="A310" i="49"/>
  <c r="A209" i="49"/>
  <c r="A310" i="48"/>
  <c r="A209" i="48"/>
  <c r="A310" i="47"/>
  <c r="A209" i="47"/>
  <c r="A310" i="46"/>
  <c r="A209" i="46"/>
  <c r="K307" i="58" l="1"/>
  <c r="D307" i="58"/>
  <c r="H307" i="58"/>
  <c r="L307" i="58"/>
  <c r="C307" i="58"/>
  <c r="G307" i="58"/>
  <c r="E307" i="58"/>
  <c r="I307" i="58"/>
  <c r="E207" i="58"/>
  <c r="I207" i="58"/>
  <c r="B207" i="58"/>
  <c r="F207" i="58"/>
  <c r="J207" i="58"/>
  <c r="C207" i="58"/>
  <c r="G207" i="58"/>
  <c r="K207" i="58"/>
  <c r="D207" i="58"/>
  <c r="H207" i="58"/>
  <c r="L207" i="58"/>
  <c r="I136" i="58"/>
  <c r="C135" i="58"/>
  <c r="K133" i="58"/>
  <c r="G133" i="58"/>
  <c r="K131" i="58"/>
  <c r="I128" i="58"/>
  <c r="G127" i="58"/>
  <c r="C127" i="58"/>
  <c r="E124" i="58"/>
  <c r="E122" i="58"/>
  <c r="I120" i="58"/>
  <c r="C119" i="58"/>
  <c r="K117" i="58"/>
  <c r="E114" i="58"/>
  <c r="I112" i="58"/>
  <c r="E112" i="58"/>
  <c r="K111" i="58"/>
  <c r="G111" i="58"/>
  <c r="C111" i="58"/>
  <c r="I110" i="58"/>
  <c r="E110" i="58"/>
  <c r="A307" i="58"/>
  <c r="A306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07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B177" i="58"/>
  <c r="B161" i="58"/>
  <c r="B145" i="58"/>
  <c r="B113" i="58"/>
  <c r="A5" i="58"/>
  <c r="A309" i="51"/>
  <c r="A208" i="51"/>
  <c r="A309" i="50"/>
  <c r="A208" i="50"/>
  <c r="A309" i="54"/>
  <c r="A208" i="54"/>
  <c r="A309" i="49"/>
  <c r="A208" i="49"/>
  <c r="A309" i="48"/>
  <c r="A208" i="48"/>
  <c r="A309" i="47"/>
  <c r="A208" i="47"/>
  <c r="A309" i="46"/>
  <c r="A208" i="46"/>
  <c r="B217" i="58" l="1"/>
  <c r="B129" i="58"/>
  <c r="B233" i="58"/>
  <c r="B245" i="58"/>
  <c r="B269" i="58"/>
  <c r="B285" i="58"/>
  <c r="B193" i="58"/>
  <c r="B305" i="58"/>
  <c r="J226" i="58"/>
  <c r="B215" i="58"/>
  <c r="B223" i="58"/>
  <c r="B235" i="58"/>
  <c r="B243" i="58"/>
  <c r="B247" i="58"/>
  <c r="B279" i="58"/>
  <c r="B303" i="58"/>
  <c r="D110" i="58"/>
  <c r="H110" i="58"/>
  <c r="L110" i="58"/>
  <c r="F111" i="58"/>
  <c r="J111" i="58"/>
  <c r="D112" i="58"/>
  <c r="H112" i="58"/>
  <c r="L112" i="58"/>
  <c r="L138" i="58"/>
  <c r="D142" i="58"/>
  <c r="F145" i="58"/>
  <c r="L146" i="58"/>
  <c r="J147" i="58"/>
  <c r="D148" i="58"/>
  <c r="H148" i="58"/>
  <c r="F149" i="58"/>
  <c r="J149" i="58"/>
  <c r="D150" i="58"/>
  <c r="F151" i="58"/>
  <c r="J151" i="58"/>
  <c r="H152" i="58"/>
  <c r="L152" i="58"/>
  <c r="F153" i="58"/>
  <c r="D154" i="58"/>
  <c r="H154" i="58"/>
  <c r="L154" i="58"/>
  <c r="J155" i="58"/>
  <c r="D156" i="58"/>
  <c r="H156" i="58"/>
  <c r="F157" i="58"/>
  <c r="J157" i="58"/>
  <c r="D158" i="58"/>
  <c r="L158" i="58"/>
  <c r="F159" i="58"/>
  <c r="J159" i="58"/>
  <c r="L160" i="58"/>
  <c r="F161" i="58"/>
  <c r="D162" i="58"/>
  <c r="H162" i="58"/>
  <c r="L162" i="58"/>
  <c r="J163" i="58"/>
  <c r="D164" i="58"/>
  <c r="H164" i="58"/>
  <c r="F165" i="58"/>
  <c r="J165" i="58"/>
  <c r="D166" i="58"/>
  <c r="L166" i="58"/>
  <c r="F167" i="58"/>
  <c r="J167" i="58"/>
  <c r="H168" i="58"/>
  <c r="L168" i="58"/>
  <c r="F169" i="58"/>
  <c r="D170" i="58"/>
  <c r="H170" i="58"/>
  <c r="L170" i="58"/>
  <c r="J171" i="58"/>
  <c r="D172" i="58"/>
  <c r="H172" i="58"/>
  <c r="F173" i="58"/>
  <c r="J173" i="58"/>
  <c r="D174" i="58"/>
  <c r="L174" i="58"/>
  <c r="F175" i="58"/>
  <c r="J175" i="58"/>
  <c r="H176" i="58"/>
  <c r="L176" i="58"/>
  <c r="F177" i="58"/>
  <c r="D178" i="58"/>
  <c r="H178" i="58"/>
  <c r="L178" i="58"/>
  <c r="J179" i="58"/>
  <c r="D180" i="58"/>
  <c r="H180" i="58"/>
  <c r="F181" i="58"/>
  <c r="J181" i="58"/>
  <c r="D182" i="58"/>
  <c r="L182" i="58"/>
  <c r="F183" i="58"/>
  <c r="J183" i="58"/>
  <c r="H184" i="58"/>
  <c r="L184" i="58"/>
  <c r="F185" i="58"/>
  <c r="D186" i="58"/>
  <c r="H186" i="58"/>
  <c r="L186" i="58"/>
  <c r="J187" i="58"/>
  <c r="J189" i="58"/>
  <c r="L192" i="58"/>
  <c r="H194" i="58"/>
  <c r="D196" i="58"/>
  <c r="F199" i="58"/>
  <c r="L200" i="58"/>
  <c r="B219" i="58"/>
  <c r="B239" i="58"/>
  <c r="B251" i="58"/>
  <c r="B259" i="58"/>
  <c r="B267" i="58"/>
  <c r="B275" i="58"/>
  <c r="B287" i="58"/>
  <c r="B295" i="58"/>
  <c r="B213" i="58"/>
  <c r="B221" i="58"/>
  <c r="B225" i="58"/>
  <c r="B229" i="58"/>
  <c r="B237" i="58"/>
  <c r="B241" i="58"/>
  <c r="B249" i="58"/>
  <c r="B253" i="58"/>
  <c r="B257" i="58"/>
  <c r="B261" i="58"/>
  <c r="B265" i="58"/>
  <c r="B273" i="58"/>
  <c r="B277" i="58"/>
  <c r="B281" i="58"/>
  <c r="B289" i="58"/>
  <c r="B293" i="58"/>
  <c r="B297" i="58"/>
  <c r="B301" i="58"/>
  <c r="B137" i="58"/>
  <c r="B153" i="58"/>
  <c r="B185" i="58"/>
  <c r="D289" i="58"/>
  <c r="B121" i="58"/>
  <c r="B169" i="58"/>
  <c r="B201" i="58"/>
  <c r="L245" i="58"/>
  <c r="B110" i="58"/>
  <c r="B214" i="58"/>
  <c r="B218" i="58"/>
  <c r="B222" i="58"/>
  <c r="B226" i="58"/>
  <c r="B230" i="58"/>
  <c r="B234" i="58"/>
  <c r="B238" i="58"/>
  <c r="B242" i="58"/>
  <c r="B246" i="58"/>
  <c r="B250" i="58"/>
  <c r="B254" i="58"/>
  <c r="B258" i="58"/>
  <c r="B262" i="58"/>
  <c r="B266" i="58"/>
  <c r="B270" i="58"/>
  <c r="B274" i="58"/>
  <c r="B278" i="58"/>
  <c r="B282" i="58"/>
  <c r="B286" i="58"/>
  <c r="B290" i="58"/>
  <c r="B294" i="58"/>
  <c r="B298" i="58"/>
  <c r="B302" i="58"/>
  <c r="B306" i="58"/>
  <c r="B125" i="58"/>
  <c r="B141" i="58"/>
  <c r="B157" i="58"/>
  <c r="B173" i="58"/>
  <c r="B189" i="58"/>
  <c r="B205" i="58"/>
  <c r="B227" i="58"/>
  <c r="B231" i="58"/>
  <c r="B255" i="58"/>
  <c r="B263" i="58"/>
  <c r="B271" i="58"/>
  <c r="B283" i="58"/>
  <c r="B291" i="58"/>
  <c r="B299" i="58"/>
  <c r="H202" i="58"/>
  <c r="J205" i="58"/>
  <c r="B112" i="58"/>
  <c r="B216" i="58"/>
  <c r="B220" i="58"/>
  <c r="B224" i="58"/>
  <c r="B228" i="58"/>
  <c r="B232" i="58"/>
  <c r="B236" i="58"/>
  <c r="B240" i="58"/>
  <c r="B244" i="58"/>
  <c r="B248" i="58"/>
  <c r="B252" i="58"/>
  <c r="B256" i="58"/>
  <c r="B260" i="58"/>
  <c r="B264" i="58"/>
  <c r="B268" i="58"/>
  <c r="B272" i="58"/>
  <c r="B276" i="58"/>
  <c r="B280" i="58"/>
  <c r="B284" i="58"/>
  <c r="B288" i="58"/>
  <c r="B292" i="58"/>
  <c r="B296" i="58"/>
  <c r="B300" i="58"/>
  <c r="B304" i="58"/>
  <c r="B117" i="58"/>
  <c r="B133" i="58"/>
  <c r="B149" i="58"/>
  <c r="B165" i="58"/>
  <c r="B181" i="58"/>
  <c r="B197" i="58"/>
  <c r="B123" i="58"/>
  <c r="B139" i="58"/>
  <c r="B143" i="58"/>
  <c r="B155" i="58"/>
  <c r="B163" i="58"/>
  <c r="B167" i="58"/>
  <c r="B171" i="58"/>
  <c r="B187" i="58"/>
  <c r="B195" i="58"/>
  <c r="B199" i="58"/>
  <c r="B203" i="58"/>
  <c r="L250" i="58"/>
  <c r="B111" i="58"/>
  <c r="B127" i="58"/>
  <c r="B159" i="58"/>
  <c r="B175" i="58"/>
  <c r="B183" i="58"/>
  <c r="B191" i="58"/>
  <c r="H260" i="58"/>
  <c r="B114" i="58"/>
  <c r="B116" i="58"/>
  <c r="B118" i="58"/>
  <c r="B120" i="58"/>
  <c r="B122" i="58"/>
  <c r="B124" i="58"/>
  <c r="B126" i="58"/>
  <c r="B128" i="58"/>
  <c r="B130" i="58"/>
  <c r="B132" i="58"/>
  <c r="B134" i="58"/>
  <c r="B136" i="58"/>
  <c r="B138" i="58"/>
  <c r="B140" i="58"/>
  <c r="B142" i="58"/>
  <c r="B144" i="58"/>
  <c r="B146" i="58"/>
  <c r="B148" i="58"/>
  <c r="B150" i="58"/>
  <c r="B152" i="58"/>
  <c r="B154" i="58"/>
  <c r="B156" i="58"/>
  <c r="B158" i="58"/>
  <c r="B160" i="58"/>
  <c r="B162" i="58"/>
  <c r="B164" i="58"/>
  <c r="B166" i="58"/>
  <c r="B168" i="58"/>
  <c r="B170" i="58"/>
  <c r="B172" i="58"/>
  <c r="B174" i="58"/>
  <c r="B176" i="58"/>
  <c r="B178" i="58"/>
  <c r="B180" i="58"/>
  <c r="B182" i="58"/>
  <c r="B184" i="58"/>
  <c r="B186" i="58"/>
  <c r="B188" i="58"/>
  <c r="B190" i="58"/>
  <c r="B192" i="58"/>
  <c r="B194" i="58"/>
  <c r="B196" i="58"/>
  <c r="B198" i="58"/>
  <c r="B200" i="58"/>
  <c r="B202" i="58"/>
  <c r="B204" i="58"/>
  <c r="B206" i="58"/>
  <c r="L213" i="58"/>
  <c r="F220" i="58"/>
  <c r="H239" i="58"/>
  <c r="D249" i="58"/>
  <c r="D254" i="58"/>
  <c r="B115" i="58"/>
  <c r="B119" i="58"/>
  <c r="B131" i="58"/>
  <c r="B135" i="58"/>
  <c r="B147" i="58"/>
  <c r="B151" i="58"/>
  <c r="B179" i="58"/>
  <c r="G213" i="58"/>
  <c r="I214" i="58"/>
  <c r="K215" i="58"/>
  <c r="G217" i="58"/>
  <c r="I218" i="58"/>
  <c r="E220" i="58"/>
  <c r="G221" i="58"/>
  <c r="I222" i="58"/>
  <c r="K223" i="58"/>
  <c r="G225" i="58"/>
  <c r="I226" i="58"/>
  <c r="K227" i="58"/>
  <c r="C229" i="58"/>
  <c r="E230" i="58"/>
  <c r="G231" i="58"/>
  <c r="I232" i="58"/>
  <c r="I234" i="58"/>
  <c r="K235" i="58"/>
  <c r="G237" i="58"/>
  <c r="G137" i="58"/>
  <c r="C110" i="58"/>
  <c r="G110" i="58"/>
  <c r="K110" i="58"/>
  <c r="E111" i="58"/>
  <c r="I111" i="58"/>
  <c r="C112" i="58"/>
  <c r="G112" i="58"/>
  <c r="K112" i="58"/>
  <c r="E213" i="58"/>
  <c r="E113" i="58"/>
  <c r="I213" i="58"/>
  <c r="I113" i="58"/>
  <c r="C214" i="58"/>
  <c r="C114" i="58"/>
  <c r="G214" i="58"/>
  <c r="G114" i="58"/>
  <c r="K214" i="58"/>
  <c r="K114" i="58"/>
  <c r="E215" i="58"/>
  <c r="E115" i="58"/>
  <c r="I215" i="58"/>
  <c r="I115" i="58"/>
  <c r="C216" i="58"/>
  <c r="C116" i="58"/>
  <c r="G216" i="58"/>
  <c r="G116" i="58"/>
  <c r="K216" i="58"/>
  <c r="K116" i="58"/>
  <c r="E217" i="58"/>
  <c r="E117" i="58"/>
  <c r="I217" i="58"/>
  <c r="I117" i="58"/>
  <c r="C218" i="58"/>
  <c r="C118" i="58"/>
  <c r="G218" i="58"/>
  <c r="G118" i="58"/>
  <c r="K218" i="58"/>
  <c r="K118" i="58"/>
  <c r="E219" i="58"/>
  <c r="E119" i="58"/>
  <c r="I219" i="58"/>
  <c r="I119" i="58"/>
  <c r="C220" i="58"/>
  <c r="C120" i="58"/>
  <c r="G220" i="58"/>
  <c r="G120" i="58"/>
  <c r="K220" i="58"/>
  <c r="K120" i="58"/>
  <c r="E221" i="58"/>
  <c r="E121" i="58"/>
  <c r="I221" i="58"/>
  <c r="I121" i="58"/>
  <c r="C222" i="58"/>
  <c r="C122" i="58"/>
  <c r="G222" i="58"/>
  <c r="G122" i="58"/>
  <c r="K222" i="58"/>
  <c r="K122" i="58"/>
  <c r="E223" i="58"/>
  <c r="E123" i="58"/>
  <c r="I223" i="58"/>
  <c r="I123" i="58"/>
  <c r="C224" i="58"/>
  <c r="C124" i="58"/>
  <c r="G224" i="58"/>
  <c r="G124" i="58"/>
  <c r="K224" i="58"/>
  <c r="K124" i="58"/>
  <c r="E225" i="58"/>
  <c r="E125" i="58"/>
  <c r="I225" i="58"/>
  <c r="I125" i="58"/>
  <c r="C226" i="58"/>
  <c r="C126" i="58"/>
  <c r="G226" i="58"/>
  <c r="G126" i="58"/>
  <c r="K226" i="58"/>
  <c r="K126" i="58"/>
  <c r="E227" i="58"/>
  <c r="E127" i="58"/>
  <c r="I227" i="58"/>
  <c r="I127" i="58"/>
  <c r="C228" i="58"/>
  <c r="C128" i="58"/>
  <c r="G228" i="58"/>
  <c r="G128" i="58"/>
  <c r="K228" i="58"/>
  <c r="K128" i="58"/>
  <c r="E229" i="58"/>
  <c r="E129" i="58"/>
  <c r="I229" i="58"/>
  <c r="I129" i="58"/>
  <c r="C230" i="58"/>
  <c r="C130" i="58"/>
  <c r="G230" i="58"/>
  <c r="G130" i="58"/>
  <c r="K230" i="58"/>
  <c r="K130" i="58"/>
  <c r="E231" i="58"/>
  <c r="E131" i="58"/>
  <c r="I231" i="58"/>
  <c r="I131" i="58"/>
  <c r="C232" i="58"/>
  <c r="C132" i="58"/>
  <c r="G232" i="58"/>
  <c r="G132" i="58"/>
  <c r="K232" i="58"/>
  <c r="K132" i="58"/>
  <c r="E233" i="58"/>
  <c r="E133" i="58"/>
  <c r="I233" i="58"/>
  <c r="I133" i="58"/>
  <c r="C234" i="58"/>
  <c r="C134" i="58"/>
  <c r="G234" i="58"/>
  <c r="G134" i="58"/>
  <c r="K234" i="58"/>
  <c r="K134" i="58"/>
  <c r="E235" i="58"/>
  <c r="E135" i="58"/>
  <c r="I235" i="58"/>
  <c r="I135" i="58"/>
  <c r="C236" i="58"/>
  <c r="C136" i="58"/>
  <c r="G236" i="58"/>
  <c r="G136" i="58"/>
  <c r="K236" i="58"/>
  <c r="K136" i="58"/>
  <c r="E237" i="58"/>
  <c r="E137" i="58"/>
  <c r="I237" i="58"/>
  <c r="I137" i="58"/>
  <c r="C238" i="58"/>
  <c r="C138" i="58"/>
  <c r="G238" i="58"/>
  <c r="G138" i="58"/>
  <c r="K238" i="58"/>
  <c r="K138" i="58"/>
  <c r="E239" i="58"/>
  <c r="E139" i="58"/>
  <c r="I239" i="58"/>
  <c r="I139" i="58"/>
  <c r="C240" i="58"/>
  <c r="C140" i="58"/>
  <c r="G240" i="58"/>
  <c r="G140" i="58"/>
  <c r="K240" i="58"/>
  <c r="K140" i="58"/>
  <c r="E241" i="58"/>
  <c r="E141" i="58"/>
  <c r="I241" i="58"/>
  <c r="I141" i="58"/>
  <c r="C242" i="58"/>
  <c r="C142" i="58"/>
  <c r="G242" i="58"/>
  <c r="G142" i="58"/>
  <c r="K242" i="58"/>
  <c r="K142" i="58"/>
  <c r="E243" i="58"/>
  <c r="E143" i="58"/>
  <c r="I243" i="58"/>
  <c r="I143" i="58"/>
  <c r="C244" i="58"/>
  <c r="C144" i="58"/>
  <c r="G244" i="58"/>
  <c r="G144" i="58"/>
  <c r="K244" i="58"/>
  <c r="K144" i="58"/>
  <c r="E245" i="58"/>
  <c r="E145" i="58"/>
  <c r="I245" i="58"/>
  <c r="I145" i="58"/>
  <c r="C246" i="58"/>
  <c r="C146" i="58"/>
  <c r="G246" i="58"/>
  <c r="G146" i="58"/>
  <c r="K246" i="58"/>
  <c r="K146" i="58"/>
  <c r="E247" i="58"/>
  <c r="E147" i="58"/>
  <c r="I247" i="58"/>
  <c r="I147" i="58"/>
  <c r="C248" i="58"/>
  <c r="C148" i="58"/>
  <c r="G248" i="58"/>
  <c r="G148" i="58"/>
  <c r="K248" i="58"/>
  <c r="K148" i="58"/>
  <c r="E249" i="58"/>
  <c r="E149" i="58"/>
  <c r="I249" i="58"/>
  <c r="I149" i="58"/>
  <c r="C250" i="58"/>
  <c r="C150" i="58"/>
  <c r="G250" i="58"/>
  <c r="G150" i="58"/>
  <c r="K250" i="58"/>
  <c r="K150" i="58"/>
  <c r="E251" i="58"/>
  <c r="E151" i="58"/>
  <c r="I251" i="58"/>
  <c r="I151" i="58"/>
  <c r="C252" i="58"/>
  <c r="C152" i="58"/>
  <c r="G252" i="58"/>
  <c r="G152" i="58"/>
  <c r="K252" i="58"/>
  <c r="K152" i="58"/>
  <c r="E253" i="58"/>
  <c r="E153" i="58"/>
  <c r="I253" i="58"/>
  <c r="I153" i="58"/>
  <c r="C254" i="58"/>
  <c r="C154" i="58"/>
  <c r="G254" i="58"/>
  <c r="G154" i="58"/>
  <c r="K254" i="58"/>
  <c r="K154" i="58"/>
  <c r="E255" i="58"/>
  <c r="E155" i="58"/>
  <c r="I255" i="58"/>
  <c r="I155" i="58"/>
  <c r="C256" i="58"/>
  <c r="C156" i="58"/>
  <c r="G256" i="58"/>
  <c r="G156" i="58"/>
  <c r="K256" i="58"/>
  <c r="K156" i="58"/>
  <c r="E257" i="58"/>
  <c r="E157" i="58"/>
  <c r="I257" i="58"/>
  <c r="I157" i="58"/>
  <c r="C258" i="58"/>
  <c r="C158" i="58"/>
  <c r="G258" i="58"/>
  <c r="G158" i="58"/>
  <c r="K258" i="58"/>
  <c r="K158" i="58"/>
  <c r="E259" i="58"/>
  <c r="E159" i="58"/>
  <c r="I259" i="58"/>
  <c r="I159" i="58"/>
  <c r="C260" i="58"/>
  <c r="C160" i="58"/>
  <c r="G260" i="58"/>
  <c r="G160" i="58"/>
  <c r="K260" i="58"/>
  <c r="K160" i="58"/>
  <c r="E261" i="58"/>
  <c r="E161" i="58"/>
  <c r="I261" i="58"/>
  <c r="I161" i="58"/>
  <c r="C262" i="58"/>
  <c r="C162" i="58"/>
  <c r="G262" i="58"/>
  <c r="G162" i="58"/>
  <c r="K262" i="58"/>
  <c r="K162" i="58"/>
  <c r="E263" i="58"/>
  <c r="E163" i="58"/>
  <c r="I263" i="58"/>
  <c r="I163" i="58"/>
  <c r="C164" i="58"/>
  <c r="C264" i="58"/>
  <c r="G264" i="58"/>
  <c r="G164" i="58"/>
  <c r="K264" i="58"/>
  <c r="K164" i="58"/>
  <c r="E265" i="58"/>
  <c r="E165" i="58"/>
  <c r="I265" i="58"/>
  <c r="I165" i="58"/>
  <c r="C266" i="58"/>
  <c r="C166" i="58"/>
  <c r="G266" i="58"/>
  <c r="G166" i="58"/>
  <c r="K266" i="58"/>
  <c r="K166" i="58"/>
  <c r="E267" i="58"/>
  <c r="E167" i="58"/>
  <c r="I267" i="58"/>
  <c r="I167" i="58"/>
  <c r="C268" i="58"/>
  <c r="C168" i="58"/>
  <c r="G268" i="58"/>
  <c r="G168" i="58"/>
  <c r="K268" i="58"/>
  <c r="K168" i="58"/>
  <c r="E269" i="58"/>
  <c r="E169" i="58"/>
  <c r="I269" i="58"/>
  <c r="I169" i="58"/>
  <c r="C270" i="58"/>
  <c r="C170" i="58"/>
  <c r="G270" i="58"/>
  <c r="G170" i="58"/>
  <c r="K270" i="58"/>
  <c r="K170" i="58"/>
  <c r="E271" i="58"/>
  <c r="E171" i="58"/>
  <c r="I271" i="58"/>
  <c r="I171" i="58"/>
  <c r="C272" i="58"/>
  <c r="C172" i="58"/>
  <c r="G272" i="58"/>
  <c r="G172" i="58"/>
  <c r="K272" i="58"/>
  <c r="K172" i="58"/>
  <c r="E273" i="58"/>
  <c r="E173" i="58"/>
  <c r="I273" i="58"/>
  <c r="I173" i="58"/>
  <c r="C274" i="58"/>
  <c r="C174" i="58"/>
  <c r="G274" i="58"/>
  <c r="G174" i="58"/>
  <c r="K274" i="58"/>
  <c r="K174" i="58"/>
  <c r="E275" i="58"/>
  <c r="E175" i="58"/>
  <c r="I275" i="58"/>
  <c r="I175" i="58"/>
  <c r="C276" i="58"/>
  <c r="C176" i="58"/>
  <c r="G276" i="58"/>
  <c r="G176" i="58"/>
  <c r="K276" i="58"/>
  <c r="K176" i="58"/>
  <c r="E277" i="58"/>
  <c r="E177" i="58"/>
  <c r="I277" i="58"/>
  <c r="I177" i="58"/>
  <c r="C278" i="58"/>
  <c r="C178" i="58"/>
  <c r="G278" i="58"/>
  <c r="G178" i="58"/>
  <c r="K278" i="58"/>
  <c r="K178" i="58"/>
  <c r="E279" i="58"/>
  <c r="E179" i="58"/>
  <c r="I279" i="58"/>
  <c r="I179" i="58"/>
  <c r="C280" i="58"/>
  <c r="C180" i="58"/>
  <c r="G280" i="58"/>
  <c r="G180" i="58"/>
  <c r="K280" i="58"/>
  <c r="K180" i="58"/>
  <c r="E281" i="58"/>
  <c r="E181" i="58"/>
  <c r="I281" i="58"/>
  <c r="I181" i="58"/>
  <c r="C282" i="58"/>
  <c r="C182" i="58"/>
  <c r="G282" i="58"/>
  <c r="G182" i="58"/>
  <c r="K282" i="58"/>
  <c r="K182" i="58"/>
  <c r="E283" i="58"/>
  <c r="E183" i="58"/>
  <c r="I283" i="58"/>
  <c r="I183" i="58"/>
  <c r="C284" i="58"/>
  <c r="C184" i="58"/>
  <c r="G284" i="58"/>
  <c r="G184" i="58"/>
  <c r="K284" i="58"/>
  <c r="K184" i="58"/>
  <c r="E285" i="58"/>
  <c r="E185" i="58"/>
  <c r="I285" i="58"/>
  <c r="I185" i="58"/>
  <c r="C286" i="58"/>
  <c r="C186" i="58"/>
  <c r="G286" i="58"/>
  <c r="G186" i="58"/>
  <c r="K286" i="58"/>
  <c r="K186" i="58"/>
  <c r="E287" i="58"/>
  <c r="E187" i="58"/>
  <c r="I287" i="58"/>
  <c r="I187" i="58"/>
  <c r="C288" i="58"/>
  <c r="C188" i="58"/>
  <c r="G288" i="58"/>
  <c r="G188" i="58"/>
  <c r="K288" i="58"/>
  <c r="K188" i="58"/>
  <c r="E289" i="58"/>
  <c r="E189" i="58"/>
  <c r="I289" i="58"/>
  <c r="I189" i="58"/>
  <c r="C290" i="58"/>
  <c r="C190" i="58"/>
  <c r="G290" i="58"/>
  <c r="G190" i="58"/>
  <c r="K290" i="58"/>
  <c r="K190" i="58"/>
  <c r="E291" i="58"/>
  <c r="E191" i="58"/>
  <c r="I291" i="58"/>
  <c r="I191" i="58"/>
  <c r="C292" i="58"/>
  <c r="C192" i="58"/>
  <c r="G292" i="58"/>
  <c r="G192" i="58"/>
  <c r="K292" i="58"/>
  <c r="K192" i="58"/>
  <c r="E293" i="58"/>
  <c r="E193" i="58"/>
  <c r="I293" i="58"/>
  <c r="I193" i="58"/>
  <c r="C294" i="58"/>
  <c r="C194" i="58"/>
  <c r="G294" i="58"/>
  <c r="G194" i="58"/>
  <c r="K194" i="58"/>
  <c r="K294" i="58"/>
  <c r="E295" i="58"/>
  <c r="E195" i="58"/>
  <c r="I295" i="58"/>
  <c r="I195" i="58"/>
  <c r="C296" i="58"/>
  <c r="C196" i="58"/>
  <c r="G296" i="58"/>
  <c r="G196" i="58"/>
  <c r="K296" i="58"/>
  <c r="K196" i="58"/>
  <c r="E297" i="58"/>
  <c r="E197" i="58"/>
  <c r="I297" i="58"/>
  <c r="I197" i="58"/>
  <c r="C298" i="58"/>
  <c r="C198" i="58"/>
  <c r="G298" i="58"/>
  <c r="G198" i="58"/>
  <c r="K298" i="58"/>
  <c r="K198" i="58"/>
  <c r="E299" i="58"/>
  <c r="E199" i="58"/>
  <c r="I299" i="58"/>
  <c r="I199" i="58"/>
  <c r="C300" i="58"/>
  <c r="C200" i="58"/>
  <c r="G300" i="58"/>
  <c r="G200" i="58"/>
  <c r="K300" i="58"/>
  <c r="K200" i="58"/>
  <c r="E301" i="58"/>
  <c r="E201" i="58"/>
  <c r="I301" i="58"/>
  <c r="I201" i="58"/>
  <c r="C302" i="58"/>
  <c r="C202" i="58"/>
  <c r="G302" i="58"/>
  <c r="G202" i="58"/>
  <c r="K302" i="58"/>
  <c r="K202" i="58"/>
  <c r="E303" i="58"/>
  <c r="E203" i="58"/>
  <c r="I303" i="58"/>
  <c r="I203" i="58"/>
  <c r="C304" i="58"/>
  <c r="C204" i="58"/>
  <c r="G304" i="58"/>
  <c r="G204" i="58"/>
  <c r="K304" i="58"/>
  <c r="K204" i="58"/>
  <c r="E305" i="58"/>
  <c r="E205" i="58"/>
  <c r="I305" i="58"/>
  <c r="I205" i="58"/>
  <c r="C306" i="58"/>
  <c r="C206" i="58"/>
  <c r="G306" i="58"/>
  <c r="G206" i="58"/>
  <c r="K306" i="58"/>
  <c r="K206" i="58"/>
  <c r="K115" i="58"/>
  <c r="G117" i="58"/>
  <c r="K123" i="58"/>
  <c r="G125" i="58"/>
  <c r="E130" i="58"/>
  <c r="C213" i="58"/>
  <c r="K213" i="58"/>
  <c r="C215" i="58"/>
  <c r="E216" i="58"/>
  <c r="C217" i="58"/>
  <c r="E218" i="58"/>
  <c r="G219" i="58"/>
  <c r="C221" i="58"/>
  <c r="E222" i="58"/>
  <c r="G223" i="58"/>
  <c r="I224" i="58"/>
  <c r="K225" i="58"/>
  <c r="C227" i="58"/>
  <c r="E228" i="58"/>
  <c r="G229" i="58"/>
  <c r="I230" i="58"/>
  <c r="E232" i="58"/>
  <c r="G233" i="58"/>
  <c r="E234" i="58"/>
  <c r="G235" i="58"/>
  <c r="I236" i="58"/>
  <c r="G113" i="58"/>
  <c r="E118" i="58"/>
  <c r="F213" i="58"/>
  <c r="F113" i="58"/>
  <c r="J213" i="58"/>
  <c r="J113" i="58"/>
  <c r="D214" i="58"/>
  <c r="D114" i="58"/>
  <c r="H214" i="58"/>
  <c r="H114" i="58"/>
  <c r="L214" i="58"/>
  <c r="L114" i="58"/>
  <c r="F215" i="58"/>
  <c r="F115" i="58"/>
  <c r="J215" i="58"/>
  <c r="J115" i="58"/>
  <c r="D216" i="58"/>
  <c r="D116" i="58"/>
  <c r="H216" i="58"/>
  <c r="H116" i="58"/>
  <c r="L216" i="58"/>
  <c r="L116" i="58"/>
  <c r="F217" i="58"/>
  <c r="F117" i="58"/>
  <c r="J217" i="58"/>
  <c r="J117" i="58"/>
  <c r="D218" i="58"/>
  <c r="D118" i="58"/>
  <c r="H218" i="58"/>
  <c r="H118" i="58"/>
  <c r="L218" i="58"/>
  <c r="L118" i="58"/>
  <c r="F219" i="58"/>
  <c r="F119" i="58"/>
  <c r="J219" i="58"/>
  <c r="J119" i="58"/>
  <c r="D220" i="58"/>
  <c r="D120" i="58"/>
  <c r="H220" i="58"/>
  <c r="H120" i="58"/>
  <c r="L220" i="58"/>
  <c r="L120" i="58"/>
  <c r="F221" i="58"/>
  <c r="F121" i="58"/>
  <c r="J221" i="58"/>
  <c r="J121" i="58"/>
  <c r="D222" i="58"/>
  <c r="D122" i="58"/>
  <c r="H222" i="58"/>
  <c r="H122" i="58"/>
  <c r="L222" i="58"/>
  <c r="L122" i="58"/>
  <c r="F223" i="58"/>
  <c r="F123" i="58"/>
  <c r="J223" i="58"/>
  <c r="J123" i="58"/>
  <c r="D224" i="58"/>
  <c r="D124" i="58"/>
  <c r="H224" i="58"/>
  <c r="H124" i="58"/>
  <c r="L224" i="58"/>
  <c r="L124" i="58"/>
  <c r="F225" i="58"/>
  <c r="F125" i="58"/>
  <c r="J225" i="58"/>
  <c r="J125" i="58"/>
  <c r="D226" i="58"/>
  <c r="D126" i="58"/>
  <c r="H226" i="58"/>
  <c r="H126" i="58"/>
  <c r="L226" i="58"/>
  <c r="L126" i="58"/>
  <c r="F227" i="58"/>
  <c r="F127" i="58"/>
  <c r="J227" i="58"/>
  <c r="J127" i="58"/>
  <c r="D228" i="58"/>
  <c r="D128" i="58"/>
  <c r="H228" i="58"/>
  <c r="H128" i="58"/>
  <c r="L228" i="58"/>
  <c r="L128" i="58"/>
  <c r="F229" i="58"/>
  <c r="F129" i="58"/>
  <c r="J229" i="58"/>
  <c r="J129" i="58"/>
  <c r="D230" i="58"/>
  <c r="D130" i="58"/>
  <c r="H230" i="58"/>
  <c r="H130" i="58"/>
  <c r="L230" i="58"/>
  <c r="L130" i="58"/>
  <c r="F231" i="58"/>
  <c r="F131" i="58"/>
  <c r="J231" i="58"/>
  <c r="J131" i="58"/>
  <c r="D232" i="58"/>
  <c r="D132" i="58"/>
  <c r="H232" i="58"/>
  <c r="H132" i="58"/>
  <c r="L232" i="58"/>
  <c r="L132" i="58"/>
  <c r="F233" i="58"/>
  <c r="F133" i="58"/>
  <c r="J233" i="58"/>
  <c r="J133" i="58"/>
  <c r="D234" i="58"/>
  <c r="D134" i="58"/>
  <c r="H234" i="58"/>
  <c r="H134" i="58"/>
  <c r="L234" i="58"/>
  <c r="L134" i="58"/>
  <c r="F235" i="58"/>
  <c r="F135" i="58"/>
  <c r="J235" i="58"/>
  <c r="J135" i="58"/>
  <c r="D236" i="58"/>
  <c r="D136" i="58"/>
  <c r="H236" i="58"/>
  <c r="H136" i="58"/>
  <c r="L236" i="58"/>
  <c r="L136" i="58"/>
  <c r="F237" i="58"/>
  <c r="J237" i="58"/>
  <c r="J137" i="58"/>
  <c r="D238" i="58"/>
  <c r="D138" i="58"/>
  <c r="H238" i="58"/>
  <c r="H138" i="58"/>
  <c r="L238" i="58"/>
  <c r="F239" i="58"/>
  <c r="F139" i="58"/>
  <c r="J239" i="58"/>
  <c r="J139" i="58"/>
  <c r="D240" i="58"/>
  <c r="D140" i="58"/>
  <c r="H240" i="58"/>
  <c r="L240" i="58"/>
  <c r="L140" i="58"/>
  <c r="F241" i="58"/>
  <c r="F141" i="58"/>
  <c r="J241" i="58"/>
  <c r="J141" i="58"/>
  <c r="D242" i="58"/>
  <c r="H242" i="58"/>
  <c r="H142" i="58"/>
  <c r="L242" i="58"/>
  <c r="L142" i="58"/>
  <c r="F243" i="58"/>
  <c r="F143" i="58"/>
  <c r="J243" i="58"/>
  <c r="D244" i="58"/>
  <c r="D144" i="58"/>
  <c r="H244" i="58"/>
  <c r="H144" i="58"/>
  <c r="L244" i="58"/>
  <c r="L144" i="58"/>
  <c r="F245" i="58"/>
  <c r="J245" i="58"/>
  <c r="J145" i="58"/>
  <c r="D246" i="58"/>
  <c r="D146" i="58"/>
  <c r="H246" i="58"/>
  <c r="H146" i="58"/>
  <c r="L246" i="58"/>
  <c r="C113" i="58"/>
  <c r="I114" i="58"/>
  <c r="E116" i="58"/>
  <c r="G119" i="58"/>
  <c r="C121" i="58"/>
  <c r="I122" i="58"/>
  <c r="K125" i="58"/>
  <c r="C129" i="58"/>
  <c r="I130" i="58"/>
  <c r="E132" i="58"/>
  <c r="G135" i="58"/>
  <c r="F137" i="58"/>
  <c r="J143" i="58"/>
  <c r="E214" i="58"/>
  <c r="G215" i="58"/>
  <c r="I216" i="58"/>
  <c r="K217" i="58"/>
  <c r="C219" i="58"/>
  <c r="K219" i="58"/>
  <c r="I220" i="58"/>
  <c r="K221" i="58"/>
  <c r="C223" i="58"/>
  <c r="E224" i="58"/>
  <c r="C225" i="58"/>
  <c r="E226" i="58"/>
  <c r="G227" i="58"/>
  <c r="I228" i="58"/>
  <c r="K229" i="58"/>
  <c r="C231" i="58"/>
  <c r="K231" i="58"/>
  <c r="C233" i="58"/>
  <c r="K233" i="58"/>
  <c r="C235" i="58"/>
  <c r="E236" i="58"/>
  <c r="C237" i="58"/>
  <c r="C137" i="58"/>
  <c r="C115" i="58"/>
  <c r="I116" i="58"/>
  <c r="K119" i="58"/>
  <c r="G121" i="58"/>
  <c r="C123" i="58"/>
  <c r="I124" i="58"/>
  <c r="E126" i="58"/>
  <c r="K127" i="58"/>
  <c r="G129" i="58"/>
  <c r="C131" i="58"/>
  <c r="I132" i="58"/>
  <c r="E134" i="58"/>
  <c r="K135" i="58"/>
  <c r="F110" i="58"/>
  <c r="J110" i="58"/>
  <c r="D111" i="58"/>
  <c r="H111" i="58"/>
  <c r="L111" i="58"/>
  <c r="F112" i="58"/>
  <c r="J112" i="58"/>
  <c r="D213" i="58"/>
  <c r="D113" i="58"/>
  <c r="H213" i="58"/>
  <c r="H113" i="58"/>
  <c r="L113" i="58"/>
  <c r="F214" i="58"/>
  <c r="F114" i="58"/>
  <c r="J214" i="58"/>
  <c r="J114" i="58"/>
  <c r="D215" i="58"/>
  <c r="D115" i="58"/>
  <c r="H215" i="58"/>
  <c r="H115" i="58"/>
  <c r="L215" i="58"/>
  <c r="L115" i="58"/>
  <c r="F216" i="58"/>
  <c r="F116" i="58"/>
  <c r="J216" i="58"/>
  <c r="J116" i="58"/>
  <c r="D117" i="58"/>
  <c r="D217" i="58"/>
  <c r="H217" i="58"/>
  <c r="H117" i="58"/>
  <c r="L217" i="58"/>
  <c r="L117" i="58"/>
  <c r="F218" i="58"/>
  <c r="F118" i="58"/>
  <c r="J118" i="58"/>
  <c r="J218" i="58"/>
  <c r="D219" i="58"/>
  <c r="D119" i="58"/>
  <c r="H219" i="58"/>
  <c r="H119" i="58"/>
  <c r="L219" i="58"/>
  <c r="L119" i="58"/>
  <c r="F120" i="58"/>
  <c r="J220" i="58"/>
  <c r="J120" i="58"/>
  <c r="D221" i="58"/>
  <c r="D121" i="58"/>
  <c r="H221" i="58"/>
  <c r="H121" i="58"/>
  <c r="L221" i="58"/>
  <c r="L121" i="58"/>
  <c r="F222" i="58"/>
  <c r="F122" i="58"/>
  <c r="J222" i="58"/>
  <c r="J122" i="58"/>
  <c r="D223" i="58"/>
  <c r="D123" i="58"/>
  <c r="H123" i="58"/>
  <c r="H223" i="58"/>
  <c r="L223" i="58"/>
  <c r="L123" i="58"/>
  <c r="F224" i="58"/>
  <c r="F124" i="58"/>
  <c r="J224" i="58"/>
  <c r="J124" i="58"/>
  <c r="D125" i="58"/>
  <c r="D225" i="58"/>
  <c r="H225" i="58"/>
  <c r="H125" i="58"/>
  <c r="L225" i="58"/>
  <c r="L125" i="58"/>
  <c r="F226" i="58"/>
  <c r="F126" i="58"/>
  <c r="J126" i="58"/>
  <c r="D227" i="58"/>
  <c r="D127" i="58"/>
  <c r="H227" i="58"/>
  <c r="H127" i="58"/>
  <c r="L227" i="58"/>
  <c r="L127" i="58"/>
  <c r="F228" i="58"/>
  <c r="F128" i="58"/>
  <c r="J228" i="58"/>
  <c r="J128" i="58"/>
  <c r="D229" i="58"/>
  <c r="D129" i="58"/>
  <c r="H229" i="58"/>
  <c r="H129" i="58"/>
  <c r="L129" i="58"/>
  <c r="L229" i="58"/>
  <c r="F230" i="58"/>
  <c r="F130" i="58"/>
  <c r="J230" i="58"/>
  <c r="J130" i="58"/>
  <c r="D231" i="58"/>
  <c r="D131" i="58"/>
  <c r="H131" i="58"/>
  <c r="H231" i="58"/>
  <c r="L231" i="58"/>
  <c r="L131" i="58"/>
  <c r="F232" i="58"/>
  <c r="F132" i="58"/>
  <c r="J232" i="58"/>
  <c r="J132" i="58"/>
  <c r="D133" i="58"/>
  <c r="H233" i="58"/>
  <c r="H133" i="58"/>
  <c r="L233" i="58"/>
  <c r="L133" i="58"/>
  <c r="F234" i="58"/>
  <c r="F134" i="58"/>
  <c r="J234" i="58"/>
  <c r="J134" i="58"/>
  <c r="D235" i="58"/>
  <c r="D135" i="58"/>
  <c r="H235" i="58"/>
  <c r="H135" i="58"/>
  <c r="L235" i="58"/>
  <c r="L135" i="58"/>
  <c r="F136" i="58"/>
  <c r="F236" i="58"/>
  <c r="J236" i="58"/>
  <c r="J136" i="58"/>
  <c r="D237" i="58"/>
  <c r="D137" i="58"/>
  <c r="H237" i="58"/>
  <c r="H137" i="58"/>
  <c r="L137" i="58"/>
  <c r="L237" i="58"/>
  <c r="F238" i="58"/>
  <c r="F138" i="58"/>
  <c r="J238" i="58"/>
  <c r="J138" i="58"/>
  <c r="D239" i="58"/>
  <c r="D139" i="58"/>
  <c r="H139" i="58"/>
  <c r="L239" i="58"/>
  <c r="L139" i="58"/>
  <c r="F240" i="58"/>
  <c r="F140" i="58"/>
  <c r="J240" i="58"/>
  <c r="J140" i="58"/>
  <c r="J242" i="58"/>
  <c r="K113" i="58"/>
  <c r="G115" i="58"/>
  <c r="C117" i="58"/>
  <c r="I118" i="58"/>
  <c r="E120" i="58"/>
  <c r="K121" i="58"/>
  <c r="G123" i="58"/>
  <c r="C125" i="58"/>
  <c r="I126" i="58"/>
  <c r="E128" i="58"/>
  <c r="K129" i="58"/>
  <c r="G131" i="58"/>
  <c r="C133" i="58"/>
  <c r="I134" i="58"/>
  <c r="E136" i="58"/>
  <c r="H140" i="58"/>
  <c r="D233" i="58"/>
  <c r="K237" i="58"/>
  <c r="K137" i="58"/>
  <c r="E238" i="58"/>
  <c r="E138" i="58"/>
  <c r="I238" i="58"/>
  <c r="I138" i="58"/>
  <c r="C239" i="58"/>
  <c r="C139" i="58"/>
  <c r="G239" i="58"/>
  <c r="G139" i="58"/>
  <c r="K239" i="58"/>
  <c r="K139" i="58"/>
  <c r="E240" i="58"/>
  <c r="E140" i="58"/>
  <c r="I240" i="58"/>
  <c r="I140" i="58"/>
  <c r="C241" i="58"/>
  <c r="C141" i="58"/>
  <c r="G241" i="58"/>
  <c r="G141" i="58"/>
  <c r="K241" i="58"/>
  <c r="K141" i="58"/>
  <c r="E242" i="58"/>
  <c r="E142" i="58"/>
  <c r="I242" i="58"/>
  <c r="I142" i="58"/>
  <c r="C243" i="58"/>
  <c r="C143" i="58"/>
  <c r="G243" i="58"/>
  <c r="G143" i="58"/>
  <c r="K243" i="58"/>
  <c r="K143" i="58"/>
  <c r="E244" i="58"/>
  <c r="E144" i="58"/>
  <c r="I244" i="58"/>
  <c r="I144" i="58"/>
  <c r="C245" i="58"/>
  <c r="C145" i="58"/>
  <c r="G245" i="58"/>
  <c r="G145" i="58"/>
  <c r="K245" i="58"/>
  <c r="K145" i="58"/>
  <c r="E246" i="58"/>
  <c r="E146" i="58"/>
  <c r="I246" i="58"/>
  <c r="I146" i="58"/>
  <c r="C247" i="58"/>
  <c r="C147" i="58"/>
  <c r="G247" i="58"/>
  <c r="G147" i="58"/>
  <c r="K247" i="58"/>
  <c r="K147" i="58"/>
  <c r="E248" i="58"/>
  <c r="E148" i="58"/>
  <c r="I248" i="58"/>
  <c r="I148" i="58"/>
  <c r="C249" i="58"/>
  <c r="C149" i="58"/>
  <c r="G249" i="58"/>
  <c r="G149" i="58"/>
  <c r="K249" i="58"/>
  <c r="K149" i="58"/>
  <c r="E250" i="58"/>
  <c r="E150" i="58"/>
  <c r="I250" i="58"/>
  <c r="I150" i="58"/>
  <c r="C251" i="58"/>
  <c r="C151" i="58"/>
  <c r="G251" i="58"/>
  <c r="G151" i="58"/>
  <c r="K251" i="58"/>
  <c r="K151" i="58"/>
  <c r="E252" i="58"/>
  <c r="E152" i="58"/>
  <c r="I252" i="58"/>
  <c r="I152" i="58"/>
  <c r="C253" i="58"/>
  <c r="C153" i="58"/>
  <c r="G253" i="58"/>
  <c r="G153" i="58"/>
  <c r="K253" i="58"/>
  <c r="K153" i="58"/>
  <c r="E254" i="58"/>
  <c r="E154" i="58"/>
  <c r="I254" i="58"/>
  <c r="I154" i="58"/>
  <c r="C255" i="58"/>
  <c r="C155" i="58"/>
  <c r="G255" i="58"/>
  <c r="G155" i="58"/>
  <c r="K255" i="58"/>
  <c r="K155" i="58"/>
  <c r="E256" i="58"/>
  <c r="E156" i="58"/>
  <c r="I256" i="58"/>
  <c r="I156" i="58"/>
  <c r="C257" i="58"/>
  <c r="C157" i="58"/>
  <c r="G257" i="58"/>
  <c r="G157" i="58"/>
  <c r="K257" i="58"/>
  <c r="K157" i="58"/>
  <c r="E258" i="58"/>
  <c r="E158" i="58"/>
  <c r="I258" i="58"/>
  <c r="I158" i="58"/>
  <c r="C259" i="58"/>
  <c r="C159" i="58"/>
  <c r="G259" i="58"/>
  <c r="G159" i="58"/>
  <c r="K259" i="58"/>
  <c r="K159" i="58"/>
  <c r="E260" i="58"/>
  <c r="E160" i="58"/>
  <c r="I260" i="58"/>
  <c r="I160" i="58"/>
  <c r="C261" i="58"/>
  <c r="C161" i="58"/>
  <c r="G261" i="58"/>
  <c r="G161" i="58"/>
  <c r="K261" i="58"/>
  <c r="K161" i="58"/>
  <c r="E262" i="58"/>
  <c r="E162" i="58"/>
  <c r="I262" i="58"/>
  <c r="I162" i="58"/>
  <c r="C263" i="58"/>
  <c r="C163" i="58"/>
  <c r="G263" i="58"/>
  <c r="G163" i="58"/>
  <c r="K263" i="58"/>
  <c r="K163" i="58"/>
  <c r="E264" i="58"/>
  <c r="E164" i="58"/>
  <c r="I264" i="58"/>
  <c r="I164" i="58"/>
  <c r="C265" i="58"/>
  <c r="C165" i="58"/>
  <c r="G265" i="58"/>
  <c r="G165" i="58"/>
  <c r="K265" i="58"/>
  <c r="K165" i="58"/>
  <c r="E266" i="58"/>
  <c r="E166" i="58"/>
  <c r="I266" i="58"/>
  <c r="I166" i="58"/>
  <c r="C267" i="58"/>
  <c r="C167" i="58"/>
  <c r="G267" i="58"/>
  <c r="G167" i="58"/>
  <c r="K267" i="58"/>
  <c r="K167" i="58"/>
  <c r="E168" i="58"/>
  <c r="I268" i="58"/>
  <c r="I168" i="58"/>
  <c r="C269" i="58"/>
  <c r="C169" i="58"/>
  <c r="G269" i="58"/>
  <c r="G169" i="58"/>
  <c r="K269" i="58"/>
  <c r="K169" i="58"/>
  <c r="E270" i="58"/>
  <c r="E170" i="58"/>
  <c r="I270" i="58"/>
  <c r="I170" i="58"/>
  <c r="C271" i="58"/>
  <c r="C171" i="58"/>
  <c r="G271" i="58"/>
  <c r="G171" i="58"/>
  <c r="K271" i="58"/>
  <c r="K171" i="58"/>
  <c r="E272" i="58"/>
  <c r="E172" i="58"/>
  <c r="I272" i="58"/>
  <c r="I172" i="58"/>
  <c r="C273" i="58"/>
  <c r="C173" i="58"/>
  <c r="G273" i="58"/>
  <c r="G173" i="58"/>
  <c r="K273" i="58"/>
  <c r="K173" i="58"/>
  <c r="E274" i="58"/>
  <c r="E174" i="58"/>
  <c r="I274" i="58"/>
  <c r="I174" i="58"/>
  <c r="C275" i="58"/>
  <c r="C175" i="58"/>
  <c r="G275" i="58"/>
  <c r="G175" i="58"/>
  <c r="K275" i="58"/>
  <c r="K175" i="58"/>
  <c r="E276" i="58"/>
  <c r="E176" i="58"/>
  <c r="I276" i="58"/>
  <c r="I176" i="58"/>
  <c r="C277" i="58"/>
  <c r="C177" i="58"/>
  <c r="G277" i="58"/>
  <c r="G177" i="58"/>
  <c r="K177" i="58"/>
  <c r="E278" i="58"/>
  <c r="E178" i="58"/>
  <c r="I278" i="58"/>
  <c r="I178" i="58"/>
  <c r="C279" i="58"/>
  <c r="C179" i="58"/>
  <c r="G279" i="58"/>
  <c r="G179" i="58"/>
  <c r="K279" i="58"/>
  <c r="K179" i="58"/>
  <c r="E280" i="58"/>
  <c r="E180" i="58"/>
  <c r="I280" i="58"/>
  <c r="I180" i="58"/>
  <c r="C281" i="58"/>
  <c r="C181" i="58"/>
  <c r="G281" i="58"/>
  <c r="G181" i="58"/>
  <c r="K281" i="58"/>
  <c r="K181" i="58"/>
  <c r="E282" i="58"/>
  <c r="E182" i="58"/>
  <c r="I282" i="58"/>
  <c r="I182" i="58"/>
  <c r="C283" i="58"/>
  <c r="C183" i="58"/>
  <c r="G183" i="58"/>
  <c r="G283" i="58"/>
  <c r="K283" i="58"/>
  <c r="K183" i="58"/>
  <c r="E284" i="58"/>
  <c r="E184" i="58"/>
  <c r="I284" i="58"/>
  <c r="I184" i="58"/>
  <c r="C285" i="58"/>
  <c r="C185" i="58"/>
  <c r="G285" i="58"/>
  <c r="G185" i="58"/>
  <c r="K285" i="58"/>
  <c r="K185" i="58"/>
  <c r="E286" i="58"/>
  <c r="E186" i="58"/>
  <c r="I286" i="58"/>
  <c r="I186" i="58"/>
  <c r="C287" i="58"/>
  <c r="C187" i="58"/>
  <c r="G287" i="58"/>
  <c r="G187" i="58"/>
  <c r="K287" i="58"/>
  <c r="K187" i="58"/>
  <c r="E288" i="58"/>
  <c r="E188" i="58"/>
  <c r="I288" i="58"/>
  <c r="I188" i="58"/>
  <c r="C289" i="58"/>
  <c r="C189" i="58"/>
  <c r="G289" i="58"/>
  <c r="G189" i="58"/>
  <c r="K289" i="58"/>
  <c r="K189" i="58"/>
  <c r="E290" i="58"/>
  <c r="E190" i="58"/>
  <c r="I190" i="58"/>
  <c r="I290" i="58"/>
  <c r="C291" i="58"/>
  <c r="C191" i="58"/>
  <c r="G291" i="58"/>
  <c r="G191" i="58"/>
  <c r="K291" i="58"/>
  <c r="K191" i="58"/>
  <c r="E292" i="58"/>
  <c r="E192" i="58"/>
  <c r="I292" i="58"/>
  <c r="I192" i="58"/>
  <c r="C293" i="58"/>
  <c r="C193" i="58"/>
  <c r="G193" i="58"/>
  <c r="G293" i="58"/>
  <c r="K293" i="58"/>
  <c r="K193" i="58"/>
  <c r="E294" i="58"/>
  <c r="E194" i="58"/>
  <c r="I294" i="58"/>
  <c r="I194" i="58"/>
  <c r="C295" i="58"/>
  <c r="C195" i="58"/>
  <c r="G295" i="58"/>
  <c r="G195" i="58"/>
  <c r="K295" i="58"/>
  <c r="K195" i="58"/>
  <c r="E196" i="58"/>
  <c r="E296" i="58"/>
  <c r="I296" i="58"/>
  <c r="I196" i="58"/>
  <c r="C197" i="58"/>
  <c r="C297" i="58"/>
  <c r="G297" i="58"/>
  <c r="G197" i="58"/>
  <c r="K297" i="58"/>
  <c r="K197" i="58"/>
  <c r="E298" i="58"/>
  <c r="E198" i="58"/>
  <c r="I298" i="58"/>
  <c r="I198" i="58"/>
  <c r="C299" i="58"/>
  <c r="C199" i="58"/>
  <c r="G299" i="58"/>
  <c r="G199" i="58"/>
  <c r="K299" i="58"/>
  <c r="K199" i="58"/>
  <c r="E200" i="58"/>
  <c r="E300" i="58"/>
  <c r="I300" i="58"/>
  <c r="I200" i="58"/>
  <c r="C301" i="58"/>
  <c r="C201" i="58"/>
  <c r="G301" i="58"/>
  <c r="G201" i="58"/>
  <c r="K301" i="58"/>
  <c r="K201" i="58"/>
  <c r="E202" i="58"/>
  <c r="I302" i="58"/>
  <c r="I202" i="58"/>
  <c r="C303" i="58"/>
  <c r="C203" i="58"/>
  <c r="G303" i="58"/>
  <c r="G203" i="58"/>
  <c r="K303" i="58"/>
  <c r="K203" i="58"/>
  <c r="E304" i="58"/>
  <c r="E204" i="58"/>
  <c r="I304" i="58"/>
  <c r="I204" i="58"/>
  <c r="C305" i="58"/>
  <c r="C205" i="58"/>
  <c r="G205" i="58"/>
  <c r="G305" i="58"/>
  <c r="K305" i="58"/>
  <c r="K205" i="58"/>
  <c r="E306" i="58"/>
  <c r="E206" i="58"/>
  <c r="I206" i="58"/>
  <c r="I306" i="58"/>
  <c r="L150" i="58"/>
  <c r="H160" i="58"/>
  <c r="E268" i="58"/>
  <c r="D141" i="58"/>
  <c r="H241" i="58"/>
  <c r="H141" i="58"/>
  <c r="L241" i="58"/>
  <c r="L141" i="58"/>
  <c r="F242" i="58"/>
  <c r="F142" i="58"/>
  <c r="J142" i="58"/>
  <c r="D243" i="58"/>
  <c r="D143" i="58"/>
  <c r="H243" i="58"/>
  <c r="H143" i="58"/>
  <c r="L243" i="58"/>
  <c r="L143" i="58"/>
  <c r="F144" i="58"/>
  <c r="J244" i="58"/>
  <c r="J144" i="58"/>
  <c r="D245" i="58"/>
  <c r="D145" i="58"/>
  <c r="H245" i="58"/>
  <c r="H145" i="58"/>
  <c r="L145" i="58"/>
  <c r="F246" i="58"/>
  <c r="F146" i="58"/>
  <c r="J246" i="58"/>
  <c r="J146" i="58"/>
  <c r="D247" i="58"/>
  <c r="D147" i="58"/>
  <c r="H147" i="58"/>
  <c r="L247" i="58"/>
  <c r="L147" i="58"/>
  <c r="F248" i="58"/>
  <c r="F148" i="58"/>
  <c r="J248" i="58"/>
  <c r="J148" i="58"/>
  <c r="D149" i="58"/>
  <c r="H249" i="58"/>
  <c r="H149" i="58"/>
  <c r="L249" i="58"/>
  <c r="L149" i="58"/>
  <c r="F250" i="58"/>
  <c r="F150" i="58"/>
  <c r="J250" i="58"/>
  <c r="J150" i="58"/>
  <c r="D251" i="58"/>
  <c r="D151" i="58"/>
  <c r="H251" i="58"/>
  <c r="H151" i="58"/>
  <c r="L251" i="58"/>
  <c r="L151" i="58"/>
  <c r="F252" i="58"/>
  <c r="F152" i="58"/>
  <c r="J252" i="58"/>
  <c r="J152" i="58"/>
  <c r="D253" i="58"/>
  <c r="D153" i="58"/>
  <c r="H253" i="58"/>
  <c r="H153" i="58"/>
  <c r="L253" i="58"/>
  <c r="L153" i="58"/>
  <c r="F254" i="58"/>
  <c r="F154" i="58"/>
  <c r="J254" i="58"/>
  <c r="J154" i="58"/>
  <c r="D255" i="58"/>
  <c r="D155" i="58"/>
  <c r="H255" i="58"/>
  <c r="H155" i="58"/>
  <c r="L255" i="58"/>
  <c r="L155" i="58"/>
  <c r="F256" i="58"/>
  <c r="F156" i="58"/>
  <c r="J256" i="58"/>
  <c r="J156" i="58"/>
  <c r="D257" i="58"/>
  <c r="D157" i="58"/>
  <c r="H257" i="58"/>
  <c r="H157" i="58"/>
  <c r="L257" i="58"/>
  <c r="L157" i="58"/>
  <c r="F258" i="58"/>
  <c r="F158" i="58"/>
  <c r="J258" i="58"/>
  <c r="J158" i="58"/>
  <c r="D259" i="58"/>
  <c r="D159" i="58"/>
  <c r="H259" i="58"/>
  <c r="H159" i="58"/>
  <c r="L259" i="58"/>
  <c r="L159" i="58"/>
  <c r="F260" i="58"/>
  <c r="F160" i="58"/>
  <c r="J260" i="58"/>
  <c r="J160" i="58"/>
  <c r="D261" i="58"/>
  <c r="D161" i="58"/>
  <c r="H261" i="58"/>
  <c r="H161" i="58"/>
  <c r="L261" i="58"/>
  <c r="L161" i="58"/>
  <c r="F262" i="58"/>
  <c r="F162" i="58"/>
  <c r="J262" i="58"/>
  <c r="J162" i="58"/>
  <c r="D263" i="58"/>
  <c r="D163" i="58"/>
  <c r="H263" i="58"/>
  <c r="H163" i="58"/>
  <c r="L263" i="58"/>
  <c r="L163" i="58"/>
  <c r="F264" i="58"/>
  <c r="F164" i="58"/>
  <c r="J264" i="58"/>
  <c r="J164" i="58"/>
  <c r="D265" i="58"/>
  <c r="D165" i="58"/>
  <c r="H265" i="58"/>
  <c r="H165" i="58"/>
  <c r="L265" i="58"/>
  <c r="L165" i="58"/>
  <c r="F266" i="58"/>
  <c r="F166" i="58"/>
  <c r="J266" i="58"/>
  <c r="J166" i="58"/>
  <c r="D267" i="58"/>
  <c r="D167" i="58"/>
  <c r="H267" i="58"/>
  <c r="H167" i="58"/>
  <c r="L267" i="58"/>
  <c r="L167" i="58"/>
  <c r="F268" i="58"/>
  <c r="F168" i="58"/>
  <c r="J268" i="58"/>
  <c r="J168" i="58"/>
  <c r="D269" i="58"/>
  <c r="D169" i="58"/>
  <c r="H269" i="58"/>
  <c r="H169" i="58"/>
  <c r="L269" i="58"/>
  <c r="L169" i="58"/>
  <c r="F270" i="58"/>
  <c r="F170" i="58"/>
  <c r="J270" i="58"/>
  <c r="J170" i="58"/>
  <c r="D271" i="58"/>
  <c r="D171" i="58"/>
  <c r="H271" i="58"/>
  <c r="H171" i="58"/>
  <c r="L271" i="58"/>
  <c r="L171" i="58"/>
  <c r="F272" i="58"/>
  <c r="F172" i="58"/>
  <c r="J272" i="58"/>
  <c r="J172" i="58"/>
  <c r="D273" i="58"/>
  <c r="D173" i="58"/>
  <c r="H273" i="58"/>
  <c r="H173" i="58"/>
  <c r="L273" i="58"/>
  <c r="L173" i="58"/>
  <c r="F274" i="58"/>
  <c r="F174" i="58"/>
  <c r="J274" i="58"/>
  <c r="J174" i="58"/>
  <c r="D275" i="58"/>
  <c r="D175" i="58"/>
  <c r="H275" i="58"/>
  <c r="H175" i="58"/>
  <c r="L275" i="58"/>
  <c r="L175" i="58"/>
  <c r="F276" i="58"/>
  <c r="F176" i="58"/>
  <c r="J276" i="58"/>
  <c r="J176" i="58"/>
  <c r="D277" i="58"/>
  <c r="D177" i="58"/>
  <c r="H277" i="58"/>
  <c r="H177" i="58"/>
  <c r="L277" i="58"/>
  <c r="L177" i="58"/>
  <c r="F278" i="58"/>
  <c r="F178" i="58"/>
  <c r="J278" i="58"/>
  <c r="J178" i="58"/>
  <c r="D279" i="58"/>
  <c r="D179" i="58"/>
  <c r="H279" i="58"/>
  <c r="H179" i="58"/>
  <c r="L279" i="58"/>
  <c r="L179" i="58"/>
  <c r="F280" i="58"/>
  <c r="F180" i="58"/>
  <c r="J280" i="58"/>
  <c r="J180" i="58"/>
  <c r="D281" i="58"/>
  <c r="D181" i="58"/>
  <c r="H281" i="58"/>
  <c r="H181" i="58"/>
  <c r="L281" i="58"/>
  <c r="L181" i="58"/>
  <c r="F282" i="58"/>
  <c r="F182" i="58"/>
  <c r="J282" i="58"/>
  <c r="J182" i="58"/>
  <c r="D283" i="58"/>
  <c r="D183" i="58"/>
  <c r="H283" i="58"/>
  <c r="H183" i="58"/>
  <c r="L283" i="58"/>
  <c r="L183" i="58"/>
  <c r="F284" i="58"/>
  <c r="F184" i="58"/>
  <c r="J284" i="58"/>
  <c r="J184" i="58"/>
  <c r="D285" i="58"/>
  <c r="D185" i="58"/>
  <c r="H285" i="58"/>
  <c r="H185" i="58"/>
  <c r="L285" i="58"/>
  <c r="L185" i="58"/>
  <c r="F286" i="58"/>
  <c r="F186" i="58"/>
  <c r="J286" i="58"/>
  <c r="J186" i="58"/>
  <c r="D287" i="58"/>
  <c r="D187" i="58"/>
  <c r="H287" i="58"/>
  <c r="H187" i="58"/>
  <c r="L287" i="58"/>
  <c r="L187" i="58"/>
  <c r="F288" i="58"/>
  <c r="J288" i="58"/>
  <c r="J188" i="58"/>
  <c r="D189" i="58"/>
  <c r="H289" i="58"/>
  <c r="H189" i="58"/>
  <c r="L289" i="58"/>
  <c r="L189" i="58"/>
  <c r="F290" i="58"/>
  <c r="F190" i="58"/>
  <c r="J290" i="58"/>
  <c r="J190" i="58"/>
  <c r="D291" i="58"/>
  <c r="D191" i="58"/>
  <c r="H291" i="58"/>
  <c r="H191" i="58"/>
  <c r="L191" i="58"/>
  <c r="L291" i="58"/>
  <c r="F292" i="58"/>
  <c r="F192" i="58"/>
  <c r="J292" i="58"/>
  <c r="J192" i="58"/>
  <c r="D293" i="58"/>
  <c r="D193" i="58"/>
  <c r="H293" i="58"/>
  <c r="H193" i="58"/>
  <c r="L293" i="58"/>
  <c r="L193" i="58"/>
  <c r="F294" i="58"/>
  <c r="F194" i="58"/>
  <c r="J294" i="58"/>
  <c r="J194" i="58"/>
  <c r="D295" i="58"/>
  <c r="D195" i="58"/>
  <c r="H295" i="58"/>
  <c r="H195" i="58"/>
  <c r="L295" i="58"/>
  <c r="L195" i="58"/>
  <c r="F296" i="58"/>
  <c r="F196" i="58"/>
  <c r="J296" i="58"/>
  <c r="J196" i="58"/>
  <c r="D297" i="58"/>
  <c r="D197" i="58"/>
  <c r="H297" i="58"/>
  <c r="H197" i="58"/>
  <c r="L197" i="58"/>
  <c r="L297" i="58"/>
  <c r="F298" i="58"/>
  <c r="F198" i="58"/>
  <c r="J298" i="58"/>
  <c r="J198" i="58"/>
  <c r="D299" i="58"/>
  <c r="D199" i="58"/>
  <c r="H299" i="58"/>
  <c r="H199" i="58"/>
  <c r="L299" i="58"/>
  <c r="L199" i="58"/>
  <c r="F300" i="58"/>
  <c r="F200" i="58"/>
  <c r="J300" i="58"/>
  <c r="J200" i="58"/>
  <c r="D301" i="58"/>
  <c r="D201" i="58"/>
  <c r="H301" i="58"/>
  <c r="H201" i="58"/>
  <c r="L301" i="58"/>
  <c r="L201" i="58"/>
  <c r="F302" i="58"/>
  <c r="F202" i="58"/>
  <c r="J302" i="58"/>
  <c r="J202" i="58"/>
  <c r="D303" i="58"/>
  <c r="D203" i="58"/>
  <c r="H303" i="58"/>
  <c r="H203" i="58"/>
  <c r="L303" i="58"/>
  <c r="L203" i="58"/>
  <c r="F304" i="58"/>
  <c r="F204" i="58"/>
  <c r="J304" i="58"/>
  <c r="J204" i="58"/>
  <c r="D305" i="58"/>
  <c r="D205" i="58"/>
  <c r="H305" i="58"/>
  <c r="H205" i="58"/>
  <c r="L305" i="58"/>
  <c r="L205" i="58"/>
  <c r="F306" i="58"/>
  <c r="F206" i="58"/>
  <c r="J306" i="58"/>
  <c r="J206" i="58"/>
  <c r="F188" i="58"/>
  <c r="F244" i="58"/>
  <c r="K277" i="58"/>
  <c r="F247" i="58"/>
  <c r="J247" i="58"/>
  <c r="D248" i="58"/>
  <c r="H248" i="58"/>
  <c r="L248" i="58"/>
  <c r="F249" i="58"/>
  <c r="J249" i="58"/>
  <c r="D250" i="58"/>
  <c r="H250" i="58"/>
  <c r="F251" i="58"/>
  <c r="J251" i="58"/>
  <c r="D252" i="58"/>
  <c r="H252" i="58"/>
  <c r="L252" i="58"/>
  <c r="F253" i="58"/>
  <c r="J253" i="58"/>
  <c r="H254" i="58"/>
  <c r="L254" i="58"/>
  <c r="F255" i="58"/>
  <c r="J255" i="58"/>
  <c r="D256" i="58"/>
  <c r="H256" i="58"/>
  <c r="L256" i="58"/>
  <c r="F257" i="58"/>
  <c r="J257" i="58"/>
  <c r="D258" i="58"/>
  <c r="H258" i="58"/>
  <c r="L258" i="58"/>
  <c r="F259" i="58"/>
  <c r="J259" i="58"/>
  <c r="D260" i="58"/>
  <c r="L260" i="58"/>
  <c r="F261" i="58"/>
  <c r="J261" i="58"/>
  <c r="D262" i="58"/>
  <c r="H262" i="58"/>
  <c r="L262" i="58"/>
  <c r="F263" i="58"/>
  <c r="J263" i="58"/>
  <c r="D264" i="58"/>
  <c r="H264" i="58"/>
  <c r="L264" i="58"/>
  <c r="F265" i="58"/>
  <c r="J265" i="58"/>
  <c r="D266" i="58"/>
  <c r="H266" i="58"/>
  <c r="L266" i="58"/>
  <c r="F267" i="58"/>
  <c r="J267" i="58"/>
  <c r="D268" i="58"/>
  <c r="H268" i="58"/>
  <c r="L268" i="58"/>
  <c r="F269" i="58"/>
  <c r="J269" i="58"/>
  <c r="D270" i="58"/>
  <c r="H270" i="58"/>
  <c r="L270" i="58"/>
  <c r="F271" i="58"/>
  <c r="J271" i="58"/>
  <c r="D272" i="58"/>
  <c r="H272" i="58"/>
  <c r="L272" i="58"/>
  <c r="F273" i="58"/>
  <c r="J273" i="58"/>
  <c r="D274" i="58"/>
  <c r="H274" i="58"/>
  <c r="L274" i="58"/>
  <c r="F275" i="58"/>
  <c r="J275" i="58"/>
  <c r="D276" i="58"/>
  <c r="H276" i="58"/>
  <c r="L276" i="58"/>
  <c r="F277" i="58"/>
  <c r="J277" i="58"/>
  <c r="D278" i="58"/>
  <c r="H278" i="58"/>
  <c r="L278" i="58"/>
  <c r="F279" i="58"/>
  <c r="J279" i="58"/>
  <c r="D280" i="58"/>
  <c r="H280" i="58"/>
  <c r="L280" i="58"/>
  <c r="F281" i="58"/>
  <c r="J281" i="58"/>
  <c r="D282" i="58"/>
  <c r="H282" i="58"/>
  <c r="L282" i="58"/>
  <c r="F283" i="58"/>
  <c r="J283" i="58"/>
  <c r="D284" i="58"/>
  <c r="H284" i="58"/>
  <c r="L284" i="58"/>
  <c r="F285" i="58"/>
  <c r="J285" i="58"/>
  <c r="D286" i="58"/>
  <c r="H286" i="58"/>
  <c r="L286" i="58"/>
  <c r="F287" i="58"/>
  <c r="J287" i="58"/>
  <c r="D288" i="58"/>
  <c r="D188" i="58"/>
  <c r="H288" i="58"/>
  <c r="H188" i="58"/>
  <c r="L288" i="58"/>
  <c r="L188" i="58"/>
  <c r="F289" i="58"/>
  <c r="F189" i="58"/>
  <c r="J289" i="58"/>
  <c r="D290" i="58"/>
  <c r="D190" i="58"/>
  <c r="H290" i="58"/>
  <c r="H190" i="58"/>
  <c r="L290" i="58"/>
  <c r="L190" i="58"/>
  <c r="F291" i="58"/>
  <c r="J291" i="58"/>
  <c r="J191" i="58"/>
  <c r="D292" i="58"/>
  <c r="D192" i="58"/>
  <c r="H292" i="58"/>
  <c r="H192" i="58"/>
  <c r="L292" i="58"/>
  <c r="F293" i="58"/>
  <c r="F193" i="58"/>
  <c r="J293" i="58"/>
  <c r="J193" i="58"/>
  <c r="D294" i="58"/>
  <c r="D194" i="58"/>
  <c r="H294" i="58"/>
  <c r="L294" i="58"/>
  <c r="L194" i="58"/>
  <c r="F295" i="58"/>
  <c r="F195" i="58"/>
  <c r="J295" i="58"/>
  <c r="J195" i="58"/>
  <c r="D296" i="58"/>
  <c r="H296" i="58"/>
  <c r="H196" i="58"/>
  <c r="L296" i="58"/>
  <c r="L196" i="58"/>
  <c r="F297" i="58"/>
  <c r="F197" i="58"/>
  <c r="J297" i="58"/>
  <c r="D298" i="58"/>
  <c r="D198" i="58"/>
  <c r="H298" i="58"/>
  <c r="H198" i="58"/>
  <c r="L298" i="58"/>
  <c r="L198" i="58"/>
  <c r="F299" i="58"/>
  <c r="J299" i="58"/>
  <c r="J199" i="58"/>
  <c r="D300" i="58"/>
  <c r="D200" i="58"/>
  <c r="H300" i="58"/>
  <c r="H200" i="58"/>
  <c r="L300" i="58"/>
  <c r="F301" i="58"/>
  <c r="F201" i="58"/>
  <c r="J301" i="58"/>
  <c r="J201" i="58"/>
  <c r="D302" i="58"/>
  <c r="D202" i="58"/>
  <c r="H302" i="58"/>
  <c r="L302" i="58"/>
  <c r="L202" i="58"/>
  <c r="F303" i="58"/>
  <c r="F203" i="58"/>
  <c r="J303" i="58"/>
  <c r="J203" i="58"/>
  <c r="D304" i="58"/>
  <c r="H304" i="58"/>
  <c r="H204" i="58"/>
  <c r="L304" i="58"/>
  <c r="L204" i="58"/>
  <c r="F305" i="58"/>
  <c r="F205" i="58"/>
  <c r="J305" i="58"/>
  <c r="D306" i="58"/>
  <c r="D206" i="58"/>
  <c r="H306" i="58"/>
  <c r="H206" i="58"/>
  <c r="L306" i="58"/>
  <c r="L206" i="58"/>
  <c r="F147" i="58"/>
  <c r="L148" i="58"/>
  <c r="H150" i="58"/>
  <c r="D152" i="58"/>
  <c r="J153" i="58"/>
  <c r="F155" i="58"/>
  <c r="L156" i="58"/>
  <c r="H158" i="58"/>
  <c r="D160" i="58"/>
  <c r="J161" i="58"/>
  <c r="F163" i="58"/>
  <c r="L164" i="58"/>
  <c r="H166" i="58"/>
  <c r="D168" i="58"/>
  <c r="J169" i="58"/>
  <c r="F171" i="58"/>
  <c r="L172" i="58"/>
  <c r="H174" i="58"/>
  <c r="D176" i="58"/>
  <c r="J177" i="58"/>
  <c r="F179" i="58"/>
  <c r="L180" i="58"/>
  <c r="H182" i="58"/>
  <c r="D184" i="58"/>
  <c r="J185" i="58"/>
  <c r="F187" i="58"/>
  <c r="F191" i="58"/>
  <c r="J197" i="58"/>
  <c r="D204" i="58"/>
  <c r="D241" i="58"/>
  <c r="H247" i="58"/>
  <c r="E302" i="58"/>
  <c r="N103" i="57"/>
  <c r="B103" i="57"/>
  <c r="F103" i="57" l="1"/>
  <c r="J103" i="57"/>
  <c r="C103" i="57"/>
  <c r="G103" i="57"/>
  <c r="K103" i="57"/>
  <c r="O103" i="57"/>
  <c r="D103" i="57"/>
  <c r="H103" i="57"/>
  <c r="L103" i="57"/>
  <c r="U103" i="57"/>
  <c r="E103" i="57"/>
  <c r="I103" i="57"/>
  <c r="M103" i="57"/>
  <c r="S103" i="57"/>
  <c r="T103" i="57"/>
  <c r="B102" i="57"/>
  <c r="B101" i="57"/>
  <c r="B100" i="57"/>
  <c r="B99" i="57"/>
  <c r="B98" i="57"/>
  <c r="B97" i="57"/>
  <c r="B96" i="57"/>
  <c r="B95" i="57"/>
  <c r="B94" i="57"/>
  <c r="B93" i="57"/>
  <c r="B92" i="57"/>
  <c r="B91" i="57"/>
  <c r="B90" i="57"/>
  <c r="B89" i="57"/>
  <c r="B88" i="57"/>
  <c r="B87" i="57"/>
  <c r="B86" i="57"/>
  <c r="B85" i="57"/>
  <c r="B84" i="57"/>
  <c r="B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A308" i="51" l="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216" i="50"/>
  <c r="A215" i="50"/>
  <c r="A308" i="54"/>
  <c r="A307" i="54"/>
  <c r="A306" i="54"/>
  <c r="A305" i="54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308" i="49"/>
  <c r="A307" i="49"/>
  <c r="A306" i="49"/>
  <c r="A305" i="49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30" i="49"/>
  <c r="A229" i="49"/>
  <c r="A228" i="49"/>
  <c r="A227" i="49"/>
  <c r="A226" i="49"/>
  <c r="A225" i="49"/>
  <c r="A224" i="49"/>
  <c r="A223" i="49"/>
  <c r="A222" i="49"/>
  <c r="A221" i="49"/>
  <c r="A220" i="49"/>
  <c r="A219" i="49"/>
  <c r="A218" i="49"/>
  <c r="A217" i="49"/>
  <c r="A216" i="49"/>
  <c r="A215" i="49"/>
  <c r="A207" i="51"/>
  <c r="A206" i="51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207" i="49"/>
  <c r="A206" i="49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308" i="48"/>
  <c r="A307" i="48"/>
  <c r="A306" i="48"/>
  <c r="A305" i="48"/>
  <c r="A304" i="48"/>
  <c r="A303" i="48"/>
  <c r="A302" i="48"/>
  <c r="A301" i="48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32" i="48"/>
  <c r="A231" i="48"/>
  <c r="A230" i="48"/>
  <c r="A229" i="48"/>
  <c r="A228" i="48"/>
  <c r="A227" i="48"/>
  <c r="A226" i="48"/>
  <c r="A225" i="48"/>
  <c r="A224" i="48"/>
  <c r="A223" i="48"/>
  <c r="A222" i="48"/>
  <c r="A221" i="48"/>
  <c r="A220" i="48"/>
  <c r="A219" i="48"/>
  <c r="A218" i="48"/>
  <c r="A217" i="48"/>
  <c r="A216" i="48"/>
  <c r="A215" i="48"/>
  <c r="A207" i="48"/>
  <c r="A206" i="48"/>
  <c r="A205" i="48"/>
  <c r="A204" i="48"/>
  <c r="A203" i="48"/>
  <c r="A202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119" i="48"/>
  <c r="A118" i="48"/>
  <c r="A117" i="48"/>
  <c r="A116" i="48"/>
  <c r="A115" i="48"/>
  <c r="A114" i="48"/>
  <c r="A113" i="48"/>
  <c r="A112" i="48"/>
  <c r="A111" i="48"/>
  <c r="A308" i="47"/>
  <c r="A307" i="47"/>
  <c r="A306" i="47"/>
  <c r="A305" i="47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30" i="47"/>
  <c r="A229" i="47"/>
  <c r="A228" i="47"/>
  <c r="A227" i="47"/>
  <c r="A226" i="47"/>
  <c r="A225" i="47"/>
  <c r="A224" i="47"/>
  <c r="A223" i="47"/>
  <c r="A222" i="47"/>
  <c r="A221" i="47"/>
  <c r="A220" i="47"/>
  <c r="A219" i="47"/>
  <c r="A218" i="47"/>
  <c r="A217" i="47"/>
  <c r="A216" i="47"/>
  <c r="A215" i="47"/>
  <c r="A207" i="47"/>
  <c r="A206" i="47"/>
  <c r="A205" i="47"/>
  <c r="A204" i="47"/>
  <c r="A203" i="47"/>
  <c r="A202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119" i="47"/>
  <c r="A118" i="47"/>
  <c r="A117" i="47"/>
  <c r="A116" i="47"/>
  <c r="A115" i="47"/>
  <c r="A114" i="47"/>
  <c r="A113" i="47"/>
  <c r="A112" i="47"/>
  <c r="A111" i="47"/>
  <c r="A308" i="46"/>
  <c r="A207" i="46"/>
  <c r="A307" i="46" l="1"/>
  <c r="A306" i="46"/>
  <c r="A305" i="46"/>
  <c r="A304" i="46"/>
  <c r="A303" i="46"/>
  <c r="A302" i="46"/>
  <c r="A301" i="46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30" i="46"/>
  <c r="A229" i="46"/>
  <c r="A228" i="46"/>
  <c r="A227" i="46"/>
  <c r="A226" i="46"/>
  <c r="A225" i="46"/>
  <c r="A224" i="46"/>
  <c r="A223" i="46"/>
  <c r="A222" i="46"/>
  <c r="A221" i="46"/>
  <c r="A220" i="46"/>
  <c r="A219" i="46"/>
  <c r="A218" i="46"/>
  <c r="A217" i="46"/>
  <c r="A216" i="46"/>
  <c r="A215" i="46"/>
  <c r="A206" i="46"/>
  <c r="A205" i="46"/>
  <c r="A204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34" i="56" l="1"/>
  <c r="A33" i="56"/>
  <c r="A32" i="56"/>
  <c r="A2" i="56" l="1"/>
  <c r="A1" i="56"/>
  <c r="N102" i="57" l="1"/>
  <c r="E102" i="57"/>
  <c r="G102" i="57"/>
  <c r="J102" i="57"/>
  <c r="S102" i="57" l="1"/>
  <c r="D102" i="57"/>
  <c r="K102" i="57"/>
  <c r="F102" i="57"/>
  <c r="O102" i="57"/>
  <c r="L102" i="57" l="1"/>
  <c r="H102" i="57"/>
  <c r="T102" i="57"/>
  <c r="C102" i="57"/>
  <c r="I102" i="57" l="1"/>
  <c r="M102" i="57"/>
  <c r="U102" i="57" l="1"/>
  <c r="G101" i="57" l="1"/>
  <c r="O101" i="57"/>
  <c r="K101" i="57"/>
  <c r="C101" i="57"/>
  <c r="S101" i="57"/>
  <c r="I101" i="57" l="1"/>
  <c r="E101" i="57"/>
  <c r="T100" i="57"/>
  <c r="T101" i="57"/>
  <c r="N101" i="57"/>
  <c r="J101" i="57"/>
  <c r="U101" i="57"/>
  <c r="L101" i="57"/>
  <c r="H100" i="57"/>
  <c r="H101" i="57"/>
  <c r="M101" i="57"/>
  <c r="F101" i="57"/>
  <c r="S100" i="57"/>
  <c r="K100" i="57"/>
  <c r="G100" i="57"/>
  <c r="K99" i="57"/>
  <c r="J100" i="57"/>
  <c r="N100" i="57"/>
  <c r="O100" i="57" l="1"/>
  <c r="C98" i="57"/>
  <c r="C99" i="57"/>
  <c r="C100" i="57"/>
  <c r="O99" i="57"/>
  <c r="E99" i="57"/>
  <c r="E100" i="57"/>
  <c r="D101" i="57"/>
  <c r="M100" i="57"/>
  <c r="U100" i="57"/>
  <c r="L99" i="57" l="1"/>
  <c r="L100" i="57"/>
  <c r="T99" i="57"/>
  <c r="H98" i="57"/>
  <c r="H99" i="57"/>
  <c r="G96" i="57"/>
  <c r="I99" i="57"/>
  <c r="I100" i="57"/>
  <c r="N99" i="57"/>
  <c r="M99" i="57"/>
  <c r="J99" i="57"/>
  <c r="F99" i="57"/>
  <c r="F100" i="57"/>
  <c r="M98" i="57"/>
  <c r="S98" i="57"/>
  <c r="S99" i="57"/>
  <c r="G97" i="57"/>
  <c r="O98" i="57"/>
  <c r="G98" i="57"/>
  <c r="G99" i="57"/>
  <c r="U99" i="57"/>
  <c r="T97" i="57"/>
  <c r="U97" i="57"/>
  <c r="O97" i="57" l="1"/>
  <c r="T98" i="57"/>
  <c r="E97" i="57"/>
  <c r="E98" i="57"/>
  <c r="K98" i="57"/>
  <c r="M97" i="57"/>
  <c r="C96" i="57"/>
  <c r="C97" i="57"/>
  <c r="D100" i="57"/>
  <c r="F97" i="57"/>
  <c r="F98" i="57"/>
  <c r="U96" i="57"/>
  <c r="T96" i="57"/>
  <c r="L97" i="57"/>
  <c r="L98" i="57"/>
  <c r="G95" i="57"/>
  <c r="U98" i="57"/>
  <c r="H97" i="57"/>
  <c r="J97" i="57" l="1"/>
  <c r="J98" i="57"/>
  <c r="N97" i="57"/>
  <c r="N98" i="57"/>
  <c r="S96" i="57"/>
  <c r="I97" i="57"/>
  <c r="I98" i="57"/>
  <c r="D98" i="57"/>
  <c r="U95" i="57"/>
  <c r="D99" i="57"/>
  <c r="E96" i="57"/>
  <c r="S97" i="57"/>
  <c r="K96" i="57"/>
  <c r="K97" i="57"/>
  <c r="E95" i="57"/>
  <c r="C93" i="57" l="1"/>
  <c r="F96" i="57"/>
  <c r="O95" i="57"/>
  <c r="O96" i="57"/>
  <c r="D97" i="57"/>
  <c r="G93" i="57"/>
  <c r="G94" i="57"/>
  <c r="C94" i="57"/>
  <c r="C95" i="57"/>
  <c r="K95" i="57"/>
  <c r="T94" i="57"/>
  <c r="T95" i="57"/>
  <c r="H96" i="57"/>
  <c r="M95" i="57"/>
  <c r="M96" i="57"/>
  <c r="U94" i="57"/>
  <c r="T93" i="57"/>
  <c r="O94" i="57"/>
  <c r="H94" i="57" l="1"/>
  <c r="F94" i="57"/>
  <c r="J96" i="57"/>
  <c r="N96" i="57"/>
  <c r="L95" i="57"/>
  <c r="L96" i="57"/>
  <c r="S94" i="57"/>
  <c r="S95" i="57"/>
  <c r="I95" i="57"/>
  <c r="I96" i="57"/>
  <c r="K94" i="57"/>
  <c r="G92" i="57"/>
  <c r="D96" i="57"/>
  <c r="H95" i="57"/>
  <c r="F95" i="57"/>
  <c r="H93" i="57"/>
  <c r="F93" i="57"/>
  <c r="N94" i="57" l="1"/>
  <c r="J94" i="57"/>
  <c r="J95" i="57"/>
  <c r="N95" i="57"/>
  <c r="T92" i="57"/>
  <c r="U92" i="57"/>
  <c r="U93" i="57"/>
  <c r="E93" i="57"/>
  <c r="E94" i="57"/>
  <c r="D95" i="57"/>
  <c r="M93" i="57"/>
  <c r="M94" i="57"/>
  <c r="L94" i="57"/>
  <c r="H92" i="57"/>
  <c r="J93" i="57"/>
  <c r="G90" i="57" l="1"/>
  <c r="G91" i="57"/>
  <c r="S93" i="57"/>
  <c r="O93" i="57"/>
  <c r="D94" i="57"/>
  <c r="I93" i="57"/>
  <c r="I94" i="57"/>
  <c r="C91" i="57"/>
  <c r="C92" i="57"/>
  <c r="M92" i="57"/>
  <c r="K92" i="57"/>
  <c r="K93" i="57"/>
  <c r="U91" i="57"/>
  <c r="G89" i="57"/>
  <c r="K90" i="57" l="1"/>
  <c r="E92" i="57"/>
  <c r="F90" i="57"/>
  <c r="I92" i="57"/>
  <c r="E90" i="57"/>
  <c r="O91" i="57"/>
  <c r="F91" i="57"/>
  <c r="F92" i="57"/>
  <c r="S91" i="57"/>
  <c r="O92" i="57"/>
  <c r="L93" i="57"/>
  <c r="L91" i="57"/>
  <c r="T90" i="57"/>
  <c r="T91" i="57"/>
  <c r="N92" i="57"/>
  <c r="N93" i="57"/>
  <c r="K91" i="57"/>
  <c r="S92" i="57"/>
  <c r="C89" i="57" l="1"/>
  <c r="C90" i="57"/>
  <c r="H90" i="57"/>
  <c r="H91" i="57"/>
  <c r="J91" i="57"/>
  <c r="J92" i="57"/>
  <c r="G88" i="57"/>
  <c r="M90" i="57"/>
  <c r="M91" i="57"/>
  <c r="L92" i="57"/>
  <c r="O90" i="57"/>
  <c r="D92" i="57"/>
  <c r="D93" i="57"/>
  <c r="U89" i="57"/>
  <c r="U90" i="57"/>
  <c r="I91" i="57"/>
  <c r="E91" i="57"/>
  <c r="C88" i="57"/>
  <c r="F89" i="57"/>
  <c r="U88" i="57"/>
  <c r="T88" i="57" l="1"/>
  <c r="T89" i="57"/>
  <c r="H89" i="57"/>
  <c r="S89" i="57"/>
  <c r="S90" i="57"/>
  <c r="O89" i="57"/>
  <c r="N90" i="57"/>
  <c r="N91" i="57"/>
  <c r="N89" i="57"/>
  <c r="G86" i="57" l="1"/>
  <c r="G87" i="57"/>
  <c r="L89" i="57"/>
  <c r="L90" i="57"/>
  <c r="K88" i="57"/>
  <c r="K89" i="57"/>
  <c r="D90" i="57"/>
  <c r="I89" i="57"/>
  <c r="I90" i="57"/>
  <c r="S88" i="57"/>
  <c r="M88" i="57"/>
  <c r="J89" i="57"/>
  <c r="J90" i="57"/>
  <c r="D91" i="57"/>
  <c r="M89" i="57"/>
  <c r="T87" i="57"/>
  <c r="E88" i="57"/>
  <c r="E89" i="57"/>
  <c r="G85" i="57"/>
  <c r="S87" i="57"/>
  <c r="U86" i="57" l="1"/>
  <c r="U87" i="57"/>
  <c r="F87" i="57"/>
  <c r="F88" i="57"/>
  <c r="H87" i="57"/>
  <c r="H88" i="57"/>
  <c r="M87" i="57"/>
  <c r="E87" i="57"/>
  <c r="J88" i="57"/>
  <c r="C86" i="57"/>
  <c r="C87" i="57"/>
  <c r="I88" i="57"/>
  <c r="T86" i="57"/>
  <c r="O87" i="57"/>
  <c r="O88" i="57"/>
  <c r="G84" i="57"/>
  <c r="E86" i="57"/>
  <c r="N87" i="57" l="1"/>
  <c r="N88" i="57"/>
  <c r="L88" i="57"/>
  <c r="K86" i="57"/>
  <c r="K87" i="57"/>
  <c r="D88" i="57"/>
  <c r="D89" i="57"/>
  <c r="M86" i="57"/>
  <c r="I87" i="57"/>
  <c r="G83" i="57"/>
  <c r="C84" i="57" l="1"/>
  <c r="C85" i="57"/>
  <c r="O85" i="57"/>
  <c r="O86" i="57"/>
  <c r="H85" i="57"/>
  <c r="H86" i="57"/>
  <c r="L86" i="57"/>
  <c r="D87" i="57"/>
  <c r="F85" i="57"/>
  <c r="F86" i="57"/>
  <c r="J86" i="57"/>
  <c r="J87" i="57"/>
  <c r="L87" i="57"/>
  <c r="K85" i="57"/>
  <c r="U84" i="57"/>
  <c r="U85" i="57"/>
  <c r="S85" i="57"/>
  <c r="S86" i="57"/>
  <c r="T84" i="57"/>
  <c r="T85" i="57"/>
  <c r="M85" i="57"/>
  <c r="U83" i="57"/>
  <c r="K84" i="57"/>
  <c r="H84" i="57"/>
  <c r="I85" i="57" l="1"/>
  <c r="I86" i="57"/>
  <c r="N84" i="57"/>
  <c r="N85" i="57"/>
  <c r="N86" i="57"/>
  <c r="F84" i="57"/>
  <c r="S84" i="57"/>
  <c r="T83" i="57"/>
  <c r="E84" i="57"/>
  <c r="E85" i="57"/>
  <c r="O84" i="57"/>
  <c r="O83" i="57"/>
  <c r="F83" i="57"/>
  <c r="J84" i="57" l="1"/>
  <c r="J85" i="57"/>
  <c r="C82" i="57"/>
  <c r="C83" i="57"/>
  <c r="K83" i="57"/>
  <c r="G81" i="57"/>
  <c r="G82" i="57"/>
  <c r="M84" i="57"/>
  <c r="M83" i="57"/>
  <c r="E83" i="57"/>
  <c r="L84" i="57"/>
  <c r="L85" i="57"/>
  <c r="D85" i="57"/>
  <c r="D86" i="57"/>
  <c r="I84" i="57"/>
  <c r="L83" i="57"/>
  <c r="I83" i="57"/>
  <c r="F81" i="57" l="1"/>
  <c r="F82" i="57"/>
  <c r="H82" i="57"/>
  <c r="H83" i="57"/>
  <c r="E82" i="57"/>
  <c r="T81" i="57"/>
  <c r="T82" i="57"/>
  <c r="K82" i="57"/>
  <c r="U81" i="57"/>
  <c r="U82" i="57"/>
  <c r="I82" i="57"/>
  <c r="M82" i="57"/>
  <c r="S82" i="57"/>
  <c r="S83" i="57"/>
  <c r="G80" i="57"/>
  <c r="L82" i="57"/>
  <c r="U80" i="57"/>
  <c r="K81" i="57"/>
  <c r="C81" i="57" l="1"/>
  <c r="J82" i="57"/>
  <c r="J83" i="57"/>
  <c r="D84" i="57"/>
  <c r="N82" i="57"/>
  <c r="N83" i="57"/>
  <c r="O81" i="57"/>
  <c r="O82" i="57"/>
  <c r="T80" i="57"/>
  <c r="M81" i="57"/>
  <c r="N81" i="57"/>
  <c r="U79" i="57"/>
  <c r="D83" i="57" l="1"/>
  <c r="G78" i="57"/>
  <c r="G79" i="57"/>
  <c r="F80" i="57"/>
  <c r="E80" i="57"/>
  <c r="E81" i="57"/>
  <c r="C79" i="57"/>
  <c r="C80" i="57"/>
  <c r="D82" i="57"/>
  <c r="H80" i="57"/>
  <c r="H81" i="57"/>
  <c r="S80" i="57"/>
  <c r="S81" i="57"/>
  <c r="T79" i="57"/>
  <c r="M80" i="57"/>
  <c r="J81" i="57"/>
  <c r="N80" i="57"/>
  <c r="I80" i="57" l="1"/>
  <c r="I81" i="57"/>
  <c r="K79" i="57"/>
  <c r="K80" i="57"/>
  <c r="O79" i="57"/>
  <c r="O80" i="57"/>
  <c r="D81" i="57"/>
  <c r="L80" i="57"/>
  <c r="L81" i="57"/>
  <c r="C78" i="57"/>
  <c r="T78" i="57"/>
  <c r="S79" i="57"/>
  <c r="K78" i="57"/>
  <c r="F78" i="57" l="1"/>
  <c r="F79" i="57"/>
  <c r="H78" i="57"/>
  <c r="H79" i="57"/>
  <c r="U77" i="57"/>
  <c r="U78" i="57"/>
  <c r="G76" i="57"/>
  <c r="G77" i="57"/>
  <c r="O78" i="57"/>
  <c r="N79" i="57"/>
  <c r="E78" i="57"/>
  <c r="E79" i="57"/>
  <c r="L79" i="57"/>
  <c r="J79" i="57"/>
  <c r="J80" i="57"/>
  <c r="M78" i="57"/>
  <c r="M79" i="57"/>
  <c r="D80" i="57"/>
  <c r="H77" i="57"/>
  <c r="I78" i="57" l="1"/>
  <c r="I79" i="57"/>
  <c r="T76" i="57"/>
  <c r="T77" i="57"/>
  <c r="G75" i="57"/>
  <c r="D79" i="57"/>
  <c r="J78" i="57"/>
  <c r="C76" i="57"/>
  <c r="C77" i="57"/>
  <c r="M77" i="57"/>
  <c r="H76" i="57"/>
  <c r="M76" i="57"/>
  <c r="S77" i="57"/>
  <c r="S78" i="57"/>
  <c r="K77" i="57"/>
  <c r="L78" i="57" l="1"/>
  <c r="E76" i="57"/>
  <c r="E77" i="57"/>
  <c r="L77" i="57"/>
  <c r="N77" i="57"/>
  <c r="N78" i="57"/>
  <c r="U75" i="57"/>
  <c r="U76" i="57"/>
  <c r="F76" i="57"/>
  <c r="F77" i="57"/>
  <c r="G74" i="57"/>
  <c r="O76" i="57"/>
  <c r="O77" i="57"/>
  <c r="O75" i="57"/>
  <c r="N76" i="57" l="1"/>
  <c r="K76" i="57"/>
  <c r="U73" i="57"/>
  <c r="D76" i="57"/>
  <c r="U74" i="57"/>
  <c r="J76" i="57"/>
  <c r="J77" i="57"/>
  <c r="I77" i="57"/>
  <c r="M75" i="57"/>
  <c r="L76" i="57"/>
  <c r="D77" i="57"/>
  <c r="D78" i="57"/>
  <c r="T74" i="57"/>
  <c r="T75" i="57"/>
  <c r="S75" i="57"/>
  <c r="S76" i="57"/>
  <c r="G73" i="57"/>
  <c r="F75" i="57"/>
  <c r="C74" i="57"/>
  <c r="C75" i="57"/>
  <c r="E75" i="57"/>
  <c r="F74" i="57" l="1"/>
  <c r="H74" i="57"/>
  <c r="H75" i="57"/>
  <c r="E74" i="57"/>
  <c r="K74" i="57"/>
  <c r="I75" i="57"/>
  <c r="I76" i="57"/>
  <c r="S74" i="57"/>
  <c r="M74" i="57"/>
  <c r="K75" i="57"/>
  <c r="S73" i="57"/>
  <c r="J74" i="57" l="1"/>
  <c r="J75" i="57"/>
  <c r="L74" i="57"/>
  <c r="N74" i="57"/>
  <c r="N75" i="57"/>
  <c r="I74" i="57"/>
  <c r="C72" i="57"/>
  <c r="C73" i="57"/>
  <c r="T72" i="57"/>
  <c r="T73" i="57"/>
  <c r="G71" i="57"/>
  <c r="G72" i="57"/>
  <c r="D75" i="57"/>
  <c r="L75" i="57"/>
  <c r="O73" i="57"/>
  <c r="O74" i="57"/>
  <c r="F73" i="57"/>
  <c r="C71" i="57"/>
  <c r="O72" i="57"/>
  <c r="H72" i="57" l="1"/>
  <c r="H73" i="57"/>
  <c r="I73" i="57"/>
  <c r="L73" i="57"/>
  <c r="U71" i="57"/>
  <c r="U72" i="57"/>
  <c r="D74" i="57"/>
  <c r="T71" i="57"/>
  <c r="K72" i="57"/>
  <c r="K73" i="57"/>
  <c r="E73" i="57"/>
  <c r="J73" i="57"/>
  <c r="M72" i="57"/>
  <c r="M73" i="57"/>
  <c r="K71" i="57"/>
  <c r="G70" i="57" l="1"/>
  <c r="N72" i="57"/>
  <c r="N73" i="57"/>
  <c r="J72" i="57"/>
  <c r="F71" i="57"/>
  <c r="F72" i="57"/>
  <c r="U70" i="57"/>
  <c r="E71" i="57"/>
  <c r="M71" i="57"/>
  <c r="E72" i="57"/>
  <c r="L72" i="57"/>
  <c r="S71" i="57"/>
  <c r="S72" i="57"/>
  <c r="T69" i="57" l="1"/>
  <c r="T70" i="57"/>
  <c r="G68" i="57"/>
  <c r="I71" i="57"/>
  <c r="I72" i="57"/>
  <c r="D71" i="57"/>
  <c r="S70" i="57"/>
  <c r="E70" i="57"/>
  <c r="G69" i="57"/>
  <c r="D72" i="57"/>
  <c r="D73" i="57"/>
  <c r="C69" i="57"/>
  <c r="C70" i="57"/>
  <c r="L71" i="57"/>
  <c r="O70" i="57"/>
  <c r="O71" i="57"/>
  <c r="H70" i="57"/>
  <c r="H71" i="57"/>
  <c r="M70" i="57"/>
  <c r="S69" i="57"/>
  <c r="J71" i="57" l="1"/>
  <c r="G67" i="57"/>
  <c r="K69" i="57"/>
  <c r="K70" i="57"/>
  <c r="I70" i="57"/>
  <c r="T68" i="57"/>
  <c r="N70" i="57"/>
  <c r="N71" i="57"/>
  <c r="L70" i="57"/>
  <c r="U68" i="57"/>
  <c r="U69" i="57"/>
  <c r="F69" i="57"/>
  <c r="F70" i="57"/>
  <c r="C68" i="57"/>
  <c r="M69" i="57"/>
  <c r="L69" i="57"/>
  <c r="C67" i="57"/>
  <c r="K68" i="57"/>
  <c r="D70" i="57"/>
  <c r="U67" i="57"/>
  <c r="M68" i="57"/>
  <c r="H68" i="57" l="1"/>
  <c r="H69" i="57"/>
  <c r="J70" i="57"/>
  <c r="E68" i="57"/>
  <c r="E69" i="57"/>
  <c r="O68" i="57"/>
  <c r="O69" i="57"/>
  <c r="N69" i="57"/>
  <c r="F68" i="57"/>
  <c r="T67" i="57"/>
  <c r="G66" i="57"/>
  <c r="I68" i="57" l="1"/>
  <c r="I69" i="57"/>
  <c r="D69" i="57"/>
  <c r="S67" i="57"/>
  <c r="S68" i="57"/>
  <c r="J68" i="57"/>
  <c r="H67" i="57"/>
  <c r="K67" i="57"/>
  <c r="M67" i="57"/>
  <c r="C66" i="57"/>
  <c r="J69" i="57"/>
  <c r="L68" i="57"/>
  <c r="T66" i="57"/>
  <c r="E67" i="57"/>
  <c r="N68" i="57"/>
  <c r="O66" i="57" l="1"/>
  <c r="O67" i="57"/>
  <c r="F66" i="57"/>
  <c r="F67" i="57"/>
  <c r="G64" i="57"/>
  <c r="G65" i="57"/>
  <c r="H66" i="57"/>
  <c r="U65" i="57"/>
  <c r="U66" i="57"/>
  <c r="K66" i="57"/>
  <c r="M65" i="57" l="1"/>
  <c r="M66" i="57"/>
  <c r="S65" i="57"/>
  <c r="S66" i="57"/>
  <c r="C64" i="57"/>
  <c r="C65" i="57"/>
  <c r="L67" i="57"/>
  <c r="I66" i="57"/>
  <c r="I67" i="57"/>
  <c r="T65" i="57"/>
  <c r="E65" i="57"/>
  <c r="E66" i="57"/>
  <c r="N66" i="57"/>
  <c r="N67" i="57"/>
  <c r="D67" i="57"/>
  <c r="D68" i="57"/>
  <c r="J66" i="57"/>
  <c r="J67" i="57"/>
  <c r="U64" i="57"/>
  <c r="F63" i="57" l="1"/>
  <c r="K64" i="57"/>
  <c r="K65" i="57"/>
  <c r="G63" i="57"/>
  <c r="J65" i="57"/>
  <c r="O65" i="57"/>
  <c r="L65" i="57"/>
  <c r="E64" i="57"/>
  <c r="H64" i="57"/>
  <c r="H65" i="57"/>
  <c r="C63" i="57"/>
  <c r="F64" i="57"/>
  <c r="F65" i="57"/>
  <c r="J64" i="57"/>
  <c r="T64" i="57"/>
  <c r="S64" i="57"/>
  <c r="L66" i="57"/>
  <c r="I64" i="57" l="1"/>
  <c r="I65" i="57"/>
  <c r="T62" i="57"/>
  <c r="O63" i="57"/>
  <c r="O64" i="57"/>
  <c r="G61" i="57"/>
  <c r="M63" i="57"/>
  <c r="M64" i="57"/>
  <c r="G62" i="57"/>
  <c r="H63" i="57"/>
  <c r="U62" i="57"/>
  <c r="U63" i="57"/>
  <c r="N64" i="57"/>
  <c r="N65" i="57"/>
  <c r="T63" i="57"/>
  <c r="D65" i="57"/>
  <c r="D66" i="57"/>
  <c r="E63" i="57"/>
  <c r="N63" i="57"/>
  <c r="D64" i="57"/>
  <c r="H62" i="57"/>
  <c r="T61" i="57"/>
  <c r="E62" i="57"/>
  <c r="L64" i="57" l="1"/>
  <c r="U61" i="57"/>
  <c r="C61" i="57"/>
  <c r="C62" i="57"/>
  <c r="I63" i="57"/>
  <c r="S62" i="57"/>
  <c r="S63" i="57"/>
  <c r="F62" i="57"/>
  <c r="G60" i="57"/>
  <c r="M62" i="57"/>
  <c r="K62" i="57"/>
  <c r="K63" i="57"/>
  <c r="K61" i="57"/>
  <c r="L62" i="57" l="1"/>
  <c r="L63" i="57"/>
  <c r="I62" i="57"/>
  <c r="J63" i="57"/>
  <c r="J62" i="57"/>
  <c r="O61" i="57"/>
  <c r="O62" i="57"/>
  <c r="C60" i="57"/>
  <c r="T60" i="57"/>
  <c r="U60" i="57"/>
  <c r="O60" i="57"/>
  <c r="E60" i="57" l="1"/>
  <c r="E61" i="57"/>
  <c r="N61" i="57"/>
  <c r="N62" i="57"/>
  <c r="F61" i="57"/>
  <c r="G59" i="57"/>
  <c r="H60" i="57"/>
  <c r="H61" i="57"/>
  <c r="G58" i="57"/>
  <c r="S60" i="57"/>
  <c r="S61" i="57"/>
  <c r="D62" i="57"/>
  <c r="D63" i="57"/>
  <c r="M60" i="57"/>
  <c r="M61" i="57"/>
  <c r="J61" i="57"/>
  <c r="C59" i="57"/>
  <c r="D61" i="57"/>
  <c r="J60" i="57"/>
  <c r="I60" i="57" l="1"/>
  <c r="U58" i="57"/>
  <c r="U59" i="57"/>
  <c r="K59" i="57"/>
  <c r="K60" i="57"/>
  <c r="I61" i="57"/>
  <c r="L61" i="57"/>
  <c r="S59" i="57"/>
  <c r="S58" i="57"/>
  <c r="G57" i="57"/>
  <c r="C58" i="57"/>
  <c r="F59" i="57"/>
  <c r="F60" i="57"/>
  <c r="L60" i="57"/>
  <c r="T58" i="57"/>
  <c r="T59" i="57"/>
  <c r="N60" i="57"/>
  <c r="C57" i="57" l="1"/>
  <c r="M58" i="57"/>
  <c r="M59" i="57"/>
  <c r="H59" i="57"/>
  <c r="T57" i="57"/>
  <c r="E58" i="57"/>
  <c r="E59" i="57"/>
  <c r="O58" i="57"/>
  <c r="O59" i="57"/>
  <c r="K58" i="57"/>
  <c r="U57" i="57"/>
  <c r="H58" i="57"/>
  <c r="L59" i="57"/>
  <c r="F58" i="57"/>
  <c r="L58" i="57"/>
  <c r="N59" i="57" l="1"/>
  <c r="F57" i="57"/>
  <c r="I58" i="57"/>
  <c r="M57" i="57"/>
  <c r="D60" i="57"/>
  <c r="I59" i="57"/>
  <c r="E57" i="57"/>
  <c r="H57" i="57"/>
  <c r="O57" i="57"/>
  <c r="S57" i="57"/>
  <c r="K57" i="57"/>
  <c r="J58" i="57"/>
  <c r="J59" i="57"/>
  <c r="J57" i="57" l="1"/>
  <c r="D58" i="57"/>
  <c r="L57" i="57"/>
  <c r="I57" i="57"/>
  <c r="N57" i="57"/>
  <c r="D59" i="57"/>
  <c r="N58" i="57"/>
  <c r="D57" i="57" l="1"/>
  <c r="J108" i="51" l="1"/>
  <c r="L108" i="51"/>
  <c r="F108" i="51"/>
  <c r="E108" i="51"/>
  <c r="I108" i="51"/>
  <c r="K108" i="51"/>
  <c r="B108" i="51"/>
  <c r="C108" i="51" l="1"/>
  <c r="G108" i="51"/>
  <c r="H108" i="51"/>
  <c r="D108" i="51"/>
  <c r="R108" i="51" l="1"/>
  <c r="W108" i="51"/>
  <c r="S108" i="51"/>
  <c r="V108" i="51"/>
  <c r="N108" i="51"/>
  <c r="P108" i="51"/>
  <c r="Q108" i="51"/>
  <c r="T108" i="51"/>
  <c r="O108" i="51"/>
  <c r="U108" i="51"/>
  <c r="X108" i="51"/>
  <c r="I212" i="49" l="1"/>
  <c r="G212" i="49"/>
  <c r="E212" i="49"/>
  <c r="C212" i="49"/>
  <c r="D212" i="49"/>
  <c r="L212" i="49"/>
  <c r="J212" i="49"/>
  <c r="H212" i="49"/>
  <c r="F212" i="49"/>
  <c r="B212" i="49"/>
  <c r="K212" i="49"/>
  <c r="E107" i="51" l="1"/>
  <c r="E212" i="46"/>
  <c r="B212" i="47"/>
  <c r="I212" i="46"/>
  <c r="F212" i="46"/>
  <c r="D212" i="47"/>
  <c r="K212" i="46"/>
  <c r="B107" i="51"/>
  <c r="B212" i="46"/>
  <c r="C212" i="46"/>
  <c r="E212" i="47"/>
  <c r="G212" i="47"/>
  <c r="J212" i="46"/>
  <c r="L212" i="46"/>
  <c r="H212" i="46"/>
  <c r="N107" i="51"/>
  <c r="P107" i="51"/>
  <c r="Q107" i="51"/>
  <c r="S107" i="51"/>
  <c r="L107" i="51"/>
  <c r="J107" i="51"/>
  <c r="H107" i="51"/>
  <c r="L212" i="51" l="1"/>
  <c r="H212" i="51"/>
  <c r="J212" i="51"/>
  <c r="C212" i="47"/>
  <c r="O107" i="51"/>
  <c r="I212" i="47"/>
  <c r="U107" i="51"/>
  <c r="Q212" i="51"/>
  <c r="D107" i="51"/>
  <c r="D212" i="46"/>
  <c r="S212" i="51"/>
  <c r="F212" i="47"/>
  <c r="R107" i="51"/>
  <c r="C107" i="51"/>
  <c r="K212" i="47"/>
  <c r="W107" i="51"/>
  <c r="G107" i="51"/>
  <c r="G212" i="46"/>
  <c r="P212" i="51"/>
  <c r="B212" i="51"/>
  <c r="F107" i="51"/>
  <c r="L212" i="47"/>
  <c r="X107" i="51"/>
  <c r="H212" i="47"/>
  <c r="T107" i="51"/>
  <c r="J212" i="47"/>
  <c r="V107" i="51"/>
  <c r="N212" i="51"/>
  <c r="K107" i="51"/>
  <c r="I107" i="51"/>
  <c r="E212" i="51"/>
  <c r="W212" i="51" l="1"/>
  <c r="V212" i="51"/>
  <c r="T212" i="51"/>
  <c r="X212" i="51"/>
  <c r="F212" i="51"/>
  <c r="G212" i="51"/>
  <c r="C212" i="51"/>
  <c r="I212" i="51"/>
  <c r="R212" i="51"/>
  <c r="K212" i="51"/>
  <c r="D212" i="51"/>
  <c r="U212" i="51"/>
  <c r="O212" i="51"/>
  <c r="B217" i="49" l="1"/>
  <c r="H217" i="47"/>
  <c r="F218" i="47"/>
  <c r="G215" i="47"/>
  <c r="D115" i="47"/>
  <c r="G114" i="47"/>
  <c r="H111" i="47"/>
  <c r="D111" i="47"/>
  <c r="F119" i="47"/>
  <c r="G220" i="47"/>
  <c r="H113" i="47"/>
  <c r="N6" i="51"/>
  <c r="C111" i="47"/>
  <c r="F111" i="47"/>
  <c r="G111" i="47"/>
  <c r="O6" i="51"/>
  <c r="T6" i="51"/>
  <c r="B111" i="47"/>
  <c r="R6" i="51"/>
  <c r="U6" i="51"/>
  <c r="J119" i="49"/>
  <c r="P6" i="51"/>
  <c r="S6" i="51"/>
  <c r="I111" i="47"/>
  <c r="N12" i="51"/>
  <c r="L111" i="47"/>
  <c r="I113" i="47" l="1"/>
  <c r="D112" i="47"/>
  <c r="Q6" i="51"/>
  <c r="E111" i="47"/>
  <c r="B112" i="47"/>
  <c r="L113" i="47"/>
  <c r="E113" i="47"/>
  <c r="D113" i="47"/>
  <c r="F112" i="47"/>
  <c r="C112" i="47"/>
  <c r="E217" i="47"/>
  <c r="E116" i="47"/>
  <c r="E114" i="47"/>
  <c r="E215" i="47"/>
  <c r="L217" i="49"/>
  <c r="X12" i="51"/>
  <c r="L116" i="49"/>
  <c r="R8" i="51"/>
  <c r="F112" i="49"/>
  <c r="C217" i="49"/>
  <c r="C116" i="49"/>
  <c r="O12" i="51"/>
  <c r="S16" i="51"/>
  <c r="G120" i="49"/>
  <c r="G221" i="49"/>
  <c r="C220" i="49"/>
  <c r="O15" i="51"/>
  <c r="C119" i="49"/>
  <c r="X13" i="51"/>
  <c r="L218" i="49"/>
  <c r="L117" i="49"/>
  <c r="O14" i="51"/>
  <c r="C118" i="49"/>
  <c r="C219" i="49"/>
  <c r="D218" i="47"/>
  <c r="D117" i="47"/>
  <c r="B118" i="47"/>
  <c r="B219" i="47"/>
  <c r="L112" i="47"/>
  <c r="J216" i="47"/>
  <c r="L215" i="47"/>
  <c r="L114" i="47"/>
  <c r="I115" i="47"/>
  <c r="I216" i="47"/>
  <c r="J221" i="49"/>
  <c r="J120" i="49"/>
  <c r="J112" i="49"/>
  <c r="E117" i="49"/>
  <c r="Q13" i="51"/>
  <c r="E218" i="49"/>
  <c r="L120" i="49"/>
  <c r="L221" i="49"/>
  <c r="T13" i="51"/>
  <c r="H117" i="49"/>
  <c r="H218" i="49"/>
  <c r="S14" i="51"/>
  <c r="G219" i="49"/>
  <c r="G118" i="49"/>
  <c r="R12" i="51"/>
  <c r="F217" i="49"/>
  <c r="F116" i="49"/>
  <c r="D215" i="49"/>
  <c r="P10" i="51"/>
  <c r="D114" i="49"/>
  <c r="H215" i="47"/>
  <c r="H114" i="47"/>
  <c r="D221" i="47"/>
  <c r="D120" i="47"/>
  <c r="C114" i="47"/>
  <c r="C215" i="47"/>
  <c r="K115" i="49"/>
  <c r="K216" i="49"/>
  <c r="I216" i="49"/>
  <c r="I115" i="49"/>
  <c r="U11" i="51"/>
  <c r="X11" i="51"/>
  <c r="L115" i="49"/>
  <c r="L216" i="49"/>
  <c r="T12" i="51"/>
  <c r="H217" i="49"/>
  <c r="H116" i="49"/>
  <c r="F119" i="49"/>
  <c r="R15" i="51"/>
  <c r="F220" i="49"/>
  <c r="F111" i="49"/>
  <c r="R7" i="51"/>
  <c r="R111" i="51" s="1"/>
  <c r="D218" i="49"/>
  <c r="D117" i="49"/>
  <c r="P13" i="51"/>
  <c r="C120" i="49"/>
  <c r="C221" i="49"/>
  <c r="K215" i="49"/>
  <c r="K114" i="49"/>
  <c r="J114" i="49"/>
  <c r="J215" i="49"/>
  <c r="I219" i="49"/>
  <c r="I118" i="49"/>
  <c r="U14" i="51"/>
  <c r="Q11" i="51"/>
  <c r="E115" i="49"/>
  <c r="E216" i="49"/>
  <c r="X14" i="51"/>
  <c r="L118" i="49"/>
  <c r="L219" i="49"/>
  <c r="H119" i="49"/>
  <c r="H220" i="49"/>
  <c r="T15" i="51"/>
  <c r="T7" i="51"/>
  <c r="T111" i="51" s="1"/>
  <c r="H111" i="49"/>
  <c r="N11" i="51"/>
  <c r="N116" i="51" s="1"/>
  <c r="B115" i="49"/>
  <c r="B216" i="49"/>
  <c r="S15" i="51"/>
  <c r="G119" i="49"/>
  <c r="G220" i="49"/>
  <c r="B119" i="47"/>
  <c r="B220" i="47"/>
  <c r="G116" i="47"/>
  <c r="G217" i="47"/>
  <c r="G218" i="47"/>
  <c r="G117" i="47"/>
  <c r="D219" i="47"/>
  <c r="D118" i="47"/>
  <c r="J115" i="49"/>
  <c r="V11" i="51"/>
  <c r="J216" i="49"/>
  <c r="H218" i="47"/>
  <c r="H117" i="47"/>
  <c r="F215" i="47"/>
  <c r="F114" i="47"/>
  <c r="I112" i="49"/>
  <c r="U8" i="51"/>
  <c r="H216" i="47"/>
  <c r="H115" i="47"/>
  <c r="F217" i="47"/>
  <c r="F116" i="47"/>
  <c r="C117" i="47"/>
  <c r="C218" i="47"/>
  <c r="D216" i="47"/>
  <c r="H116" i="47"/>
  <c r="J220" i="49"/>
  <c r="C113" i="47"/>
  <c r="N9" i="51"/>
  <c r="B113" i="49"/>
  <c r="G117" i="49"/>
  <c r="G218" i="49"/>
  <c r="S13" i="51"/>
  <c r="U10" i="51"/>
  <c r="I114" i="49"/>
  <c r="I215" i="49"/>
  <c r="C111" i="49"/>
  <c r="O7" i="51"/>
  <c r="O111" i="51" s="1"/>
  <c r="D115" i="49"/>
  <c r="D216" i="49"/>
  <c r="P11" i="51"/>
  <c r="H114" i="49"/>
  <c r="H215" i="49"/>
  <c r="T10" i="51"/>
  <c r="I116" i="47"/>
  <c r="I217" i="47"/>
  <c r="B114" i="47"/>
  <c r="B215" i="47"/>
  <c r="J220" i="47"/>
  <c r="I117" i="47"/>
  <c r="I218" i="47"/>
  <c r="I119" i="47"/>
  <c r="I220" i="47"/>
  <c r="J116" i="49"/>
  <c r="J217" i="49"/>
  <c r="Q9" i="51"/>
  <c r="E113" i="49"/>
  <c r="X8" i="51"/>
  <c r="L112" i="49"/>
  <c r="H113" i="49"/>
  <c r="T9" i="51"/>
  <c r="H118" i="47"/>
  <c r="H219" i="47"/>
  <c r="D217" i="47"/>
  <c r="D116" i="47"/>
  <c r="K119" i="49"/>
  <c r="K220" i="49"/>
  <c r="K111" i="49"/>
  <c r="U15" i="51"/>
  <c r="I220" i="49"/>
  <c r="I119" i="49"/>
  <c r="U7" i="51"/>
  <c r="U111" i="51" s="1"/>
  <c r="I111" i="49"/>
  <c r="L119" i="49"/>
  <c r="X15" i="51"/>
  <c r="L220" i="49"/>
  <c r="L111" i="49"/>
  <c r="X7" i="51"/>
  <c r="F115" i="49"/>
  <c r="R11" i="51"/>
  <c r="F216" i="49"/>
  <c r="P9" i="51"/>
  <c r="D113" i="49"/>
  <c r="C112" i="49"/>
  <c r="O8" i="51"/>
  <c r="J219" i="49"/>
  <c r="J118" i="49"/>
  <c r="E119" i="49"/>
  <c r="E220" i="49"/>
  <c r="Q15" i="51"/>
  <c r="E111" i="49"/>
  <c r="Q7" i="51"/>
  <c r="X6" i="51"/>
  <c r="T11" i="51"/>
  <c r="H216" i="49"/>
  <c r="H115" i="49"/>
  <c r="G217" i="49"/>
  <c r="G116" i="49"/>
  <c r="S12" i="51"/>
  <c r="F118" i="49"/>
  <c r="R14" i="51"/>
  <c r="F219" i="49"/>
  <c r="D217" i="49"/>
  <c r="P12" i="51"/>
  <c r="D116" i="49"/>
  <c r="I113" i="49"/>
  <c r="U9" i="51"/>
  <c r="G111" i="49"/>
  <c r="S7" i="51"/>
  <c r="S111" i="51" s="1"/>
  <c r="F117" i="49"/>
  <c r="R13" i="51"/>
  <c r="F218" i="49"/>
  <c r="F113" i="49"/>
  <c r="R9" i="51"/>
  <c r="R113" i="51" s="1"/>
  <c r="D119" i="49"/>
  <c r="P15" i="51"/>
  <c r="D220" i="49"/>
  <c r="D111" i="49"/>
  <c r="P7" i="51"/>
  <c r="P111" i="51" s="1"/>
  <c r="B115" i="47"/>
  <c r="B216" i="47"/>
  <c r="J218" i="47"/>
  <c r="G120" i="47"/>
  <c r="G221" i="47"/>
  <c r="G112" i="47"/>
  <c r="V9" i="51"/>
  <c r="J113" i="49"/>
  <c r="Q14" i="51"/>
  <c r="E118" i="49"/>
  <c r="E219" i="49"/>
  <c r="E114" i="49"/>
  <c r="E215" i="49"/>
  <c r="Q10" i="51"/>
  <c r="H119" i="47"/>
  <c r="H220" i="47"/>
  <c r="E115" i="47"/>
  <c r="E216" i="47"/>
  <c r="F115" i="47"/>
  <c r="F216" i="47"/>
  <c r="C217" i="47"/>
  <c r="C116" i="47"/>
  <c r="N14" i="51"/>
  <c r="B219" i="49"/>
  <c r="B118" i="49"/>
  <c r="I112" i="47"/>
  <c r="G216" i="47"/>
  <c r="G115" i="47"/>
  <c r="G219" i="47"/>
  <c r="G118" i="47"/>
  <c r="D119" i="47"/>
  <c r="D220" i="47"/>
  <c r="I116" i="49"/>
  <c r="I217" i="49"/>
  <c r="U12" i="51"/>
  <c r="F220" i="47"/>
  <c r="F117" i="47"/>
  <c r="J111" i="49"/>
  <c r="F113" i="47"/>
  <c r="I118" i="47"/>
  <c r="G119" i="47"/>
  <c r="N8" i="51"/>
  <c r="L220" i="47"/>
  <c r="L119" i="47"/>
  <c r="B221" i="47"/>
  <c r="B120" i="47"/>
  <c r="G114" i="49"/>
  <c r="S10" i="51"/>
  <c r="G215" i="49"/>
  <c r="C117" i="49"/>
  <c r="O13" i="51"/>
  <c r="C218" i="49"/>
  <c r="T8" i="51"/>
  <c r="H112" i="49"/>
  <c r="X10" i="51"/>
  <c r="L114" i="49"/>
  <c r="L215" i="49"/>
  <c r="D120" i="49"/>
  <c r="P16" i="51"/>
  <c r="D221" i="49"/>
  <c r="B119" i="49"/>
  <c r="B220" i="49"/>
  <c r="N15" i="51"/>
  <c r="C119" i="47"/>
  <c r="C220" i="47"/>
  <c r="Q12" i="51"/>
  <c r="E116" i="49"/>
  <c r="E217" i="49"/>
  <c r="Q8" i="51"/>
  <c r="E112" i="49"/>
  <c r="I114" i="47"/>
  <c r="I215" i="47"/>
  <c r="E221" i="47"/>
  <c r="E120" i="47"/>
  <c r="E112" i="47"/>
  <c r="L116" i="47"/>
  <c r="L217" i="47"/>
  <c r="L216" i="47"/>
  <c r="L115" i="47"/>
  <c r="E219" i="47"/>
  <c r="E118" i="47"/>
  <c r="B116" i="47"/>
  <c r="B217" i="47"/>
  <c r="L118" i="47"/>
  <c r="L219" i="47"/>
  <c r="F221" i="49"/>
  <c r="F120" i="49"/>
  <c r="P14" i="51"/>
  <c r="D118" i="49"/>
  <c r="D219" i="49"/>
  <c r="O9" i="51"/>
  <c r="C113" i="49"/>
  <c r="L218" i="47"/>
  <c r="L117" i="47"/>
  <c r="C118" i="47"/>
  <c r="C219" i="47"/>
  <c r="B218" i="49"/>
  <c r="B117" i="49"/>
  <c r="N13" i="51"/>
  <c r="H120" i="49"/>
  <c r="H221" i="49"/>
  <c r="S9" i="51"/>
  <c r="G113" i="49"/>
  <c r="E218" i="47"/>
  <c r="E117" i="47"/>
  <c r="K118" i="49"/>
  <c r="K219" i="49"/>
  <c r="S8" i="51"/>
  <c r="G112" i="49"/>
  <c r="F114" i="49"/>
  <c r="F215" i="49"/>
  <c r="R10" i="51"/>
  <c r="D112" i="49"/>
  <c r="P8" i="51"/>
  <c r="C216" i="49"/>
  <c r="O11" i="51"/>
  <c r="C115" i="49"/>
  <c r="K218" i="49"/>
  <c r="I117" i="49"/>
  <c r="I218" i="49"/>
  <c r="U13" i="51"/>
  <c r="B111" i="49"/>
  <c r="N7" i="51"/>
  <c r="N111" i="51" s="1"/>
  <c r="S11" i="51"/>
  <c r="G216" i="49"/>
  <c r="G115" i="49"/>
  <c r="J218" i="49"/>
  <c r="V13" i="51"/>
  <c r="J117" i="49"/>
  <c r="L113" i="49"/>
  <c r="X9" i="51"/>
  <c r="X113" i="51" s="1"/>
  <c r="H219" i="49"/>
  <c r="H118" i="49"/>
  <c r="T14" i="51"/>
  <c r="C215" i="49"/>
  <c r="C114" i="49"/>
  <c r="O10" i="51"/>
  <c r="E119" i="47"/>
  <c r="E220" i="47"/>
  <c r="B113" i="47"/>
  <c r="N10" i="51"/>
  <c r="B215" i="49"/>
  <c r="B114" i="49"/>
  <c r="F118" i="47"/>
  <c r="F219" i="47"/>
  <c r="C115" i="47"/>
  <c r="C216" i="47"/>
  <c r="B117" i="47"/>
  <c r="B218" i="47"/>
  <c r="G113" i="47"/>
  <c r="D215" i="47"/>
  <c r="D114" i="47"/>
  <c r="H112" i="47"/>
  <c r="V7" i="51"/>
  <c r="V15" i="51"/>
  <c r="I219" i="47"/>
  <c r="B116" i="49"/>
  <c r="B112" i="49"/>
  <c r="K117" i="49"/>
  <c r="K113" i="49"/>
  <c r="V12" i="51"/>
  <c r="V10" i="51"/>
  <c r="J112" i="47"/>
  <c r="J111" i="47"/>
  <c r="V16" i="51"/>
  <c r="X16" i="51"/>
  <c r="R16" i="51"/>
  <c r="T112" i="51" l="1"/>
  <c r="Q111" i="51"/>
  <c r="S112" i="51"/>
  <c r="U113" i="51"/>
  <c r="O112" i="51"/>
  <c r="J115" i="47"/>
  <c r="V218" i="51"/>
  <c r="Q112" i="51"/>
  <c r="X112" i="51"/>
  <c r="J117" i="47"/>
  <c r="V6" i="51"/>
  <c r="V111" i="51" s="1"/>
  <c r="U112" i="51"/>
  <c r="N112" i="51"/>
  <c r="R120" i="51"/>
  <c r="R221" i="51"/>
  <c r="I120" i="49"/>
  <c r="U16" i="51"/>
  <c r="I221" i="49"/>
  <c r="V220" i="51"/>
  <c r="N219" i="51"/>
  <c r="N118" i="51"/>
  <c r="U119" i="51"/>
  <c r="U220" i="51"/>
  <c r="X120" i="51"/>
  <c r="X221" i="51"/>
  <c r="V120" i="51"/>
  <c r="V221" i="51"/>
  <c r="O116" i="51"/>
  <c r="O217" i="51"/>
  <c r="N16" i="51"/>
  <c r="B221" i="49"/>
  <c r="B120" i="49"/>
  <c r="L221" i="47"/>
  <c r="L120" i="47"/>
  <c r="I221" i="47"/>
  <c r="I120" i="47"/>
  <c r="J118" i="47"/>
  <c r="J219" i="47"/>
  <c r="N114" i="51"/>
  <c r="N215" i="51"/>
  <c r="O114" i="51"/>
  <c r="O215" i="51"/>
  <c r="U117" i="51"/>
  <c r="U218" i="51"/>
  <c r="S113" i="51"/>
  <c r="N218" i="51"/>
  <c r="N117" i="51"/>
  <c r="O113" i="51"/>
  <c r="O117" i="51"/>
  <c r="O218" i="51"/>
  <c r="U217" i="51"/>
  <c r="U116" i="51"/>
  <c r="P119" i="51"/>
  <c r="P220" i="51"/>
  <c r="P217" i="51"/>
  <c r="P116" i="51"/>
  <c r="P113" i="51"/>
  <c r="X111" i="51"/>
  <c r="Q113" i="51"/>
  <c r="T114" i="51"/>
  <c r="T215" i="51"/>
  <c r="V216" i="51"/>
  <c r="V115" i="51"/>
  <c r="R119" i="51"/>
  <c r="R220" i="51"/>
  <c r="T116" i="51"/>
  <c r="T217" i="51"/>
  <c r="U216" i="51"/>
  <c r="U115" i="51"/>
  <c r="T218" i="51"/>
  <c r="T117" i="51"/>
  <c r="X116" i="51"/>
  <c r="X217" i="51"/>
  <c r="H221" i="47"/>
  <c r="H120" i="47"/>
  <c r="R114" i="51"/>
  <c r="R215" i="51"/>
  <c r="S217" i="51"/>
  <c r="S116" i="51"/>
  <c r="V117" i="51"/>
  <c r="V116" i="51"/>
  <c r="Q216" i="51"/>
  <c r="Q115" i="51"/>
  <c r="Q218" i="51"/>
  <c r="Q117" i="51"/>
  <c r="K120" i="49"/>
  <c r="K221" i="49"/>
  <c r="J120" i="47"/>
  <c r="J221" i="47"/>
  <c r="J215" i="47"/>
  <c r="J114" i="47"/>
  <c r="K112" i="49"/>
  <c r="T16" i="51"/>
  <c r="Q215" i="51"/>
  <c r="Q114" i="51"/>
  <c r="T216" i="51"/>
  <c r="T115" i="51"/>
  <c r="Q220" i="51"/>
  <c r="Q119" i="51"/>
  <c r="V14" i="51"/>
  <c r="V119" i="51" s="1"/>
  <c r="R115" i="51"/>
  <c r="R216" i="51"/>
  <c r="J119" i="47"/>
  <c r="U215" i="51"/>
  <c r="U114" i="51"/>
  <c r="N216" i="51"/>
  <c r="N115" i="51"/>
  <c r="X118" i="51"/>
  <c r="X219" i="51"/>
  <c r="U219" i="51"/>
  <c r="U118" i="51"/>
  <c r="P218" i="51"/>
  <c r="P117" i="51"/>
  <c r="P114" i="51"/>
  <c r="P215" i="51"/>
  <c r="R217" i="51"/>
  <c r="R116" i="51"/>
  <c r="O118" i="51"/>
  <c r="O219" i="51"/>
  <c r="R112" i="51"/>
  <c r="Q16" i="51"/>
  <c r="E221" i="49"/>
  <c r="E120" i="49"/>
  <c r="S115" i="51"/>
  <c r="S216" i="51"/>
  <c r="O115" i="51"/>
  <c r="O216" i="51"/>
  <c r="R218" i="51"/>
  <c r="R117" i="51"/>
  <c r="J113" i="47"/>
  <c r="T119" i="51"/>
  <c r="T220" i="51"/>
  <c r="V114" i="51"/>
  <c r="S219" i="51"/>
  <c r="S118" i="51"/>
  <c r="X218" i="51"/>
  <c r="X117" i="51"/>
  <c r="F120" i="47"/>
  <c r="F221" i="47"/>
  <c r="C221" i="47"/>
  <c r="C120" i="47"/>
  <c r="J217" i="47"/>
  <c r="J116" i="47"/>
  <c r="K217" i="49"/>
  <c r="K116" i="49"/>
  <c r="T118" i="51"/>
  <c r="T219" i="51"/>
  <c r="P112" i="51"/>
  <c r="P118" i="51"/>
  <c r="P219" i="51"/>
  <c r="N217" i="51"/>
  <c r="Q116" i="51"/>
  <c r="Q217" i="51"/>
  <c r="N119" i="51"/>
  <c r="N220" i="51"/>
  <c r="P120" i="51"/>
  <c r="P221" i="51"/>
  <c r="X215" i="51"/>
  <c r="X114" i="51"/>
  <c r="S215" i="51"/>
  <c r="S114" i="51"/>
  <c r="Q219" i="51"/>
  <c r="Q118" i="51"/>
  <c r="R219" i="51"/>
  <c r="R118" i="51"/>
  <c r="X119" i="51"/>
  <c r="X220" i="51"/>
  <c r="T113" i="51"/>
  <c r="P115" i="51"/>
  <c r="P216" i="51"/>
  <c r="S117" i="51"/>
  <c r="S218" i="51"/>
  <c r="N113" i="51"/>
  <c r="S220" i="51"/>
  <c r="S119" i="51"/>
  <c r="O16" i="51"/>
  <c r="X115" i="51"/>
  <c r="X216" i="51"/>
  <c r="V8" i="51"/>
  <c r="V112" i="51" s="1"/>
  <c r="O220" i="51"/>
  <c r="O119" i="51"/>
  <c r="S221" i="51"/>
  <c r="S120" i="51"/>
  <c r="W6" i="51"/>
  <c r="K112" i="47"/>
  <c r="W16" i="51"/>
  <c r="V215" i="51" l="1"/>
  <c r="R17" i="51"/>
  <c r="F222" i="49"/>
  <c r="F121" i="49"/>
  <c r="K116" i="47"/>
  <c r="K217" i="47"/>
  <c r="P17" i="51"/>
  <c r="D222" i="49"/>
  <c r="D121" i="49"/>
  <c r="G222" i="49"/>
  <c r="S17" i="51"/>
  <c r="G121" i="49"/>
  <c r="U17" i="51"/>
  <c r="I121" i="49"/>
  <c r="I222" i="49"/>
  <c r="C222" i="47"/>
  <c r="C121" i="47"/>
  <c r="K222" i="47"/>
  <c r="K121" i="47"/>
  <c r="K219" i="47"/>
  <c r="K118" i="47"/>
  <c r="W14" i="51"/>
  <c r="K114" i="47"/>
  <c r="K215" i="47"/>
  <c r="W10" i="51"/>
  <c r="K117" i="47"/>
  <c r="K218" i="47"/>
  <c r="W13" i="51"/>
  <c r="V217" i="51"/>
  <c r="E121" i="47"/>
  <c r="E222" i="47"/>
  <c r="H222" i="47"/>
  <c r="H121" i="47"/>
  <c r="K221" i="47"/>
  <c r="K120" i="47"/>
  <c r="O120" i="51"/>
  <c r="O221" i="51"/>
  <c r="T221" i="51"/>
  <c r="T120" i="51"/>
  <c r="C222" i="49"/>
  <c r="O17" i="51"/>
  <c r="C121" i="49"/>
  <c r="Q17" i="51"/>
  <c r="E222" i="49"/>
  <c r="E121" i="49"/>
  <c r="L121" i="47"/>
  <c r="L222" i="47"/>
  <c r="J121" i="47"/>
  <c r="J222" i="47"/>
  <c r="G222" i="47"/>
  <c r="G121" i="47"/>
  <c r="F222" i="47"/>
  <c r="F121" i="47"/>
  <c r="K220" i="47"/>
  <c r="K119" i="47"/>
  <c r="W15" i="51"/>
  <c r="K111" i="47"/>
  <c r="W7" i="51"/>
  <c r="W111" i="51" s="1"/>
  <c r="V113" i="51"/>
  <c r="U221" i="51"/>
  <c r="U120" i="51"/>
  <c r="I222" i="47"/>
  <c r="I121" i="47"/>
  <c r="L121" i="49"/>
  <c r="L222" i="49"/>
  <c r="X17" i="51"/>
  <c r="D121" i="47"/>
  <c r="D222" i="47"/>
  <c r="B121" i="49"/>
  <c r="B222" i="49"/>
  <c r="N17" i="51"/>
  <c r="H222" i="49"/>
  <c r="H121" i="49"/>
  <c r="T17" i="51"/>
  <c r="K222" i="49"/>
  <c r="W17" i="51"/>
  <c r="K121" i="49"/>
  <c r="V17" i="51"/>
  <c r="J222" i="49"/>
  <c r="J121" i="49"/>
  <c r="B222" i="47"/>
  <c r="B121" i="47"/>
  <c r="K216" i="47"/>
  <c r="K115" i="47"/>
  <c r="W11" i="51"/>
  <c r="K113" i="47"/>
  <c r="W9" i="51"/>
  <c r="W12" i="51"/>
  <c r="Q120" i="51"/>
  <c r="Q221" i="51"/>
  <c r="V118" i="51"/>
  <c r="V219" i="51"/>
  <c r="W8" i="51"/>
  <c r="N221" i="51"/>
  <c r="N120" i="51"/>
  <c r="H122" i="47" l="1"/>
  <c r="H223" i="47"/>
  <c r="N18" i="51"/>
  <c r="B122" i="49"/>
  <c r="B223" i="49"/>
  <c r="W216" i="51"/>
  <c r="W115" i="51"/>
  <c r="X222" i="51"/>
  <c r="X121" i="51"/>
  <c r="C122" i="47"/>
  <c r="C223" i="47"/>
  <c r="W18" i="51"/>
  <c r="K223" i="49"/>
  <c r="K122" i="49"/>
  <c r="D223" i="49"/>
  <c r="P18" i="51"/>
  <c r="D122" i="49"/>
  <c r="H223" i="49"/>
  <c r="H122" i="49"/>
  <c r="T18" i="51"/>
  <c r="O18" i="51"/>
  <c r="C223" i="49"/>
  <c r="C122" i="49"/>
  <c r="J223" i="47"/>
  <c r="J122" i="47"/>
  <c r="V222" i="51"/>
  <c r="V121" i="51"/>
  <c r="T121" i="51"/>
  <c r="T222" i="51"/>
  <c r="W117" i="51"/>
  <c r="W218" i="51"/>
  <c r="U121" i="51"/>
  <c r="U222" i="51"/>
  <c r="R222" i="51"/>
  <c r="R121" i="51"/>
  <c r="K223" i="47"/>
  <c r="K122" i="47"/>
  <c r="L223" i="49"/>
  <c r="X18" i="51"/>
  <c r="L122" i="49"/>
  <c r="W116" i="51"/>
  <c r="W217" i="51"/>
  <c r="Q121" i="51"/>
  <c r="Q222" i="51"/>
  <c r="B122" i="47"/>
  <c r="B223" i="47"/>
  <c r="L122" i="47"/>
  <c r="L223" i="47"/>
  <c r="V18" i="51"/>
  <c r="J122" i="49"/>
  <c r="J223" i="49"/>
  <c r="F223" i="49"/>
  <c r="R18" i="51"/>
  <c r="F122" i="49"/>
  <c r="F122" i="47"/>
  <c r="F223" i="47"/>
  <c r="W112" i="51"/>
  <c r="W222" i="51"/>
  <c r="W121" i="51"/>
  <c r="W219" i="51"/>
  <c r="W118" i="51"/>
  <c r="S222" i="51"/>
  <c r="S121" i="51"/>
  <c r="P121" i="51"/>
  <c r="P222" i="51"/>
  <c r="W221" i="51"/>
  <c r="G122" i="47"/>
  <c r="G223" i="47"/>
  <c r="I223" i="47"/>
  <c r="I122" i="47"/>
  <c r="E122" i="47"/>
  <c r="E223" i="47"/>
  <c r="S18" i="51"/>
  <c r="G223" i="49"/>
  <c r="G122" i="49"/>
  <c r="E122" i="49"/>
  <c r="Q18" i="51"/>
  <c r="E223" i="49"/>
  <c r="I223" i="49"/>
  <c r="U18" i="51"/>
  <c r="I122" i="49"/>
  <c r="D223" i="47"/>
  <c r="D122" i="47"/>
  <c r="W113" i="51"/>
  <c r="N121" i="51"/>
  <c r="N222" i="51"/>
  <c r="W119" i="51"/>
  <c r="W220" i="51"/>
  <c r="O121" i="51"/>
  <c r="O222" i="51"/>
  <c r="W114" i="51"/>
  <c r="W215" i="51"/>
  <c r="W120" i="51"/>
  <c r="L123" i="49" l="1"/>
  <c r="X19" i="51"/>
  <c r="L224" i="49"/>
  <c r="F224" i="47"/>
  <c r="F123" i="47"/>
  <c r="O122" i="51"/>
  <c r="O223" i="51"/>
  <c r="N122" i="51"/>
  <c r="N223" i="51"/>
  <c r="L123" i="47"/>
  <c r="L224" i="47"/>
  <c r="K224" i="49"/>
  <c r="K123" i="49"/>
  <c r="W19" i="51"/>
  <c r="N19" i="51"/>
  <c r="B123" i="49"/>
  <c r="B224" i="49"/>
  <c r="D224" i="47"/>
  <c r="D123" i="47"/>
  <c r="H224" i="47"/>
  <c r="H123" i="47"/>
  <c r="U122" i="51"/>
  <c r="U223" i="51"/>
  <c r="I224" i="49"/>
  <c r="I123" i="49"/>
  <c r="U19" i="51"/>
  <c r="H224" i="49"/>
  <c r="H123" i="49"/>
  <c r="T19" i="51"/>
  <c r="K224" i="47"/>
  <c r="K123" i="47"/>
  <c r="R19" i="51"/>
  <c r="F123" i="49"/>
  <c r="F224" i="49"/>
  <c r="B123" i="47"/>
  <c r="B224" i="47"/>
  <c r="S19" i="51"/>
  <c r="G123" i="49"/>
  <c r="G224" i="49"/>
  <c r="V19" i="51"/>
  <c r="J123" i="49"/>
  <c r="J224" i="49"/>
  <c r="G123" i="47"/>
  <c r="G224" i="47"/>
  <c r="R122" i="51"/>
  <c r="R223" i="51"/>
  <c r="V223" i="51"/>
  <c r="V122" i="51"/>
  <c r="X122" i="51"/>
  <c r="X223" i="51"/>
  <c r="T223" i="51"/>
  <c r="T122" i="51"/>
  <c r="P223" i="51"/>
  <c r="P122" i="51"/>
  <c r="W122" i="51"/>
  <c r="W223" i="51"/>
  <c r="I224" i="47"/>
  <c r="I123" i="47"/>
  <c r="E224" i="47"/>
  <c r="E123" i="47"/>
  <c r="J123" i="47"/>
  <c r="J224" i="47"/>
  <c r="C224" i="49"/>
  <c r="O19" i="51"/>
  <c r="C123" i="49"/>
  <c r="E224" i="49"/>
  <c r="Q19" i="51"/>
  <c r="E123" i="49"/>
  <c r="P19" i="51"/>
  <c r="D123" i="49"/>
  <c r="D224" i="49"/>
  <c r="C224" i="47"/>
  <c r="C123" i="47"/>
  <c r="Q122" i="51"/>
  <c r="Q223" i="51"/>
  <c r="S223" i="51"/>
  <c r="S122" i="51"/>
  <c r="H124" i="49" l="1"/>
  <c r="H225" i="49"/>
  <c r="T20" i="51"/>
  <c r="E124" i="47"/>
  <c r="E225" i="47"/>
  <c r="K225" i="47"/>
  <c r="K124" i="47"/>
  <c r="F225" i="49"/>
  <c r="F124" i="49"/>
  <c r="R20" i="51"/>
  <c r="E225" i="49"/>
  <c r="Q20" i="51"/>
  <c r="E124" i="49"/>
  <c r="F225" i="47"/>
  <c r="F124" i="47"/>
  <c r="J124" i="47"/>
  <c r="J225" i="47"/>
  <c r="W224" i="51"/>
  <c r="W123" i="51"/>
  <c r="B124" i="47"/>
  <c r="B225" i="47"/>
  <c r="B225" i="49"/>
  <c r="N20" i="51"/>
  <c r="B124" i="49"/>
  <c r="P224" i="51"/>
  <c r="P123" i="51"/>
  <c r="V20" i="51"/>
  <c r="J225" i="49"/>
  <c r="J124" i="49"/>
  <c r="C225" i="49"/>
  <c r="C124" i="49"/>
  <c r="O20" i="51"/>
  <c r="S20" i="51"/>
  <c r="G124" i="49"/>
  <c r="G225" i="49"/>
  <c r="W20" i="51"/>
  <c r="K124" i="49"/>
  <c r="K225" i="49"/>
  <c r="C225" i="47"/>
  <c r="C124" i="47"/>
  <c r="O123" i="51"/>
  <c r="O224" i="51"/>
  <c r="S224" i="51"/>
  <c r="S123" i="51"/>
  <c r="U123" i="51"/>
  <c r="U224" i="51"/>
  <c r="X123" i="51"/>
  <c r="X224" i="51"/>
  <c r="D124" i="47"/>
  <c r="D225" i="47"/>
  <c r="I225" i="47"/>
  <c r="I124" i="47"/>
  <c r="L124" i="47"/>
  <c r="L225" i="47"/>
  <c r="G225" i="47"/>
  <c r="G124" i="47"/>
  <c r="L124" i="49"/>
  <c r="L225" i="49"/>
  <c r="X20" i="51"/>
  <c r="P20" i="51"/>
  <c r="D225" i="49"/>
  <c r="D124" i="49"/>
  <c r="U20" i="51"/>
  <c r="I124" i="49"/>
  <c r="I225" i="49"/>
  <c r="H225" i="47"/>
  <c r="H124" i="47"/>
  <c r="Q224" i="51"/>
  <c r="Q123" i="51"/>
  <c r="V123" i="51"/>
  <c r="V224" i="51"/>
  <c r="R123" i="51"/>
  <c r="R224" i="51"/>
  <c r="T123" i="51"/>
  <c r="T224" i="51"/>
  <c r="N123" i="51"/>
  <c r="N224" i="51"/>
  <c r="E226" i="49" l="1"/>
  <c r="Q21" i="51"/>
  <c r="E125" i="49"/>
  <c r="X21" i="51"/>
  <c r="L125" i="49"/>
  <c r="L226" i="49"/>
  <c r="T225" i="51"/>
  <c r="T124" i="51"/>
  <c r="D226" i="49"/>
  <c r="P21" i="51"/>
  <c r="D125" i="49"/>
  <c r="L125" i="47"/>
  <c r="L226" i="47"/>
  <c r="F125" i="49"/>
  <c r="R21" i="51"/>
  <c r="F226" i="49"/>
  <c r="E226" i="47"/>
  <c r="E125" i="47"/>
  <c r="J226" i="47"/>
  <c r="J125" i="47"/>
  <c r="D125" i="47"/>
  <c r="D226" i="47"/>
  <c r="H125" i="47"/>
  <c r="H226" i="47"/>
  <c r="V124" i="51"/>
  <c r="V225" i="51"/>
  <c r="N225" i="51"/>
  <c r="N124" i="51"/>
  <c r="V21" i="51"/>
  <c r="J125" i="49"/>
  <c r="J226" i="49"/>
  <c r="H226" i="49"/>
  <c r="H125" i="49"/>
  <c r="T21" i="51"/>
  <c r="C226" i="49"/>
  <c r="O21" i="51"/>
  <c r="C125" i="49"/>
  <c r="W21" i="51"/>
  <c r="K125" i="49"/>
  <c r="K226" i="49"/>
  <c r="C125" i="47"/>
  <c r="C226" i="47"/>
  <c r="B125" i="47"/>
  <c r="B226" i="47"/>
  <c r="P124" i="51"/>
  <c r="P225" i="51"/>
  <c r="S124" i="51"/>
  <c r="S225" i="51"/>
  <c r="S21" i="51"/>
  <c r="G125" i="49"/>
  <c r="G226" i="49"/>
  <c r="F125" i="47"/>
  <c r="F226" i="47"/>
  <c r="Q124" i="51"/>
  <c r="Q225" i="51"/>
  <c r="I226" i="47"/>
  <c r="I125" i="47"/>
  <c r="B226" i="49"/>
  <c r="B125" i="49"/>
  <c r="N21" i="51"/>
  <c r="U21" i="51"/>
  <c r="I226" i="49"/>
  <c r="I125" i="49"/>
  <c r="K226" i="47"/>
  <c r="K125" i="47"/>
  <c r="G226" i="47"/>
  <c r="G125" i="47"/>
  <c r="U225" i="51"/>
  <c r="U124" i="51"/>
  <c r="X225" i="51"/>
  <c r="X124" i="51"/>
  <c r="W124" i="51"/>
  <c r="W225" i="51"/>
  <c r="O124" i="51"/>
  <c r="O225" i="51"/>
  <c r="R225" i="51"/>
  <c r="R124" i="51"/>
  <c r="B126" i="47" l="1"/>
  <c r="B227" i="47"/>
  <c r="J227" i="49"/>
  <c r="V22" i="51"/>
  <c r="J126" i="49"/>
  <c r="N125" i="51"/>
  <c r="N226" i="51"/>
  <c r="S125" i="51"/>
  <c r="S226" i="51"/>
  <c r="K227" i="47"/>
  <c r="K126" i="47"/>
  <c r="S22" i="51"/>
  <c r="G126" i="49"/>
  <c r="G227" i="49"/>
  <c r="L227" i="49"/>
  <c r="L126" i="49"/>
  <c r="X22" i="51"/>
  <c r="K227" i="49"/>
  <c r="K126" i="49"/>
  <c r="W22" i="51"/>
  <c r="D126" i="47"/>
  <c r="D227" i="47"/>
  <c r="I126" i="47"/>
  <c r="I227" i="47"/>
  <c r="U125" i="51"/>
  <c r="U226" i="51"/>
  <c r="O226" i="51"/>
  <c r="O125" i="51"/>
  <c r="R226" i="51"/>
  <c r="R125" i="51"/>
  <c r="D227" i="49"/>
  <c r="P22" i="51"/>
  <c r="D126" i="49"/>
  <c r="J126" i="47"/>
  <c r="J227" i="47"/>
  <c r="P125" i="51"/>
  <c r="P226" i="51"/>
  <c r="L227" i="47"/>
  <c r="L126" i="47"/>
  <c r="E227" i="49"/>
  <c r="E126" i="49"/>
  <c r="Q22" i="51"/>
  <c r="I227" i="49"/>
  <c r="U22" i="51"/>
  <c r="I126" i="49"/>
  <c r="F126" i="47"/>
  <c r="F227" i="47"/>
  <c r="H126" i="47"/>
  <c r="H227" i="47"/>
  <c r="W226" i="51"/>
  <c r="W125" i="51"/>
  <c r="T125" i="51"/>
  <c r="T226" i="51"/>
  <c r="F126" i="49"/>
  <c r="F227" i="49"/>
  <c r="R22" i="51"/>
  <c r="G126" i="47"/>
  <c r="G227" i="47"/>
  <c r="Q125" i="51"/>
  <c r="Q226" i="51"/>
  <c r="E227" i="47"/>
  <c r="E126" i="47"/>
  <c r="C227" i="49"/>
  <c r="O22" i="51"/>
  <c r="C126" i="49"/>
  <c r="H227" i="49"/>
  <c r="H126" i="49"/>
  <c r="T22" i="51"/>
  <c r="B126" i="49"/>
  <c r="B227" i="49"/>
  <c r="N22" i="51"/>
  <c r="C227" i="47"/>
  <c r="C126" i="47"/>
  <c r="V125" i="51"/>
  <c r="V226" i="51"/>
  <c r="X125" i="51"/>
  <c r="X226" i="51"/>
  <c r="D228" i="49" l="1"/>
  <c r="D127" i="49"/>
  <c r="P23" i="51"/>
  <c r="K228" i="47"/>
  <c r="K127" i="47"/>
  <c r="O227" i="51"/>
  <c r="O126" i="51"/>
  <c r="E127" i="47"/>
  <c r="E228" i="47"/>
  <c r="J127" i="47"/>
  <c r="J228" i="47"/>
  <c r="U23" i="51"/>
  <c r="I127" i="49"/>
  <c r="I228" i="49"/>
  <c r="B228" i="47"/>
  <c r="B127" i="47"/>
  <c r="V23" i="51"/>
  <c r="J228" i="49"/>
  <c r="J127" i="49"/>
  <c r="H228" i="47"/>
  <c r="H127" i="47"/>
  <c r="V126" i="51"/>
  <c r="V227" i="51"/>
  <c r="L127" i="47"/>
  <c r="L228" i="47"/>
  <c r="Q126" i="51"/>
  <c r="Q227" i="51"/>
  <c r="P126" i="51"/>
  <c r="P227" i="51"/>
  <c r="I127" i="47"/>
  <c r="I228" i="47"/>
  <c r="G127" i="49"/>
  <c r="G228" i="49"/>
  <c r="S23" i="51"/>
  <c r="N227" i="51"/>
  <c r="N126" i="51"/>
  <c r="X126" i="51"/>
  <c r="X227" i="51"/>
  <c r="W23" i="51"/>
  <c r="K127" i="49"/>
  <c r="K228" i="49"/>
  <c r="B127" i="49"/>
  <c r="N23" i="51"/>
  <c r="B228" i="49"/>
  <c r="F228" i="47"/>
  <c r="F127" i="47"/>
  <c r="T227" i="51"/>
  <c r="T126" i="51"/>
  <c r="F127" i="49"/>
  <c r="F228" i="49"/>
  <c r="R23" i="51"/>
  <c r="H127" i="49"/>
  <c r="H228" i="49"/>
  <c r="T23" i="51"/>
  <c r="D127" i="47"/>
  <c r="D228" i="47"/>
  <c r="X23" i="51"/>
  <c r="L228" i="49"/>
  <c r="L127" i="49"/>
  <c r="E228" i="49"/>
  <c r="Q23" i="51"/>
  <c r="E127" i="49"/>
  <c r="C228" i="49"/>
  <c r="C127" i="49"/>
  <c r="O23" i="51"/>
  <c r="C127" i="47"/>
  <c r="C228" i="47"/>
  <c r="G127" i="47"/>
  <c r="G228" i="47"/>
  <c r="R126" i="51"/>
  <c r="R227" i="51"/>
  <c r="U227" i="51"/>
  <c r="U126" i="51"/>
  <c r="W227" i="51"/>
  <c r="W126" i="51"/>
  <c r="S126" i="51"/>
  <c r="S227" i="51"/>
  <c r="L229" i="49" l="1"/>
  <c r="L128" i="49"/>
  <c r="X24" i="51"/>
  <c r="B128" i="49"/>
  <c r="N24" i="51"/>
  <c r="B229" i="49"/>
  <c r="R127" i="51"/>
  <c r="R228" i="51"/>
  <c r="P127" i="51"/>
  <c r="P228" i="51"/>
  <c r="K128" i="47"/>
  <c r="K229" i="47"/>
  <c r="B128" i="47"/>
  <c r="B229" i="47"/>
  <c r="D229" i="49"/>
  <c r="P24" i="51"/>
  <c r="D128" i="49"/>
  <c r="E229" i="49"/>
  <c r="Q24" i="51"/>
  <c r="E128" i="49"/>
  <c r="K128" i="49"/>
  <c r="K229" i="49"/>
  <c r="W24" i="51"/>
  <c r="U228" i="51"/>
  <c r="U127" i="51"/>
  <c r="D229" i="47"/>
  <c r="D128" i="47"/>
  <c r="C229" i="47"/>
  <c r="C128" i="47"/>
  <c r="E128" i="47"/>
  <c r="E229" i="47"/>
  <c r="C128" i="49"/>
  <c r="O24" i="51"/>
  <c r="C229" i="49"/>
  <c r="R24" i="51"/>
  <c r="F229" i="49"/>
  <c r="F128" i="49"/>
  <c r="F229" i="47"/>
  <c r="F128" i="47"/>
  <c r="U24" i="51"/>
  <c r="I128" i="49"/>
  <c r="I229" i="49"/>
  <c r="H128" i="47"/>
  <c r="H229" i="47"/>
  <c r="T127" i="51"/>
  <c r="T228" i="51"/>
  <c r="N127" i="51"/>
  <c r="N228" i="51"/>
  <c r="W228" i="51"/>
  <c r="W127" i="51"/>
  <c r="V24" i="51"/>
  <c r="J128" i="49"/>
  <c r="J229" i="49"/>
  <c r="L229" i="47"/>
  <c r="L128" i="47"/>
  <c r="S24" i="51"/>
  <c r="G128" i="49"/>
  <c r="G229" i="49"/>
  <c r="T24" i="51"/>
  <c r="H229" i="49"/>
  <c r="H128" i="49"/>
  <c r="G128" i="47"/>
  <c r="G229" i="47"/>
  <c r="J128" i="47"/>
  <c r="J229" i="47"/>
  <c r="I128" i="47"/>
  <c r="I229" i="47"/>
  <c r="O228" i="51"/>
  <c r="O127" i="51"/>
  <c r="Q228" i="51"/>
  <c r="Q127" i="51"/>
  <c r="X127" i="51"/>
  <c r="X228" i="51"/>
  <c r="S228" i="51"/>
  <c r="S127" i="51"/>
  <c r="V228" i="51"/>
  <c r="V127" i="51"/>
  <c r="E129" i="47" l="1"/>
  <c r="E230" i="47"/>
  <c r="J129" i="49"/>
  <c r="J230" i="49"/>
  <c r="V25" i="51"/>
  <c r="Q25" i="51"/>
  <c r="E230" i="49"/>
  <c r="E129" i="49"/>
  <c r="D230" i="49"/>
  <c r="P25" i="51"/>
  <c r="D129" i="49"/>
  <c r="L129" i="47"/>
  <c r="L230" i="47"/>
  <c r="R25" i="51"/>
  <c r="F230" i="49"/>
  <c r="F129" i="49"/>
  <c r="C129" i="47"/>
  <c r="C230" i="47"/>
  <c r="B230" i="47"/>
  <c r="B129" i="47"/>
  <c r="S229" i="51"/>
  <c r="S128" i="51"/>
  <c r="U229" i="51"/>
  <c r="U128" i="51"/>
  <c r="P128" i="51"/>
  <c r="P229" i="51"/>
  <c r="I129" i="47"/>
  <c r="I230" i="47"/>
  <c r="F129" i="47"/>
  <c r="F230" i="47"/>
  <c r="T229" i="51"/>
  <c r="T128" i="51"/>
  <c r="R128" i="51"/>
  <c r="R229" i="51"/>
  <c r="Q128" i="51"/>
  <c r="Q229" i="51"/>
  <c r="C230" i="49"/>
  <c r="O25" i="51"/>
  <c r="C129" i="49"/>
  <c r="I230" i="49"/>
  <c r="I129" i="49"/>
  <c r="U25" i="51"/>
  <c r="J129" i="47"/>
  <c r="J230" i="47"/>
  <c r="K230" i="47"/>
  <c r="K129" i="47"/>
  <c r="W128" i="51"/>
  <c r="W229" i="51"/>
  <c r="X128" i="51"/>
  <c r="X229" i="51"/>
  <c r="H129" i="49"/>
  <c r="T25" i="51"/>
  <c r="H230" i="49"/>
  <c r="L129" i="49"/>
  <c r="X25" i="51"/>
  <c r="L230" i="49"/>
  <c r="G230" i="47"/>
  <c r="G129" i="47"/>
  <c r="B129" i="49"/>
  <c r="B230" i="49"/>
  <c r="N25" i="51"/>
  <c r="S25" i="51"/>
  <c r="G129" i="49"/>
  <c r="G230" i="49"/>
  <c r="K230" i="49"/>
  <c r="W25" i="51"/>
  <c r="K129" i="49"/>
  <c r="D230" i="47"/>
  <c r="D129" i="47"/>
  <c r="H230" i="47"/>
  <c r="H129" i="47"/>
  <c r="V128" i="51"/>
  <c r="V229" i="51"/>
  <c r="O229" i="51"/>
  <c r="O128" i="51"/>
  <c r="N128" i="51"/>
  <c r="N229" i="51"/>
  <c r="B231" i="49" l="1"/>
  <c r="B130" i="49"/>
  <c r="N26" i="51"/>
  <c r="N129" i="51"/>
  <c r="N230" i="51"/>
  <c r="L231" i="47"/>
  <c r="L130" i="47"/>
  <c r="H130" i="47"/>
  <c r="H231" i="47"/>
  <c r="F130" i="49"/>
  <c r="R26" i="51"/>
  <c r="F231" i="49"/>
  <c r="J231" i="49"/>
  <c r="J130" i="49"/>
  <c r="V26" i="51"/>
  <c r="Q26" i="51"/>
  <c r="E231" i="49"/>
  <c r="E130" i="49"/>
  <c r="J130" i="47"/>
  <c r="J231" i="47"/>
  <c r="W129" i="51"/>
  <c r="W230" i="51"/>
  <c r="S129" i="51"/>
  <c r="S230" i="51"/>
  <c r="U129" i="51"/>
  <c r="U230" i="51"/>
  <c r="O129" i="51"/>
  <c r="O230" i="51"/>
  <c r="G231" i="49"/>
  <c r="G130" i="49"/>
  <c r="S26" i="51"/>
  <c r="I231" i="49"/>
  <c r="I130" i="49"/>
  <c r="U26" i="51"/>
  <c r="R230" i="51"/>
  <c r="R129" i="51"/>
  <c r="Q230" i="51"/>
  <c r="Q129" i="51"/>
  <c r="K130" i="47"/>
  <c r="K231" i="47"/>
  <c r="E231" i="47"/>
  <c r="E130" i="47"/>
  <c r="C231" i="47"/>
  <c r="C130" i="47"/>
  <c r="K130" i="49"/>
  <c r="K231" i="49"/>
  <c r="W26" i="51"/>
  <c r="D130" i="47"/>
  <c r="D231" i="47"/>
  <c r="T129" i="51"/>
  <c r="T230" i="51"/>
  <c r="I130" i="47"/>
  <c r="I231" i="47"/>
  <c r="L130" i="49"/>
  <c r="X26" i="51"/>
  <c r="L231" i="49"/>
  <c r="G130" i="47"/>
  <c r="G231" i="47"/>
  <c r="P129" i="51"/>
  <c r="P230" i="51"/>
  <c r="B231" i="47"/>
  <c r="B130" i="47"/>
  <c r="D231" i="49"/>
  <c r="P26" i="51"/>
  <c r="D130" i="49"/>
  <c r="C231" i="49"/>
  <c r="C130" i="49"/>
  <c r="O26" i="51"/>
  <c r="H231" i="49"/>
  <c r="H130" i="49"/>
  <c r="T26" i="51"/>
  <c r="F231" i="47"/>
  <c r="F130" i="47"/>
  <c r="X129" i="51"/>
  <c r="X230" i="51"/>
  <c r="V129" i="51"/>
  <c r="V230" i="51"/>
  <c r="I131" i="47" l="1"/>
  <c r="I232" i="47"/>
  <c r="H131" i="47"/>
  <c r="H232" i="47"/>
  <c r="T130" i="51"/>
  <c r="T231" i="51"/>
  <c r="N231" i="51"/>
  <c r="N130" i="51"/>
  <c r="U27" i="51"/>
  <c r="I131" i="49"/>
  <c r="I232" i="49"/>
  <c r="D131" i="49"/>
  <c r="D232" i="49"/>
  <c r="P27" i="51"/>
  <c r="K131" i="49"/>
  <c r="W27" i="51"/>
  <c r="K232" i="49"/>
  <c r="T27" i="51"/>
  <c r="H232" i="49"/>
  <c r="H131" i="49"/>
  <c r="D131" i="47"/>
  <c r="D232" i="47"/>
  <c r="O130" i="51"/>
  <c r="O231" i="51"/>
  <c r="P231" i="51"/>
  <c r="P130" i="51"/>
  <c r="W231" i="51"/>
  <c r="W130" i="51"/>
  <c r="B131" i="47"/>
  <c r="B232" i="47"/>
  <c r="L131" i="49"/>
  <c r="X27" i="51"/>
  <c r="L232" i="49"/>
  <c r="X231" i="51"/>
  <c r="X130" i="51"/>
  <c r="L232" i="47"/>
  <c r="L131" i="47"/>
  <c r="G232" i="49"/>
  <c r="S27" i="51"/>
  <c r="G131" i="49"/>
  <c r="R27" i="51"/>
  <c r="F131" i="49"/>
  <c r="F232" i="49"/>
  <c r="C232" i="49"/>
  <c r="O27" i="51"/>
  <c r="C131" i="49"/>
  <c r="G232" i="47"/>
  <c r="G131" i="47"/>
  <c r="E232" i="47"/>
  <c r="E131" i="47"/>
  <c r="S130" i="51"/>
  <c r="S231" i="51"/>
  <c r="Q231" i="51"/>
  <c r="Q130" i="51"/>
  <c r="V27" i="51"/>
  <c r="J131" i="49"/>
  <c r="J232" i="49"/>
  <c r="J131" i="47"/>
  <c r="J232" i="47"/>
  <c r="K232" i="47"/>
  <c r="K131" i="47"/>
  <c r="B232" i="49"/>
  <c r="N27" i="51"/>
  <c r="B131" i="49"/>
  <c r="Q27" i="51"/>
  <c r="E232" i="49"/>
  <c r="E131" i="49"/>
  <c r="F232" i="47"/>
  <c r="F131" i="47"/>
  <c r="C232" i="47"/>
  <c r="C131" i="47"/>
  <c r="U231" i="51"/>
  <c r="U130" i="51"/>
  <c r="V130" i="51"/>
  <c r="V231" i="51"/>
  <c r="R130" i="51"/>
  <c r="R231" i="51"/>
  <c r="B233" i="47" l="1"/>
  <c r="B132" i="47"/>
  <c r="D132" i="49"/>
  <c r="D233" i="49"/>
  <c r="P28" i="51"/>
  <c r="Q131" i="51"/>
  <c r="Q232" i="51"/>
  <c r="V131" i="51"/>
  <c r="V232" i="51"/>
  <c r="X28" i="51"/>
  <c r="L132" i="49"/>
  <c r="L233" i="49"/>
  <c r="G132" i="47"/>
  <c r="G233" i="47"/>
  <c r="G233" i="49"/>
  <c r="S28" i="51"/>
  <c r="G132" i="49"/>
  <c r="K132" i="49"/>
  <c r="K233" i="49"/>
  <c r="W28" i="51"/>
  <c r="C132" i="47"/>
  <c r="C233" i="47"/>
  <c r="O232" i="51"/>
  <c r="O131" i="51"/>
  <c r="R232" i="51"/>
  <c r="R131" i="51"/>
  <c r="X131" i="51"/>
  <c r="X232" i="51"/>
  <c r="U131" i="51"/>
  <c r="U232" i="51"/>
  <c r="L233" i="47"/>
  <c r="L132" i="47"/>
  <c r="H233" i="47"/>
  <c r="H132" i="47"/>
  <c r="W232" i="51"/>
  <c r="W131" i="51"/>
  <c r="C132" i="49"/>
  <c r="O28" i="51"/>
  <c r="C233" i="49"/>
  <c r="F132" i="47"/>
  <c r="F233" i="47"/>
  <c r="S131" i="51"/>
  <c r="S232" i="51"/>
  <c r="H233" i="49"/>
  <c r="H132" i="49"/>
  <c r="T28" i="51"/>
  <c r="N28" i="51"/>
  <c r="B233" i="49"/>
  <c r="B132" i="49"/>
  <c r="V28" i="51"/>
  <c r="J132" i="49"/>
  <c r="J233" i="49"/>
  <c r="K233" i="47"/>
  <c r="K132" i="47"/>
  <c r="I132" i="47"/>
  <c r="I233" i="47"/>
  <c r="J132" i="47"/>
  <c r="J233" i="47"/>
  <c r="E233" i="47"/>
  <c r="E132" i="47"/>
  <c r="R28" i="51"/>
  <c r="F233" i="49"/>
  <c r="F132" i="49"/>
  <c r="D233" i="47"/>
  <c r="D132" i="47"/>
  <c r="I132" i="49"/>
  <c r="U28" i="51"/>
  <c r="I233" i="49"/>
  <c r="E132" i="49"/>
  <c r="E233" i="49"/>
  <c r="Q28" i="51"/>
  <c r="N131" i="51"/>
  <c r="N232" i="51"/>
  <c r="T131" i="51"/>
  <c r="T232" i="51"/>
  <c r="P131" i="51"/>
  <c r="P232" i="51"/>
  <c r="P60" i="34"/>
  <c r="AK60" i="34" s="1"/>
  <c r="P80" i="34"/>
  <c r="AK80" i="34" s="1"/>
  <c r="P66" i="34"/>
  <c r="AK66" i="34" s="1"/>
  <c r="P91" i="34"/>
  <c r="AK91" i="34" s="1"/>
  <c r="P93" i="34"/>
  <c r="AK93" i="34" s="1"/>
  <c r="P84" i="34"/>
  <c r="AK84" i="34" s="1"/>
  <c r="P70" i="34"/>
  <c r="AK70" i="34" s="1"/>
  <c r="P95" i="34"/>
  <c r="AK95" i="34" s="1"/>
  <c r="P100" i="34"/>
  <c r="AK100" i="34" s="1"/>
  <c r="P61" i="34"/>
  <c r="AK61" i="34" s="1"/>
  <c r="P65" i="34" l="1"/>
  <c r="AK65" i="34" s="1"/>
  <c r="P89" i="34"/>
  <c r="AK89" i="34" s="1"/>
  <c r="P101" i="35"/>
  <c r="AK101" i="35" s="1"/>
  <c r="P103" i="35"/>
  <c r="AK103" i="35" s="1"/>
  <c r="P57" i="34"/>
  <c r="AK57" i="34" s="1"/>
  <c r="P93" i="35"/>
  <c r="AK93" i="35" s="1"/>
  <c r="P97" i="35"/>
  <c r="AK97" i="35" s="1"/>
  <c r="P79" i="34"/>
  <c r="AK79" i="34" s="1"/>
  <c r="P103" i="34"/>
  <c r="AK103" i="34" s="1"/>
  <c r="P96" i="34"/>
  <c r="AK96" i="34" s="1"/>
  <c r="P99" i="34"/>
  <c r="AK99" i="34" s="1"/>
  <c r="P74" i="34"/>
  <c r="AK74" i="34" s="1"/>
  <c r="P94" i="35"/>
  <c r="AK94" i="35" s="1"/>
  <c r="P63" i="34"/>
  <c r="AK63" i="34" s="1"/>
  <c r="P92" i="34"/>
  <c r="AK92" i="34" s="1"/>
  <c r="P85" i="34"/>
  <c r="AK85" i="34" s="1"/>
  <c r="P73" i="34"/>
  <c r="AK73" i="34" s="1"/>
  <c r="P98" i="35"/>
  <c r="AK98" i="35" s="1"/>
  <c r="P67" i="34"/>
  <c r="AK67" i="34" s="1"/>
  <c r="I234" i="49"/>
  <c r="U29" i="51"/>
  <c r="I133" i="49"/>
  <c r="L234" i="49"/>
  <c r="L133" i="49"/>
  <c r="X29" i="51"/>
  <c r="P104" i="34"/>
  <c r="AK104" i="34" s="1"/>
  <c r="P74" i="25"/>
  <c r="P24" i="38"/>
  <c r="BF24" i="36"/>
  <c r="BF20" i="36"/>
  <c r="P20" i="38"/>
  <c r="P70" i="25"/>
  <c r="P41" i="38"/>
  <c r="P91" i="25"/>
  <c r="BF41" i="36"/>
  <c r="T29" i="51"/>
  <c r="H133" i="49"/>
  <c r="H234" i="49"/>
  <c r="D133" i="49"/>
  <c r="P29" i="51"/>
  <c r="D234" i="49"/>
  <c r="E234" i="47"/>
  <c r="E133" i="47"/>
  <c r="J234" i="49"/>
  <c r="V29" i="51"/>
  <c r="J133" i="49"/>
  <c r="D133" i="47"/>
  <c r="D234" i="47"/>
  <c r="H234" i="47"/>
  <c r="H133" i="47"/>
  <c r="P91" i="35"/>
  <c r="AK91" i="35" s="1"/>
  <c r="P86" i="34"/>
  <c r="AK86" i="34" s="1"/>
  <c r="P97" i="34"/>
  <c r="AK97" i="34" s="1"/>
  <c r="P87" i="34"/>
  <c r="AK87" i="34" s="1"/>
  <c r="P62" i="34"/>
  <c r="AK62" i="34" s="1"/>
  <c r="P71" i="34"/>
  <c r="AK71" i="34" s="1"/>
  <c r="P83" i="34"/>
  <c r="AK83" i="34" s="1"/>
  <c r="P90" i="34"/>
  <c r="AK90" i="34" s="1"/>
  <c r="P72" i="34"/>
  <c r="AK72" i="34" s="1"/>
  <c r="P103" i="25"/>
  <c r="P53" i="38"/>
  <c r="BF53" i="36"/>
  <c r="P90" i="25"/>
  <c r="BF40" i="36"/>
  <c r="P40" i="38"/>
  <c r="P38" i="38"/>
  <c r="BF38" i="36"/>
  <c r="P88" i="25"/>
  <c r="P33" i="38"/>
  <c r="BF33" i="36"/>
  <c r="P83" i="25"/>
  <c r="P36" i="38"/>
  <c r="BF36" i="36"/>
  <c r="P86" i="25"/>
  <c r="P64" i="25"/>
  <c r="BF14" i="36"/>
  <c r="P14" i="38"/>
  <c r="BF13" i="36"/>
  <c r="P63" i="25"/>
  <c r="P13" i="38"/>
  <c r="P66" i="25"/>
  <c r="P16" i="38"/>
  <c r="BF16" i="36"/>
  <c r="P61" i="25"/>
  <c r="BF11" i="36"/>
  <c r="P11" i="38"/>
  <c r="P7" i="38"/>
  <c r="P57" i="25"/>
  <c r="BF7" i="36"/>
  <c r="P65" i="25"/>
  <c r="BF15" i="36"/>
  <c r="P15" i="38"/>
  <c r="P65" i="38" s="1"/>
  <c r="BF26" i="36"/>
  <c r="P26" i="38"/>
  <c r="P76" i="25"/>
  <c r="BF54" i="36"/>
  <c r="P54" i="38"/>
  <c r="P104" i="38" s="1"/>
  <c r="P104" i="25"/>
  <c r="P104" i="35"/>
  <c r="AK104" i="35" s="1"/>
  <c r="N233" i="51"/>
  <c r="N132" i="51"/>
  <c r="X233" i="51"/>
  <c r="X132" i="51"/>
  <c r="K234" i="49"/>
  <c r="W29" i="51"/>
  <c r="K133" i="49"/>
  <c r="P37" i="38"/>
  <c r="BF37" i="36"/>
  <c r="P87" i="25"/>
  <c r="P67" i="25"/>
  <c r="P17" i="38"/>
  <c r="BF17" i="36"/>
  <c r="P69" i="25"/>
  <c r="P19" i="38"/>
  <c r="BF19" i="36"/>
  <c r="P46" i="38"/>
  <c r="BF46" i="36"/>
  <c r="P96" i="25"/>
  <c r="L133" i="47"/>
  <c r="L234" i="47"/>
  <c r="K234" i="47"/>
  <c r="K133" i="47"/>
  <c r="P95" i="35"/>
  <c r="AK95" i="35" s="1"/>
  <c r="P99" i="35"/>
  <c r="AK99" i="35" s="1"/>
  <c r="P101" i="34"/>
  <c r="AK101" i="34" s="1"/>
  <c r="P75" i="34"/>
  <c r="AK75" i="34" s="1"/>
  <c r="P102" i="34"/>
  <c r="AK102" i="34" s="1"/>
  <c r="P81" i="34"/>
  <c r="AK81" i="34" s="1"/>
  <c r="P94" i="34"/>
  <c r="AK94" i="34" s="1"/>
  <c r="P98" i="34"/>
  <c r="AK98" i="34" s="1"/>
  <c r="P76" i="34"/>
  <c r="AK76" i="34" s="1"/>
  <c r="P77" i="34"/>
  <c r="AK77" i="34" s="1"/>
  <c r="P58" i="34"/>
  <c r="AK58" i="34" s="1"/>
  <c r="P21" i="38"/>
  <c r="P71" i="25"/>
  <c r="BF21" i="36"/>
  <c r="BF8" i="36"/>
  <c r="P58" i="25"/>
  <c r="P8" i="38"/>
  <c r="P58" i="38" s="1"/>
  <c r="P89" i="25"/>
  <c r="P39" i="38"/>
  <c r="BF39" i="36"/>
  <c r="P35" i="38"/>
  <c r="BF35" i="36"/>
  <c r="P85" i="25"/>
  <c r="P31" i="38"/>
  <c r="P81" i="25"/>
  <c r="BF31" i="36"/>
  <c r="P95" i="25"/>
  <c r="BF45" i="36"/>
  <c r="P45" i="38"/>
  <c r="P48" i="38"/>
  <c r="BF48" i="36"/>
  <c r="P98" i="25"/>
  <c r="P6" i="38"/>
  <c r="BF6" i="36"/>
  <c r="P25" i="38"/>
  <c r="BF25" i="36"/>
  <c r="P75" i="25"/>
  <c r="P28" i="38"/>
  <c r="BF28" i="36"/>
  <c r="P78" i="25"/>
  <c r="BF42" i="36"/>
  <c r="P42" i="38"/>
  <c r="P92" i="38" s="1"/>
  <c r="P92" i="25"/>
  <c r="BF34" i="36"/>
  <c r="P34" i="38"/>
  <c r="P84" i="38" s="1"/>
  <c r="P84" i="25"/>
  <c r="V132" i="51"/>
  <c r="V233" i="51"/>
  <c r="O233" i="51"/>
  <c r="O132" i="51"/>
  <c r="W233" i="51"/>
  <c r="W132" i="51"/>
  <c r="S233" i="51"/>
  <c r="S132" i="51"/>
  <c r="E234" i="49"/>
  <c r="Q29" i="51"/>
  <c r="E133" i="49"/>
  <c r="F234" i="47"/>
  <c r="F133" i="47"/>
  <c r="P18" i="38"/>
  <c r="P68" i="25"/>
  <c r="BF18" i="36"/>
  <c r="P77" i="25"/>
  <c r="P27" i="38"/>
  <c r="P77" i="38" s="1"/>
  <c r="BF27" i="36"/>
  <c r="P23" i="38"/>
  <c r="P73" i="25"/>
  <c r="BF23" i="36"/>
  <c r="P94" i="25"/>
  <c r="BF44" i="36"/>
  <c r="P44" i="38"/>
  <c r="Q132" i="51"/>
  <c r="Q233" i="51"/>
  <c r="U233" i="51"/>
  <c r="U132" i="51"/>
  <c r="T132" i="51"/>
  <c r="T233" i="51"/>
  <c r="C133" i="49"/>
  <c r="O29" i="51"/>
  <c r="C234" i="49"/>
  <c r="J133" i="47"/>
  <c r="J234" i="47"/>
  <c r="B234" i="47"/>
  <c r="B133" i="47"/>
  <c r="I133" i="47"/>
  <c r="I234" i="47"/>
  <c r="G133" i="49"/>
  <c r="S29" i="51"/>
  <c r="G234" i="49"/>
  <c r="B133" i="49"/>
  <c r="B234" i="49"/>
  <c r="N29" i="51"/>
  <c r="F133" i="49"/>
  <c r="R29" i="51"/>
  <c r="F234" i="49"/>
  <c r="G234" i="47"/>
  <c r="G133" i="47"/>
  <c r="C234" i="47"/>
  <c r="C133" i="47"/>
  <c r="P92" i="35"/>
  <c r="AK92" i="35" s="1"/>
  <c r="P96" i="35"/>
  <c r="AK96" i="35" s="1"/>
  <c r="P100" i="35"/>
  <c r="AK100" i="35" s="1"/>
  <c r="P102" i="35"/>
  <c r="AK102" i="35" s="1"/>
  <c r="P68" i="34"/>
  <c r="AK68" i="34" s="1"/>
  <c r="P82" i="34"/>
  <c r="AK82" i="34" s="1"/>
  <c r="P64" i="34"/>
  <c r="AK64" i="34" s="1"/>
  <c r="P78" i="34"/>
  <c r="AK78" i="34" s="1"/>
  <c r="P69" i="34"/>
  <c r="AK69" i="34" s="1"/>
  <c r="P59" i="34"/>
  <c r="AK59" i="34" s="1"/>
  <c r="P88" i="34"/>
  <c r="AK88" i="34" s="1"/>
  <c r="P51" i="38"/>
  <c r="BF51" i="36"/>
  <c r="P101" i="25"/>
  <c r="BF47" i="36"/>
  <c r="P97" i="25"/>
  <c r="P47" i="38"/>
  <c r="BF43" i="36"/>
  <c r="P43" i="38"/>
  <c r="P93" i="38" s="1"/>
  <c r="P93" i="25"/>
  <c r="P49" i="38"/>
  <c r="P99" i="25"/>
  <c r="BF49" i="36"/>
  <c r="BF52" i="36"/>
  <c r="P102" i="25"/>
  <c r="P52" i="38"/>
  <c r="P72" i="25"/>
  <c r="BF22" i="36"/>
  <c r="P22" i="38"/>
  <c r="P72" i="38" s="1"/>
  <c r="P79" i="25"/>
  <c r="BF29" i="36"/>
  <c r="P29" i="38"/>
  <c r="BF32" i="36"/>
  <c r="P32" i="38"/>
  <c r="P82" i="25"/>
  <c r="P80" i="25"/>
  <c r="P30" i="38"/>
  <c r="BF30" i="36"/>
  <c r="BF9" i="36"/>
  <c r="P59" i="25"/>
  <c r="P9" i="38"/>
  <c r="BF12" i="36"/>
  <c r="P12" i="38"/>
  <c r="P62" i="25"/>
  <c r="BF50" i="36"/>
  <c r="P50" i="38"/>
  <c r="P100" i="25"/>
  <c r="P10" i="38"/>
  <c r="BF10" i="36"/>
  <c r="P60" i="25"/>
  <c r="R233" i="51"/>
  <c r="R132" i="51"/>
  <c r="P132" i="51"/>
  <c r="P233" i="51"/>
  <c r="P79" i="38" l="1"/>
  <c r="P75" i="38"/>
  <c r="P99" i="38"/>
  <c r="P68" i="38"/>
  <c r="P59" i="38"/>
  <c r="P71" i="38"/>
  <c r="P82" i="38"/>
  <c r="P67" i="38"/>
  <c r="P60" i="38"/>
  <c r="P101" i="38"/>
  <c r="P94" i="38"/>
  <c r="P89" i="38"/>
  <c r="P62" i="38"/>
  <c r="P96" i="38"/>
  <c r="P63" i="38"/>
  <c r="P86" i="38"/>
  <c r="B235" i="47"/>
  <c r="B134" i="47"/>
  <c r="L134" i="49"/>
  <c r="L235" i="49"/>
  <c r="X30" i="51"/>
  <c r="K235" i="47"/>
  <c r="K134" i="47"/>
  <c r="C134" i="47"/>
  <c r="C235" i="47"/>
  <c r="D235" i="49"/>
  <c r="D134" i="49"/>
  <c r="P30" i="51"/>
  <c r="J235" i="49"/>
  <c r="V30" i="51"/>
  <c r="J134" i="49"/>
  <c r="I235" i="47"/>
  <c r="I134" i="47"/>
  <c r="J212" i="48"/>
  <c r="G212" i="48"/>
  <c r="E212" i="48"/>
  <c r="K212" i="48"/>
  <c r="B212" i="48"/>
  <c r="P80" i="38"/>
  <c r="P97" i="38"/>
  <c r="N234" i="51"/>
  <c r="N133" i="51"/>
  <c r="S133" i="51"/>
  <c r="S234" i="51"/>
  <c r="Q133" i="51"/>
  <c r="Q234" i="51"/>
  <c r="P81" i="38"/>
  <c r="W133" i="51"/>
  <c r="W234" i="51"/>
  <c r="P64" i="38"/>
  <c r="P83" i="38"/>
  <c r="P90" i="38"/>
  <c r="P103" i="38"/>
  <c r="V234" i="51"/>
  <c r="V133" i="51"/>
  <c r="P70" i="38"/>
  <c r="H235" i="47"/>
  <c r="H134" i="47"/>
  <c r="J235" i="47"/>
  <c r="J134" i="47"/>
  <c r="O133" i="51"/>
  <c r="O234" i="51"/>
  <c r="L134" i="47"/>
  <c r="L235" i="47"/>
  <c r="I235" i="49"/>
  <c r="I134" i="49"/>
  <c r="U30" i="51"/>
  <c r="W30" i="51"/>
  <c r="K235" i="49"/>
  <c r="K134" i="49"/>
  <c r="F235" i="49"/>
  <c r="R30" i="51"/>
  <c r="F134" i="49"/>
  <c r="N30" i="51"/>
  <c r="B134" i="49"/>
  <c r="B235" i="49"/>
  <c r="G134" i="47"/>
  <c r="G235" i="47"/>
  <c r="H212" i="48"/>
  <c r="F212" i="48"/>
  <c r="I212" i="48"/>
  <c r="C212" i="48"/>
  <c r="D212" i="48"/>
  <c r="R234" i="51"/>
  <c r="R133" i="51"/>
  <c r="P73" i="38"/>
  <c r="P78" i="38"/>
  <c r="P98" i="38"/>
  <c r="P87" i="38"/>
  <c r="P57" i="38"/>
  <c r="P90" i="35"/>
  <c r="AK90" i="35" s="1"/>
  <c r="P91" i="38"/>
  <c r="X234" i="51"/>
  <c r="X133" i="51"/>
  <c r="U234" i="51"/>
  <c r="U133" i="51"/>
  <c r="H134" i="49"/>
  <c r="H235" i="49"/>
  <c r="T30" i="51"/>
  <c r="F235" i="47"/>
  <c r="F134" i="47"/>
  <c r="P133" i="51"/>
  <c r="P234" i="51"/>
  <c r="T133" i="51"/>
  <c r="T234" i="51"/>
  <c r="E134" i="47"/>
  <c r="E235" i="47"/>
  <c r="G235" i="49"/>
  <c r="S30" i="51"/>
  <c r="G134" i="49"/>
  <c r="C134" i="49"/>
  <c r="C235" i="49"/>
  <c r="O30" i="51"/>
  <c r="E134" i="49"/>
  <c r="E235" i="49"/>
  <c r="Q30" i="51"/>
  <c r="D134" i="47"/>
  <c r="D235" i="47"/>
  <c r="P100" i="38"/>
  <c r="P102" i="38"/>
  <c r="P95" i="38"/>
  <c r="P85" i="38"/>
  <c r="P69" i="38"/>
  <c r="P76" i="38"/>
  <c r="P61" i="38"/>
  <c r="P66" i="38"/>
  <c r="P88" i="38"/>
  <c r="P74" i="38"/>
  <c r="P89" i="35"/>
  <c r="AK89" i="35" s="1"/>
  <c r="I135" i="47" l="1"/>
  <c r="I236" i="47"/>
  <c r="U31" i="51"/>
  <c r="I135" i="49"/>
  <c r="I236" i="49"/>
  <c r="H135" i="47"/>
  <c r="H236" i="47"/>
  <c r="J236" i="47"/>
  <c r="J135" i="47"/>
  <c r="G236" i="49"/>
  <c r="G135" i="49"/>
  <c r="S31" i="51"/>
  <c r="Q31" i="51"/>
  <c r="E135" i="49"/>
  <c r="E236" i="49"/>
  <c r="B236" i="49"/>
  <c r="N31" i="51"/>
  <c r="B135" i="49"/>
  <c r="D135" i="47"/>
  <c r="D236" i="47"/>
  <c r="K135" i="49"/>
  <c r="W31" i="51"/>
  <c r="K236" i="49"/>
  <c r="L236" i="47"/>
  <c r="L135" i="47"/>
  <c r="K236" i="47"/>
  <c r="K135" i="47"/>
  <c r="P31" i="51"/>
  <c r="D236" i="49"/>
  <c r="D135" i="49"/>
  <c r="C135" i="47"/>
  <c r="C236" i="47"/>
  <c r="E236" i="47"/>
  <c r="E135" i="47"/>
  <c r="L212" i="48"/>
  <c r="N134" i="51"/>
  <c r="N235" i="51"/>
  <c r="P134" i="51"/>
  <c r="P235" i="51"/>
  <c r="B236" i="47"/>
  <c r="B135" i="47"/>
  <c r="T134" i="51"/>
  <c r="T235" i="51"/>
  <c r="F135" i="49"/>
  <c r="F236" i="49"/>
  <c r="R31" i="51"/>
  <c r="H236" i="49"/>
  <c r="T31" i="51"/>
  <c r="H135" i="49"/>
  <c r="C236" i="49"/>
  <c r="C135" i="49"/>
  <c r="O31" i="51"/>
  <c r="F135" i="47"/>
  <c r="F236" i="47"/>
  <c r="O235" i="51"/>
  <c r="O134" i="51"/>
  <c r="S134" i="51"/>
  <c r="S235" i="51"/>
  <c r="R235" i="51"/>
  <c r="R134" i="51"/>
  <c r="W134" i="51"/>
  <c r="W235" i="51"/>
  <c r="V235" i="51"/>
  <c r="V134" i="51"/>
  <c r="X31" i="51"/>
  <c r="L236" i="49"/>
  <c r="L135" i="49"/>
  <c r="G236" i="47"/>
  <c r="G135" i="47"/>
  <c r="J236" i="49"/>
  <c r="V31" i="51"/>
  <c r="J135" i="49"/>
  <c r="Q134" i="51"/>
  <c r="Q235" i="51"/>
  <c r="U235" i="51"/>
  <c r="U134" i="51"/>
  <c r="X235" i="51"/>
  <c r="X134" i="51"/>
  <c r="L237" i="49" l="1"/>
  <c r="X32" i="51"/>
  <c r="L136" i="49"/>
  <c r="N32" i="51"/>
  <c r="B237" i="49"/>
  <c r="B136" i="49"/>
  <c r="U236" i="51"/>
  <c r="U135" i="51"/>
  <c r="E136" i="47"/>
  <c r="E237" i="47"/>
  <c r="C237" i="49"/>
  <c r="O32" i="51"/>
  <c r="C136" i="49"/>
  <c r="W32" i="51"/>
  <c r="K136" i="49"/>
  <c r="K237" i="49"/>
  <c r="R32" i="51"/>
  <c r="F136" i="49"/>
  <c r="F237" i="49"/>
  <c r="H237" i="49"/>
  <c r="H136" i="49"/>
  <c r="T32" i="51"/>
  <c r="G237" i="49"/>
  <c r="G136" i="49"/>
  <c r="S32" i="51"/>
  <c r="F136" i="47"/>
  <c r="F237" i="47"/>
  <c r="C136" i="47"/>
  <c r="C237" i="47"/>
  <c r="I237" i="47"/>
  <c r="I136" i="47"/>
  <c r="V236" i="51"/>
  <c r="V135" i="51"/>
  <c r="X236" i="51"/>
  <c r="X135" i="51"/>
  <c r="R135" i="51"/>
  <c r="R236" i="51"/>
  <c r="W236" i="51"/>
  <c r="W135" i="51"/>
  <c r="D237" i="49"/>
  <c r="P32" i="51"/>
  <c r="D136" i="49"/>
  <c r="B136" i="47"/>
  <c r="B237" i="47"/>
  <c r="J136" i="49"/>
  <c r="V32" i="51"/>
  <c r="J237" i="49"/>
  <c r="G237" i="47"/>
  <c r="G136" i="47"/>
  <c r="E136" i="49"/>
  <c r="E237" i="49"/>
  <c r="Q32" i="51"/>
  <c r="J237" i="47"/>
  <c r="J136" i="47"/>
  <c r="O236" i="51"/>
  <c r="O135" i="51"/>
  <c r="T236" i="51"/>
  <c r="T135" i="51"/>
  <c r="P88" i="35"/>
  <c r="AK88" i="35" s="1"/>
  <c r="P135" i="51"/>
  <c r="P236" i="51"/>
  <c r="S135" i="51"/>
  <c r="S236" i="51"/>
  <c r="K237" i="47"/>
  <c r="K136" i="47"/>
  <c r="L237" i="47"/>
  <c r="L136" i="47"/>
  <c r="N135" i="51"/>
  <c r="N236" i="51"/>
  <c r="Q236" i="51"/>
  <c r="Q135" i="51"/>
  <c r="D136" i="47"/>
  <c r="D237" i="47"/>
  <c r="U32" i="51"/>
  <c r="I136" i="49"/>
  <c r="I237" i="49"/>
  <c r="H136" i="47"/>
  <c r="H237" i="47"/>
  <c r="P87" i="35"/>
  <c r="AK87" i="35" s="1"/>
  <c r="I137" i="49" l="1"/>
  <c r="I238" i="49"/>
  <c r="U33" i="51"/>
  <c r="I238" i="47"/>
  <c r="I137" i="47"/>
  <c r="E238" i="47"/>
  <c r="E137" i="47"/>
  <c r="K238" i="49"/>
  <c r="W33" i="51"/>
  <c r="K137" i="49"/>
  <c r="J238" i="49"/>
  <c r="V33" i="51"/>
  <c r="J137" i="49"/>
  <c r="F137" i="47"/>
  <c r="F238" i="47"/>
  <c r="H238" i="47"/>
  <c r="H137" i="47"/>
  <c r="T237" i="51"/>
  <c r="T136" i="51"/>
  <c r="N237" i="51"/>
  <c r="N136" i="51"/>
  <c r="C137" i="49"/>
  <c r="O33" i="51"/>
  <c r="C238" i="49"/>
  <c r="X33" i="51"/>
  <c r="L238" i="49"/>
  <c r="L137" i="49"/>
  <c r="S136" i="51"/>
  <c r="S237" i="51"/>
  <c r="R237" i="51"/>
  <c r="R136" i="51"/>
  <c r="B137" i="49"/>
  <c r="N33" i="51"/>
  <c r="B238" i="49"/>
  <c r="G137" i="49"/>
  <c r="S33" i="51"/>
  <c r="G238" i="49"/>
  <c r="R33" i="51"/>
  <c r="F137" i="49"/>
  <c r="F238" i="49"/>
  <c r="B238" i="47"/>
  <c r="B137" i="47"/>
  <c r="C238" i="47"/>
  <c r="C137" i="47"/>
  <c r="U237" i="51"/>
  <c r="U136" i="51"/>
  <c r="P136" i="51"/>
  <c r="P237" i="51"/>
  <c r="X237" i="51"/>
  <c r="X136" i="51"/>
  <c r="H137" i="49"/>
  <c r="T33" i="51"/>
  <c r="H238" i="49"/>
  <c r="K137" i="47"/>
  <c r="K238" i="47"/>
  <c r="V136" i="51"/>
  <c r="V237" i="51"/>
  <c r="W136" i="51"/>
  <c r="W237" i="51"/>
  <c r="E137" i="49"/>
  <c r="Q33" i="51"/>
  <c r="E238" i="49"/>
  <c r="P33" i="51"/>
  <c r="D137" i="49"/>
  <c r="D238" i="49"/>
  <c r="L238" i="47"/>
  <c r="L137" i="47"/>
  <c r="J238" i="47"/>
  <c r="J137" i="47"/>
  <c r="D137" i="47"/>
  <c r="D238" i="47"/>
  <c r="G137" i="47"/>
  <c r="G238" i="47"/>
  <c r="Q237" i="51"/>
  <c r="Q136" i="51"/>
  <c r="O136" i="51"/>
  <c r="O237" i="51"/>
  <c r="C138" i="47" l="1"/>
  <c r="C239" i="47"/>
  <c r="D239" i="47"/>
  <c r="D138" i="47"/>
  <c r="U137" i="51"/>
  <c r="U238" i="51"/>
  <c r="G138" i="49"/>
  <c r="G239" i="49"/>
  <c r="S34" i="51"/>
  <c r="G239" i="47"/>
  <c r="G138" i="47"/>
  <c r="L239" i="47"/>
  <c r="L138" i="47"/>
  <c r="P34" i="51"/>
  <c r="D239" i="49"/>
  <c r="D138" i="49"/>
  <c r="X34" i="51"/>
  <c r="L239" i="49"/>
  <c r="L138" i="49"/>
  <c r="U34" i="51"/>
  <c r="I239" i="49"/>
  <c r="I138" i="49"/>
  <c r="J239" i="47"/>
  <c r="J138" i="47"/>
  <c r="P86" i="35"/>
  <c r="AK86" i="35" s="1"/>
  <c r="N238" i="51"/>
  <c r="N137" i="51"/>
  <c r="H138" i="47"/>
  <c r="H239" i="47"/>
  <c r="I239" i="47"/>
  <c r="I138" i="47"/>
  <c r="S137" i="51"/>
  <c r="S238" i="51"/>
  <c r="K239" i="47"/>
  <c r="K138" i="47"/>
  <c r="H239" i="49"/>
  <c r="T34" i="51"/>
  <c r="H138" i="49"/>
  <c r="K239" i="49"/>
  <c r="K138" i="49"/>
  <c r="W34" i="51"/>
  <c r="E239" i="49"/>
  <c r="E138" i="49"/>
  <c r="Q34" i="51"/>
  <c r="B138" i="49"/>
  <c r="B239" i="49"/>
  <c r="N34" i="51"/>
  <c r="T137" i="51"/>
  <c r="T238" i="51"/>
  <c r="W238" i="51"/>
  <c r="W137" i="51"/>
  <c r="E239" i="47"/>
  <c r="E138" i="47"/>
  <c r="F239" i="49"/>
  <c r="F138" i="49"/>
  <c r="R34" i="51"/>
  <c r="Q238" i="51"/>
  <c r="Q137" i="51"/>
  <c r="O137" i="51"/>
  <c r="O238" i="51"/>
  <c r="B239" i="47"/>
  <c r="B138" i="47"/>
  <c r="J138" i="49"/>
  <c r="V34" i="51"/>
  <c r="J239" i="49"/>
  <c r="C138" i="49"/>
  <c r="C239" i="49"/>
  <c r="O34" i="51"/>
  <c r="F239" i="47"/>
  <c r="F138" i="47"/>
  <c r="P137" i="51"/>
  <c r="P238" i="51"/>
  <c r="R238" i="51"/>
  <c r="R137" i="51"/>
  <c r="X137" i="51"/>
  <c r="X238" i="51"/>
  <c r="V137" i="51"/>
  <c r="V238" i="51"/>
  <c r="I240" i="47" l="1"/>
  <c r="I139" i="47"/>
  <c r="B240" i="49"/>
  <c r="B139" i="49"/>
  <c r="N35" i="51"/>
  <c r="K240" i="47"/>
  <c r="K139" i="47"/>
  <c r="W35" i="51"/>
  <c r="K240" i="49"/>
  <c r="K139" i="49"/>
  <c r="E240" i="49"/>
  <c r="Q35" i="51"/>
  <c r="E139" i="49"/>
  <c r="V35" i="51"/>
  <c r="J139" i="49"/>
  <c r="J240" i="49"/>
  <c r="C139" i="47"/>
  <c r="C240" i="47"/>
  <c r="R239" i="51"/>
  <c r="R138" i="51"/>
  <c r="W239" i="51"/>
  <c r="W138" i="51"/>
  <c r="T138" i="51"/>
  <c r="T239" i="51"/>
  <c r="U239" i="51"/>
  <c r="U138" i="51"/>
  <c r="S239" i="51"/>
  <c r="S138" i="51"/>
  <c r="U35" i="51"/>
  <c r="I139" i="49"/>
  <c r="I240" i="49"/>
  <c r="D139" i="47"/>
  <c r="D240" i="47"/>
  <c r="J139" i="47"/>
  <c r="J240" i="47"/>
  <c r="C139" i="49"/>
  <c r="O35" i="51"/>
  <c r="C240" i="49"/>
  <c r="G240" i="49"/>
  <c r="S35" i="51"/>
  <c r="G139" i="49"/>
  <c r="B240" i="47"/>
  <c r="B139" i="47"/>
  <c r="F139" i="47"/>
  <c r="F240" i="47"/>
  <c r="E240" i="47"/>
  <c r="E139" i="47"/>
  <c r="O239" i="51"/>
  <c r="O138" i="51"/>
  <c r="V239" i="51"/>
  <c r="V138" i="51"/>
  <c r="N138" i="51"/>
  <c r="N239" i="51"/>
  <c r="P239" i="51"/>
  <c r="P138" i="51"/>
  <c r="L139" i="49"/>
  <c r="X35" i="51"/>
  <c r="L240" i="49"/>
  <c r="H139" i="47"/>
  <c r="H240" i="47"/>
  <c r="Q239" i="51"/>
  <c r="Q138" i="51"/>
  <c r="L139" i="47"/>
  <c r="L240" i="47"/>
  <c r="F240" i="49"/>
  <c r="F139" i="49"/>
  <c r="R35" i="51"/>
  <c r="D139" i="49"/>
  <c r="P35" i="51"/>
  <c r="D240" i="49"/>
  <c r="T35" i="51"/>
  <c r="H139" i="49"/>
  <c r="H240" i="49"/>
  <c r="G139" i="47"/>
  <c r="G240" i="47"/>
  <c r="X239" i="51"/>
  <c r="X138" i="51"/>
  <c r="P85" i="35"/>
  <c r="AK85" i="35" s="1"/>
  <c r="P84" i="35"/>
  <c r="AK84" i="35" s="1"/>
  <c r="E241" i="47" l="1"/>
  <c r="E140" i="47"/>
  <c r="H241" i="49"/>
  <c r="H140" i="49"/>
  <c r="T36" i="51"/>
  <c r="J140" i="47"/>
  <c r="J241" i="47"/>
  <c r="U240" i="51"/>
  <c r="U139" i="51"/>
  <c r="Q139" i="51"/>
  <c r="Q240" i="51"/>
  <c r="B241" i="47"/>
  <c r="B140" i="47"/>
  <c r="J241" i="49"/>
  <c r="J140" i="49"/>
  <c r="V36" i="51"/>
  <c r="F241" i="49"/>
  <c r="R36" i="51"/>
  <c r="F140" i="49"/>
  <c r="G241" i="47"/>
  <c r="G140" i="47"/>
  <c r="I140" i="49"/>
  <c r="U36" i="51"/>
  <c r="I241" i="49"/>
  <c r="F241" i="47"/>
  <c r="F140" i="47"/>
  <c r="S139" i="51"/>
  <c r="S240" i="51"/>
  <c r="H241" i="47"/>
  <c r="H140" i="47"/>
  <c r="T139" i="51"/>
  <c r="T240" i="51"/>
  <c r="L140" i="47"/>
  <c r="L241" i="47"/>
  <c r="O36" i="51"/>
  <c r="C140" i="49"/>
  <c r="C241" i="49"/>
  <c r="G140" i="49"/>
  <c r="S36" i="51"/>
  <c r="G241" i="49"/>
  <c r="B241" i="49"/>
  <c r="B140" i="49"/>
  <c r="N36" i="51"/>
  <c r="I140" i="47"/>
  <c r="I241" i="47"/>
  <c r="D241" i="47"/>
  <c r="D140" i="47"/>
  <c r="K241" i="49"/>
  <c r="K140" i="49"/>
  <c r="W36" i="51"/>
  <c r="R240" i="51"/>
  <c r="R139" i="51"/>
  <c r="W139" i="51"/>
  <c r="W240" i="51"/>
  <c r="K140" i="47"/>
  <c r="K241" i="47"/>
  <c r="X36" i="51"/>
  <c r="L241" i="49"/>
  <c r="L140" i="49"/>
  <c r="D241" i="49"/>
  <c r="P36" i="51"/>
  <c r="D140" i="49"/>
  <c r="E241" i="49"/>
  <c r="E140" i="49"/>
  <c r="Q36" i="51"/>
  <c r="C140" i="47"/>
  <c r="C241" i="47"/>
  <c r="P240" i="51"/>
  <c r="P139" i="51"/>
  <c r="X240" i="51"/>
  <c r="X139" i="51"/>
  <c r="O240" i="51"/>
  <c r="O139" i="51"/>
  <c r="V139" i="51"/>
  <c r="V240" i="51"/>
  <c r="N139" i="51"/>
  <c r="N240" i="51"/>
  <c r="Q37" i="51" l="1"/>
  <c r="E141" i="49"/>
  <c r="E242" i="49"/>
  <c r="G242" i="47"/>
  <c r="G141" i="47"/>
  <c r="Q140" i="51"/>
  <c r="Q241" i="51"/>
  <c r="O140" i="51"/>
  <c r="O241" i="51"/>
  <c r="T37" i="51"/>
  <c r="H242" i="49"/>
  <c r="H141" i="49"/>
  <c r="V37" i="51"/>
  <c r="J242" i="49"/>
  <c r="J141" i="49"/>
  <c r="E141" i="47"/>
  <c r="E242" i="47"/>
  <c r="R37" i="51"/>
  <c r="F242" i="49"/>
  <c r="F141" i="49"/>
  <c r="H242" i="47"/>
  <c r="H141" i="47"/>
  <c r="P83" i="35"/>
  <c r="AK83" i="35" s="1"/>
  <c r="V140" i="51"/>
  <c r="V241" i="51"/>
  <c r="K141" i="49"/>
  <c r="K242" i="49"/>
  <c r="W37" i="51"/>
  <c r="P241" i="51"/>
  <c r="P140" i="51"/>
  <c r="N241" i="51"/>
  <c r="N140" i="51"/>
  <c r="I141" i="47"/>
  <c r="I242" i="47"/>
  <c r="J242" i="47"/>
  <c r="J141" i="47"/>
  <c r="C141" i="49"/>
  <c r="C242" i="49"/>
  <c r="O37" i="51"/>
  <c r="L141" i="49"/>
  <c r="L242" i="49"/>
  <c r="X37" i="51"/>
  <c r="D141" i="47"/>
  <c r="D242" i="47"/>
  <c r="B141" i="47"/>
  <c r="B242" i="47"/>
  <c r="W140" i="51"/>
  <c r="W241" i="51"/>
  <c r="R140" i="51"/>
  <c r="R241" i="51"/>
  <c r="G141" i="49"/>
  <c r="S37" i="51"/>
  <c r="G242" i="49"/>
  <c r="C242" i="47"/>
  <c r="C141" i="47"/>
  <c r="X241" i="51"/>
  <c r="X140" i="51"/>
  <c r="S140" i="51"/>
  <c r="S241" i="51"/>
  <c r="U241" i="51"/>
  <c r="U140" i="51"/>
  <c r="L141" i="47"/>
  <c r="L242" i="47"/>
  <c r="P37" i="51"/>
  <c r="D141" i="49"/>
  <c r="D242" i="49"/>
  <c r="B141" i="49"/>
  <c r="B242" i="49"/>
  <c r="N37" i="51"/>
  <c r="I242" i="49"/>
  <c r="I141" i="49"/>
  <c r="U37" i="51"/>
  <c r="F242" i="47"/>
  <c r="F141" i="47"/>
  <c r="K141" i="47"/>
  <c r="K242" i="47"/>
  <c r="T140" i="51"/>
  <c r="T241" i="51"/>
  <c r="C243" i="47" l="1"/>
  <c r="C142" i="47"/>
  <c r="S242" i="51"/>
  <c r="S141" i="51"/>
  <c r="G142" i="49"/>
  <c r="S38" i="51"/>
  <c r="G243" i="49"/>
  <c r="L243" i="49"/>
  <c r="L142" i="49"/>
  <c r="X38" i="51"/>
  <c r="U38" i="51"/>
  <c r="I142" i="49"/>
  <c r="I243" i="49"/>
  <c r="B243" i="49"/>
  <c r="N38" i="51"/>
  <c r="B142" i="49"/>
  <c r="J142" i="47"/>
  <c r="J243" i="47"/>
  <c r="N141" i="51"/>
  <c r="N242" i="51"/>
  <c r="P38" i="51"/>
  <c r="D243" i="49"/>
  <c r="D142" i="49"/>
  <c r="F142" i="47"/>
  <c r="F243" i="47"/>
  <c r="K243" i="47"/>
  <c r="K142" i="47"/>
  <c r="H142" i="47"/>
  <c r="H243" i="47"/>
  <c r="O141" i="51"/>
  <c r="O242" i="51"/>
  <c r="R242" i="51"/>
  <c r="R141" i="51"/>
  <c r="T141" i="51"/>
  <c r="T242" i="51"/>
  <c r="F243" i="49"/>
  <c r="R38" i="51"/>
  <c r="F142" i="49"/>
  <c r="K142" i="49"/>
  <c r="K243" i="49"/>
  <c r="W38" i="51"/>
  <c r="U141" i="51"/>
  <c r="U242" i="51"/>
  <c r="P242" i="51"/>
  <c r="P141" i="51"/>
  <c r="W141" i="51"/>
  <c r="W242" i="51"/>
  <c r="L243" i="47"/>
  <c r="L142" i="47"/>
  <c r="E142" i="49"/>
  <c r="E243" i="49"/>
  <c r="Q38" i="51"/>
  <c r="V38" i="51"/>
  <c r="J243" i="49"/>
  <c r="J142" i="49"/>
  <c r="D243" i="47"/>
  <c r="D142" i="47"/>
  <c r="B243" i="47"/>
  <c r="B142" i="47"/>
  <c r="E142" i="47"/>
  <c r="E243" i="47"/>
  <c r="T38" i="51"/>
  <c r="H243" i="49"/>
  <c r="H142" i="49"/>
  <c r="C243" i="49"/>
  <c r="O38" i="51"/>
  <c r="C142" i="49"/>
  <c r="I243" i="47"/>
  <c r="I142" i="47"/>
  <c r="G243" i="47"/>
  <c r="G142" i="47"/>
  <c r="X141" i="51"/>
  <c r="X242" i="51"/>
  <c r="V141" i="51"/>
  <c r="V242" i="51"/>
  <c r="P82" i="35"/>
  <c r="AK82" i="35" s="1"/>
  <c r="Q242" i="51"/>
  <c r="Q141" i="51"/>
  <c r="U39" i="51" l="1"/>
  <c r="I244" i="49"/>
  <c r="I143" i="49"/>
  <c r="C143" i="47"/>
  <c r="C244" i="47"/>
  <c r="P142" i="51"/>
  <c r="P243" i="51"/>
  <c r="F244" i="49"/>
  <c r="R39" i="51"/>
  <c r="F143" i="49"/>
  <c r="I244" i="47"/>
  <c r="I143" i="47"/>
  <c r="S39" i="51"/>
  <c r="G143" i="49"/>
  <c r="G244" i="49"/>
  <c r="B244" i="47"/>
  <c r="B143" i="47"/>
  <c r="D143" i="47"/>
  <c r="D244" i="47"/>
  <c r="O142" i="51"/>
  <c r="O243" i="51"/>
  <c r="T142" i="51"/>
  <c r="T243" i="51"/>
  <c r="C244" i="49"/>
  <c r="C143" i="49"/>
  <c r="O39" i="51"/>
  <c r="P81" i="35"/>
  <c r="AK81" i="35" s="1"/>
  <c r="N142" i="51"/>
  <c r="N243" i="51"/>
  <c r="J244" i="47"/>
  <c r="J143" i="47"/>
  <c r="W39" i="51"/>
  <c r="K244" i="49"/>
  <c r="K143" i="49"/>
  <c r="Q39" i="51"/>
  <c r="E143" i="49"/>
  <c r="E244" i="49"/>
  <c r="D244" i="49"/>
  <c r="D143" i="49"/>
  <c r="P39" i="51"/>
  <c r="G143" i="47"/>
  <c r="G244" i="47"/>
  <c r="H244" i="47"/>
  <c r="H143" i="47"/>
  <c r="V142" i="51"/>
  <c r="V243" i="51"/>
  <c r="X243" i="51"/>
  <c r="X142" i="51"/>
  <c r="S243" i="51"/>
  <c r="S142" i="51"/>
  <c r="L244" i="47"/>
  <c r="L143" i="47"/>
  <c r="J244" i="49"/>
  <c r="V39" i="51"/>
  <c r="J143" i="49"/>
  <c r="U243" i="51"/>
  <c r="U142" i="51"/>
  <c r="E244" i="47"/>
  <c r="E143" i="47"/>
  <c r="L143" i="49"/>
  <c r="L244" i="49"/>
  <c r="X39" i="51"/>
  <c r="T39" i="51"/>
  <c r="H244" i="49"/>
  <c r="H143" i="49"/>
  <c r="B244" i="49"/>
  <c r="B143" i="49"/>
  <c r="N39" i="51"/>
  <c r="F143" i="47"/>
  <c r="F244" i="47"/>
  <c r="K244" i="47"/>
  <c r="K143" i="47"/>
  <c r="Q243" i="51"/>
  <c r="Q142" i="51"/>
  <c r="W243" i="51"/>
  <c r="W142" i="51"/>
  <c r="R243" i="51"/>
  <c r="R142" i="51"/>
  <c r="D245" i="47" l="1"/>
  <c r="D144" i="47"/>
  <c r="E144" i="49"/>
  <c r="Q40" i="51"/>
  <c r="E245" i="49"/>
  <c r="P143" i="51"/>
  <c r="P244" i="51"/>
  <c r="W244" i="51"/>
  <c r="W143" i="51"/>
  <c r="P80" i="35"/>
  <c r="AK80" i="35" s="1"/>
  <c r="L245" i="47"/>
  <c r="L144" i="47"/>
  <c r="O40" i="51"/>
  <c r="C245" i="49"/>
  <c r="C144" i="49"/>
  <c r="T40" i="51"/>
  <c r="H144" i="49"/>
  <c r="H245" i="49"/>
  <c r="G245" i="47"/>
  <c r="G144" i="47"/>
  <c r="B144" i="49"/>
  <c r="N40" i="51"/>
  <c r="B245" i="49"/>
  <c r="I245" i="47"/>
  <c r="I144" i="47"/>
  <c r="X143" i="51"/>
  <c r="X244" i="51"/>
  <c r="V143" i="51"/>
  <c r="V244" i="51"/>
  <c r="F144" i="47"/>
  <c r="F245" i="47"/>
  <c r="D245" i="49"/>
  <c r="D144" i="49"/>
  <c r="P40" i="51"/>
  <c r="X40" i="51"/>
  <c r="L144" i="49"/>
  <c r="L245" i="49"/>
  <c r="J144" i="49"/>
  <c r="V40" i="51"/>
  <c r="J245" i="49"/>
  <c r="J144" i="47"/>
  <c r="J245" i="47"/>
  <c r="C144" i="47"/>
  <c r="C245" i="47"/>
  <c r="N244" i="51"/>
  <c r="N143" i="51"/>
  <c r="Q244" i="51"/>
  <c r="Q143" i="51"/>
  <c r="O244" i="51"/>
  <c r="O143" i="51"/>
  <c r="S143" i="51"/>
  <c r="S244" i="51"/>
  <c r="R143" i="51"/>
  <c r="R244" i="51"/>
  <c r="K144" i="47"/>
  <c r="K245" i="47"/>
  <c r="K144" i="49"/>
  <c r="W40" i="51"/>
  <c r="K245" i="49"/>
  <c r="E245" i="47"/>
  <c r="E144" i="47"/>
  <c r="B144" i="47"/>
  <c r="B245" i="47"/>
  <c r="F144" i="49"/>
  <c r="R40" i="51"/>
  <c r="F245" i="49"/>
  <c r="G144" i="49"/>
  <c r="G245" i="49"/>
  <c r="S40" i="51"/>
  <c r="U40" i="51"/>
  <c r="I144" i="49"/>
  <c r="I245" i="49"/>
  <c r="H245" i="47"/>
  <c r="H144" i="47"/>
  <c r="T143" i="51"/>
  <c r="T244" i="51"/>
  <c r="U244" i="51"/>
  <c r="U143" i="51"/>
  <c r="G145" i="49" l="1"/>
  <c r="G246" i="49"/>
  <c r="S41" i="51"/>
  <c r="G246" i="47"/>
  <c r="G145" i="47"/>
  <c r="V245" i="51"/>
  <c r="V144" i="51"/>
  <c r="C246" i="49"/>
  <c r="C145" i="49"/>
  <c r="O41" i="51"/>
  <c r="Q41" i="51"/>
  <c r="E246" i="49"/>
  <c r="E145" i="49"/>
  <c r="I246" i="47"/>
  <c r="I145" i="47"/>
  <c r="T41" i="51"/>
  <c r="H246" i="49"/>
  <c r="H145" i="49"/>
  <c r="K246" i="49"/>
  <c r="W41" i="51"/>
  <c r="K145" i="49"/>
  <c r="L246" i="49"/>
  <c r="L145" i="49"/>
  <c r="X41" i="51"/>
  <c r="C145" i="47"/>
  <c r="C246" i="47"/>
  <c r="T245" i="51"/>
  <c r="T144" i="51"/>
  <c r="J246" i="47"/>
  <c r="J145" i="47"/>
  <c r="U245" i="51"/>
  <c r="U144" i="51"/>
  <c r="X245" i="51"/>
  <c r="X144" i="51"/>
  <c r="E246" i="47"/>
  <c r="E145" i="47"/>
  <c r="R41" i="51"/>
  <c r="F246" i="49"/>
  <c r="F145" i="49"/>
  <c r="V41" i="51"/>
  <c r="J145" i="49"/>
  <c r="J246" i="49"/>
  <c r="F145" i="47"/>
  <c r="F246" i="47"/>
  <c r="D246" i="47"/>
  <c r="D145" i="47"/>
  <c r="S144" i="51"/>
  <c r="S245" i="51"/>
  <c r="R144" i="51"/>
  <c r="R245" i="51"/>
  <c r="P245" i="51"/>
  <c r="P144" i="51"/>
  <c r="N144" i="51"/>
  <c r="N245" i="51"/>
  <c r="P41" i="51"/>
  <c r="D145" i="49"/>
  <c r="D246" i="49"/>
  <c r="H246" i="47"/>
  <c r="H145" i="47"/>
  <c r="N41" i="51"/>
  <c r="B246" i="49"/>
  <c r="B145" i="49"/>
  <c r="L145" i="47"/>
  <c r="L246" i="47"/>
  <c r="U41" i="51"/>
  <c r="I246" i="49"/>
  <c r="I145" i="49"/>
  <c r="K145" i="47"/>
  <c r="K246" i="47"/>
  <c r="B145" i="47"/>
  <c r="B246" i="47"/>
  <c r="W245" i="51"/>
  <c r="W144" i="51"/>
  <c r="O245" i="51"/>
  <c r="O144" i="51"/>
  <c r="Q144" i="51"/>
  <c r="Q245" i="51"/>
  <c r="P79" i="35"/>
  <c r="AK79" i="35" s="1"/>
  <c r="K146" i="47" l="1"/>
  <c r="K247" i="47"/>
  <c r="H247" i="49"/>
  <c r="H146" i="49"/>
  <c r="T42" i="51"/>
  <c r="D146" i="49"/>
  <c r="D247" i="49"/>
  <c r="P42" i="51"/>
  <c r="E146" i="47"/>
  <c r="E247" i="47"/>
  <c r="L146" i="47"/>
  <c r="L247" i="47"/>
  <c r="H146" i="47"/>
  <c r="H247" i="47"/>
  <c r="I146" i="49"/>
  <c r="I247" i="49"/>
  <c r="U42" i="51"/>
  <c r="B247" i="49"/>
  <c r="N42" i="51"/>
  <c r="B146" i="49"/>
  <c r="J146" i="47"/>
  <c r="J247" i="47"/>
  <c r="R145" i="51"/>
  <c r="R246" i="51"/>
  <c r="X246" i="51"/>
  <c r="X145" i="51"/>
  <c r="W246" i="51"/>
  <c r="W145" i="51"/>
  <c r="T246" i="51"/>
  <c r="T145" i="51"/>
  <c r="C146" i="47"/>
  <c r="C247" i="47"/>
  <c r="D247" i="47"/>
  <c r="D146" i="47"/>
  <c r="I146" i="47"/>
  <c r="I247" i="47"/>
  <c r="E247" i="49"/>
  <c r="E146" i="49"/>
  <c r="Q42" i="51"/>
  <c r="R42" i="51"/>
  <c r="F146" i="49"/>
  <c r="F247" i="49"/>
  <c r="K146" i="49"/>
  <c r="K247" i="49"/>
  <c r="W42" i="51"/>
  <c r="F247" i="47"/>
  <c r="F146" i="47"/>
  <c r="U246" i="51"/>
  <c r="U145" i="51"/>
  <c r="P246" i="51"/>
  <c r="P145" i="51"/>
  <c r="Q145" i="51"/>
  <c r="Q246" i="51"/>
  <c r="L146" i="49"/>
  <c r="L247" i="49"/>
  <c r="X42" i="51"/>
  <c r="V145" i="51"/>
  <c r="V246" i="51"/>
  <c r="S246" i="51"/>
  <c r="S145" i="51"/>
  <c r="B146" i="47"/>
  <c r="B247" i="47"/>
  <c r="S42" i="51"/>
  <c r="G247" i="49"/>
  <c r="G146" i="49"/>
  <c r="V42" i="51"/>
  <c r="J247" i="49"/>
  <c r="J146" i="49"/>
  <c r="O42" i="51"/>
  <c r="C247" i="49"/>
  <c r="C146" i="49"/>
  <c r="G146" i="47"/>
  <c r="G247" i="47"/>
  <c r="N145" i="51"/>
  <c r="N246" i="51"/>
  <c r="P78" i="35"/>
  <c r="AK78" i="35" s="1"/>
  <c r="O246" i="51"/>
  <c r="O145" i="51"/>
  <c r="J147" i="49" l="1"/>
  <c r="J248" i="49"/>
  <c r="V43" i="51"/>
  <c r="O146" i="51"/>
  <c r="O247" i="51"/>
  <c r="R247" i="51"/>
  <c r="R146" i="51"/>
  <c r="P146" i="51"/>
  <c r="P247" i="51"/>
  <c r="B147" i="47"/>
  <c r="B248" i="47"/>
  <c r="X146" i="51"/>
  <c r="X247" i="51"/>
  <c r="I248" i="47"/>
  <c r="I147" i="47"/>
  <c r="W43" i="51"/>
  <c r="K248" i="49"/>
  <c r="K147" i="49"/>
  <c r="C147" i="47"/>
  <c r="C248" i="47"/>
  <c r="Q247" i="51"/>
  <c r="Q146" i="51"/>
  <c r="J147" i="47"/>
  <c r="J248" i="47"/>
  <c r="N43" i="51"/>
  <c r="B147" i="49"/>
  <c r="B248" i="49"/>
  <c r="L248" i="49"/>
  <c r="L147" i="49"/>
  <c r="X43" i="51"/>
  <c r="G248" i="49"/>
  <c r="G147" i="49"/>
  <c r="S43" i="51"/>
  <c r="D147" i="47"/>
  <c r="D248" i="47"/>
  <c r="H147" i="47"/>
  <c r="H248" i="47"/>
  <c r="S247" i="51"/>
  <c r="S146" i="51"/>
  <c r="P77" i="35"/>
  <c r="AK77" i="35" s="1"/>
  <c r="U43" i="51"/>
  <c r="I147" i="49"/>
  <c r="I248" i="49"/>
  <c r="R43" i="51"/>
  <c r="F147" i="49"/>
  <c r="F248" i="49"/>
  <c r="F248" i="47"/>
  <c r="F147" i="47"/>
  <c r="O43" i="51"/>
  <c r="C147" i="49"/>
  <c r="C248" i="49"/>
  <c r="E147" i="49"/>
  <c r="Q43" i="51"/>
  <c r="E248" i="49"/>
  <c r="G248" i="47"/>
  <c r="G147" i="47"/>
  <c r="N146" i="51"/>
  <c r="N247" i="51"/>
  <c r="L248" i="47"/>
  <c r="L147" i="47"/>
  <c r="K248" i="47"/>
  <c r="K147" i="47"/>
  <c r="D147" i="49"/>
  <c r="P43" i="51"/>
  <c r="D248" i="49"/>
  <c r="T43" i="51"/>
  <c r="H147" i="49"/>
  <c r="H248" i="49"/>
  <c r="E147" i="47"/>
  <c r="E248" i="47"/>
  <c r="V146" i="51"/>
  <c r="V247" i="51"/>
  <c r="W146" i="51"/>
  <c r="W247" i="51"/>
  <c r="U247" i="51"/>
  <c r="U146" i="51"/>
  <c r="T146" i="51"/>
  <c r="T247" i="51"/>
  <c r="V44" i="51" l="1"/>
  <c r="J249" i="49"/>
  <c r="J148" i="49"/>
  <c r="U44" i="51"/>
  <c r="I148" i="49"/>
  <c r="I249" i="49"/>
  <c r="B249" i="47"/>
  <c r="B148" i="47"/>
  <c r="L249" i="49"/>
  <c r="X44" i="51"/>
  <c r="L148" i="49"/>
  <c r="D148" i="49"/>
  <c r="P44" i="51"/>
  <c r="D249" i="49"/>
  <c r="B249" i="49"/>
  <c r="B148" i="49"/>
  <c r="N44" i="51"/>
  <c r="C148" i="47"/>
  <c r="C249" i="47"/>
  <c r="S248" i="51"/>
  <c r="S147" i="51"/>
  <c r="N147" i="51"/>
  <c r="N248" i="51"/>
  <c r="L148" i="47"/>
  <c r="L249" i="47"/>
  <c r="G148" i="47"/>
  <c r="G249" i="47"/>
  <c r="P248" i="51"/>
  <c r="P147" i="51"/>
  <c r="H148" i="49"/>
  <c r="T44" i="51"/>
  <c r="H249" i="49"/>
  <c r="C148" i="49"/>
  <c r="O44" i="51"/>
  <c r="C249" i="49"/>
  <c r="D249" i="47"/>
  <c r="D148" i="47"/>
  <c r="K249" i="49"/>
  <c r="K148" i="49"/>
  <c r="W44" i="51"/>
  <c r="H249" i="47"/>
  <c r="H148" i="47"/>
  <c r="J148" i="47"/>
  <c r="J249" i="47"/>
  <c r="U147" i="51"/>
  <c r="U248" i="51"/>
  <c r="F148" i="49"/>
  <c r="R44" i="51"/>
  <c r="F249" i="49"/>
  <c r="I249" i="47"/>
  <c r="I148" i="47"/>
  <c r="V147" i="51"/>
  <c r="V248" i="51"/>
  <c r="E148" i="47"/>
  <c r="E249" i="47"/>
  <c r="K249" i="47"/>
  <c r="K148" i="47"/>
  <c r="G249" i="49"/>
  <c r="S44" i="51"/>
  <c r="G148" i="49"/>
  <c r="F249" i="47"/>
  <c r="F148" i="47"/>
  <c r="Q44" i="51"/>
  <c r="E148" i="49"/>
  <c r="E249" i="49"/>
  <c r="T147" i="51"/>
  <c r="T248" i="51"/>
  <c r="Q147" i="51"/>
  <c r="Q248" i="51"/>
  <c r="O147" i="51"/>
  <c r="O248" i="51"/>
  <c r="R248" i="51"/>
  <c r="R147" i="51"/>
  <c r="X147" i="51"/>
  <c r="X248" i="51"/>
  <c r="P76" i="35"/>
  <c r="AK76" i="35" s="1"/>
  <c r="W248" i="51"/>
  <c r="W147" i="51"/>
  <c r="P75" i="35"/>
  <c r="AK75" i="35" s="1"/>
  <c r="E149" i="49" l="1"/>
  <c r="Q45" i="51"/>
  <c r="E250" i="49"/>
  <c r="J149" i="47"/>
  <c r="J250" i="47"/>
  <c r="W148" i="51"/>
  <c r="W249" i="51"/>
  <c r="G149" i="49"/>
  <c r="G250" i="49"/>
  <c r="S45" i="51"/>
  <c r="I250" i="47"/>
  <c r="I149" i="47"/>
  <c r="F149" i="49"/>
  <c r="F250" i="49"/>
  <c r="R45" i="51"/>
  <c r="E149" i="47"/>
  <c r="E250" i="47"/>
  <c r="J250" i="49"/>
  <c r="V45" i="51"/>
  <c r="J149" i="49"/>
  <c r="F250" i="47"/>
  <c r="F149" i="47"/>
  <c r="K250" i="47"/>
  <c r="K149" i="47"/>
  <c r="Q148" i="51"/>
  <c r="Q249" i="51"/>
  <c r="S148" i="51"/>
  <c r="S249" i="51"/>
  <c r="N249" i="51"/>
  <c r="N148" i="51"/>
  <c r="P148" i="51"/>
  <c r="P249" i="51"/>
  <c r="U148" i="51"/>
  <c r="U249" i="51"/>
  <c r="U45" i="51"/>
  <c r="I250" i="49"/>
  <c r="I149" i="49"/>
  <c r="H250" i="49"/>
  <c r="T45" i="51"/>
  <c r="H149" i="49"/>
  <c r="O45" i="51"/>
  <c r="C149" i="49"/>
  <c r="C250" i="49"/>
  <c r="K149" i="49"/>
  <c r="W45" i="51"/>
  <c r="K250" i="49"/>
  <c r="C250" i="47"/>
  <c r="C149" i="47"/>
  <c r="G250" i="47"/>
  <c r="G149" i="47"/>
  <c r="R148" i="51"/>
  <c r="R249" i="51"/>
  <c r="T148" i="51"/>
  <c r="T249" i="51"/>
  <c r="L250" i="47"/>
  <c r="L149" i="47"/>
  <c r="B250" i="47"/>
  <c r="B149" i="47"/>
  <c r="P45" i="51"/>
  <c r="D149" i="49"/>
  <c r="D250" i="49"/>
  <c r="B250" i="49"/>
  <c r="N45" i="51"/>
  <c r="B149" i="49"/>
  <c r="X45" i="51"/>
  <c r="L149" i="49"/>
  <c r="L250" i="49"/>
  <c r="D149" i="47"/>
  <c r="D250" i="47"/>
  <c r="H250" i="47"/>
  <c r="H149" i="47"/>
  <c r="O249" i="51"/>
  <c r="O148" i="51"/>
  <c r="X249" i="51"/>
  <c r="X148" i="51"/>
  <c r="V148" i="51"/>
  <c r="V249" i="51"/>
  <c r="P74" i="35"/>
  <c r="AK74" i="35" s="1"/>
  <c r="C150" i="47" l="1"/>
  <c r="C251" i="47"/>
  <c r="I150" i="47"/>
  <c r="I251" i="47"/>
  <c r="V149" i="51"/>
  <c r="V250" i="51"/>
  <c r="K150" i="47"/>
  <c r="K251" i="47"/>
  <c r="E150" i="47"/>
  <c r="E251" i="47"/>
  <c r="D251" i="49"/>
  <c r="P46" i="51"/>
  <c r="D150" i="49"/>
  <c r="J150" i="49"/>
  <c r="J251" i="49"/>
  <c r="V46" i="51"/>
  <c r="N46" i="51"/>
  <c r="B150" i="49"/>
  <c r="B251" i="49"/>
  <c r="G251" i="47"/>
  <c r="G150" i="47"/>
  <c r="W149" i="51"/>
  <c r="W250" i="51"/>
  <c r="O250" i="51"/>
  <c r="O149" i="51"/>
  <c r="U149" i="51"/>
  <c r="U250" i="51"/>
  <c r="B150" i="47"/>
  <c r="B251" i="47"/>
  <c r="L251" i="49"/>
  <c r="L150" i="49"/>
  <c r="X46" i="51"/>
  <c r="R149" i="51"/>
  <c r="R250" i="51"/>
  <c r="H251" i="47"/>
  <c r="H150" i="47"/>
  <c r="E150" i="49"/>
  <c r="E251" i="49"/>
  <c r="Q46" i="51"/>
  <c r="K150" i="49"/>
  <c r="K251" i="49"/>
  <c r="W46" i="51"/>
  <c r="F150" i="49"/>
  <c r="R46" i="51"/>
  <c r="F251" i="49"/>
  <c r="J251" i="47"/>
  <c r="J150" i="47"/>
  <c r="T149" i="51"/>
  <c r="T250" i="51"/>
  <c r="S250" i="51"/>
  <c r="S149" i="51"/>
  <c r="Q149" i="51"/>
  <c r="Q250" i="51"/>
  <c r="I150" i="49"/>
  <c r="U46" i="51"/>
  <c r="I251" i="49"/>
  <c r="D150" i="47"/>
  <c r="D251" i="47"/>
  <c r="X250" i="51"/>
  <c r="X149" i="51"/>
  <c r="L251" i="47"/>
  <c r="L150" i="47"/>
  <c r="G150" i="49"/>
  <c r="G251" i="49"/>
  <c r="S46" i="51"/>
  <c r="C251" i="49"/>
  <c r="C150" i="49"/>
  <c r="O46" i="51"/>
  <c r="H251" i="49"/>
  <c r="T46" i="51"/>
  <c r="H150" i="49"/>
  <c r="F150" i="47"/>
  <c r="F251" i="47"/>
  <c r="N149" i="51"/>
  <c r="N250" i="51"/>
  <c r="P250" i="51"/>
  <c r="P149" i="51"/>
  <c r="P73" i="35"/>
  <c r="AK73" i="35" s="1"/>
  <c r="I151" i="47" l="1"/>
  <c r="I252" i="47"/>
  <c r="F151" i="47"/>
  <c r="F252" i="47"/>
  <c r="V150" i="51"/>
  <c r="V251" i="51"/>
  <c r="P251" i="51"/>
  <c r="P150" i="51"/>
  <c r="L151" i="49"/>
  <c r="X47" i="51"/>
  <c r="L252" i="49"/>
  <c r="E151" i="49"/>
  <c r="Q47" i="51"/>
  <c r="E252" i="49"/>
  <c r="K252" i="49"/>
  <c r="W47" i="51"/>
  <c r="K151" i="49"/>
  <c r="B252" i="49"/>
  <c r="N47" i="51"/>
  <c r="B151" i="49"/>
  <c r="B252" i="47"/>
  <c r="B151" i="47"/>
  <c r="E151" i="47"/>
  <c r="E252" i="47"/>
  <c r="O150" i="51"/>
  <c r="O251" i="51"/>
  <c r="U150" i="51"/>
  <c r="U251" i="51"/>
  <c r="R150" i="51"/>
  <c r="R251" i="51"/>
  <c r="N150" i="51"/>
  <c r="N251" i="51"/>
  <c r="O47" i="51"/>
  <c r="C252" i="49"/>
  <c r="C151" i="49"/>
  <c r="Q150" i="51"/>
  <c r="Q251" i="51"/>
  <c r="J151" i="47"/>
  <c r="J252" i="47"/>
  <c r="L151" i="47"/>
  <c r="L252" i="47"/>
  <c r="U47" i="51"/>
  <c r="I151" i="49"/>
  <c r="I252" i="49"/>
  <c r="D252" i="49"/>
  <c r="D151" i="49"/>
  <c r="P47" i="51"/>
  <c r="C151" i="47"/>
  <c r="C252" i="47"/>
  <c r="G151" i="47"/>
  <c r="G252" i="47"/>
  <c r="T150" i="51"/>
  <c r="T251" i="51"/>
  <c r="W251" i="51"/>
  <c r="W150" i="51"/>
  <c r="X251" i="51"/>
  <c r="X150" i="51"/>
  <c r="F252" i="49"/>
  <c r="F151" i="49"/>
  <c r="R47" i="51"/>
  <c r="J252" i="49"/>
  <c r="V47" i="51"/>
  <c r="J151" i="49"/>
  <c r="K151" i="47"/>
  <c r="K252" i="47"/>
  <c r="T47" i="51"/>
  <c r="H252" i="49"/>
  <c r="H151" i="49"/>
  <c r="S47" i="51"/>
  <c r="G252" i="49"/>
  <c r="G151" i="49"/>
  <c r="D252" i="47"/>
  <c r="D151" i="47"/>
  <c r="H151" i="47"/>
  <c r="H252" i="47"/>
  <c r="S251" i="51"/>
  <c r="S150" i="51"/>
  <c r="P72" i="35"/>
  <c r="AK72" i="35" s="1"/>
  <c r="G152" i="47" l="1"/>
  <c r="G253" i="47"/>
  <c r="H152" i="47"/>
  <c r="H253" i="47"/>
  <c r="V151" i="51"/>
  <c r="V252" i="51"/>
  <c r="P151" i="51"/>
  <c r="P252" i="51"/>
  <c r="E253" i="47"/>
  <c r="E152" i="47"/>
  <c r="T48" i="51"/>
  <c r="H152" i="49"/>
  <c r="H253" i="49"/>
  <c r="O48" i="51"/>
  <c r="C152" i="49"/>
  <c r="C253" i="49"/>
  <c r="Q48" i="51"/>
  <c r="E152" i="49"/>
  <c r="E253" i="49"/>
  <c r="B253" i="49"/>
  <c r="N48" i="51"/>
  <c r="B152" i="49"/>
  <c r="L152" i="47"/>
  <c r="L253" i="47"/>
  <c r="W252" i="51"/>
  <c r="W151" i="51"/>
  <c r="B253" i="47"/>
  <c r="B152" i="47"/>
  <c r="I253" i="49"/>
  <c r="U48" i="51"/>
  <c r="I152" i="49"/>
  <c r="O252" i="51"/>
  <c r="O151" i="51"/>
  <c r="D152" i="47"/>
  <c r="D253" i="47"/>
  <c r="F253" i="49"/>
  <c r="R48" i="51"/>
  <c r="F152" i="49"/>
  <c r="S48" i="51"/>
  <c r="G152" i="49"/>
  <c r="G253" i="49"/>
  <c r="W48" i="51"/>
  <c r="K152" i="49"/>
  <c r="K253" i="49"/>
  <c r="C253" i="47"/>
  <c r="C152" i="47"/>
  <c r="T151" i="51"/>
  <c r="T252" i="51"/>
  <c r="U252" i="51"/>
  <c r="U151" i="51"/>
  <c r="X151" i="51"/>
  <c r="X252" i="51"/>
  <c r="L253" i="49"/>
  <c r="X48" i="51"/>
  <c r="L152" i="49"/>
  <c r="J152" i="47"/>
  <c r="J253" i="47"/>
  <c r="N252" i="51"/>
  <c r="N151" i="51"/>
  <c r="K152" i="47"/>
  <c r="K253" i="47"/>
  <c r="J152" i="49"/>
  <c r="J253" i="49"/>
  <c r="V48" i="51"/>
  <c r="P48" i="51"/>
  <c r="D253" i="49"/>
  <c r="D152" i="49"/>
  <c r="I253" i="47"/>
  <c r="I152" i="47"/>
  <c r="F253" i="47"/>
  <c r="F152" i="47"/>
  <c r="S151" i="51"/>
  <c r="S252" i="51"/>
  <c r="R151" i="51"/>
  <c r="R252" i="51"/>
  <c r="Q252" i="51"/>
  <c r="Q151" i="51"/>
  <c r="T49" i="51" l="1"/>
  <c r="H254" i="49"/>
  <c r="H153" i="49"/>
  <c r="H153" i="47"/>
  <c r="H254" i="47"/>
  <c r="X152" i="51"/>
  <c r="X253" i="51"/>
  <c r="N152" i="51"/>
  <c r="N253" i="51"/>
  <c r="I153" i="47"/>
  <c r="I254" i="47"/>
  <c r="O49" i="51"/>
  <c r="C254" i="49"/>
  <c r="C153" i="49"/>
  <c r="Q49" i="51"/>
  <c r="E254" i="49"/>
  <c r="E153" i="49"/>
  <c r="W49" i="51"/>
  <c r="K254" i="49"/>
  <c r="K153" i="49"/>
  <c r="L254" i="49"/>
  <c r="X49" i="51"/>
  <c r="L153" i="49"/>
  <c r="D254" i="47"/>
  <c r="D153" i="47"/>
  <c r="G254" i="47"/>
  <c r="G153" i="47"/>
  <c r="V253" i="51"/>
  <c r="V152" i="51"/>
  <c r="S253" i="51"/>
  <c r="S152" i="51"/>
  <c r="O152" i="51"/>
  <c r="O253" i="51"/>
  <c r="V49" i="51"/>
  <c r="J153" i="49"/>
  <c r="J254" i="49"/>
  <c r="W253" i="51"/>
  <c r="W152" i="51"/>
  <c r="D254" i="49"/>
  <c r="P49" i="51"/>
  <c r="D153" i="49"/>
  <c r="G153" i="49"/>
  <c r="S49" i="51"/>
  <c r="G254" i="49"/>
  <c r="F153" i="49"/>
  <c r="F254" i="49"/>
  <c r="R49" i="51"/>
  <c r="F153" i="47"/>
  <c r="F254" i="47"/>
  <c r="C254" i="47"/>
  <c r="C153" i="47"/>
  <c r="R253" i="51"/>
  <c r="R152" i="51"/>
  <c r="U253" i="51"/>
  <c r="U152" i="51"/>
  <c r="P71" i="35"/>
  <c r="AK71" i="35" s="1"/>
  <c r="N49" i="51"/>
  <c r="B254" i="49"/>
  <c r="B153" i="49"/>
  <c r="I153" i="49"/>
  <c r="U49" i="51"/>
  <c r="I254" i="49"/>
  <c r="Q152" i="51"/>
  <c r="Q253" i="51"/>
  <c r="E153" i="47"/>
  <c r="E254" i="47"/>
  <c r="L153" i="47"/>
  <c r="L254" i="47"/>
  <c r="J254" i="47"/>
  <c r="J153" i="47"/>
  <c r="B254" i="47"/>
  <c r="B153" i="47"/>
  <c r="K153" i="47"/>
  <c r="K254" i="47"/>
  <c r="P152" i="51"/>
  <c r="P253" i="51"/>
  <c r="T152" i="51"/>
  <c r="T253" i="51"/>
  <c r="P70" i="35"/>
  <c r="AK70" i="35" s="1"/>
  <c r="E255" i="47" l="1"/>
  <c r="E154" i="47"/>
  <c r="D154" i="47"/>
  <c r="D255" i="47"/>
  <c r="O153" i="51"/>
  <c r="O254" i="51"/>
  <c r="B154" i="47"/>
  <c r="B255" i="47"/>
  <c r="C154" i="47"/>
  <c r="C255" i="47"/>
  <c r="K154" i="49"/>
  <c r="K255" i="49"/>
  <c r="W50" i="51"/>
  <c r="F255" i="49"/>
  <c r="R50" i="51"/>
  <c r="F154" i="49"/>
  <c r="B255" i="49"/>
  <c r="N50" i="51"/>
  <c r="B154" i="49"/>
  <c r="J154" i="47"/>
  <c r="J255" i="47"/>
  <c r="V50" i="51"/>
  <c r="J154" i="49"/>
  <c r="J255" i="49"/>
  <c r="V153" i="51"/>
  <c r="V254" i="51"/>
  <c r="G255" i="47"/>
  <c r="G154" i="47"/>
  <c r="E154" i="49"/>
  <c r="E255" i="49"/>
  <c r="Q50" i="51"/>
  <c r="F255" i="47"/>
  <c r="F154" i="47"/>
  <c r="U254" i="51"/>
  <c r="U153" i="51"/>
  <c r="N254" i="51"/>
  <c r="N153" i="51"/>
  <c r="P254" i="51"/>
  <c r="P153" i="51"/>
  <c r="Q254" i="51"/>
  <c r="Q153" i="51"/>
  <c r="G255" i="49"/>
  <c r="S50" i="51"/>
  <c r="G154" i="49"/>
  <c r="U50" i="51"/>
  <c r="I154" i="49"/>
  <c r="I255" i="49"/>
  <c r="D154" i="49"/>
  <c r="P50" i="51"/>
  <c r="D255" i="49"/>
  <c r="O50" i="51"/>
  <c r="C255" i="49"/>
  <c r="C154" i="49"/>
  <c r="K255" i="47"/>
  <c r="K154" i="47"/>
  <c r="L255" i="47"/>
  <c r="L154" i="47"/>
  <c r="H154" i="47"/>
  <c r="H255" i="47"/>
  <c r="L154" i="49"/>
  <c r="X50" i="51"/>
  <c r="L255" i="49"/>
  <c r="T50" i="51"/>
  <c r="H154" i="49"/>
  <c r="H255" i="49"/>
  <c r="I154" i="47"/>
  <c r="I255" i="47"/>
  <c r="R254" i="51"/>
  <c r="R153" i="51"/>
  <c r="S254" i="51"/>
  <c r="S153" i="51"/>
  <c r="X153" i="51"/>
  <c r="X254" i="51"/>
  <c r="W153" i="51"/>
  <c r="W254" i="51"/>
  <c r="T153" i="51"/>
  <c r="T254" i="51"/>
  <c r="P69" i="35"/>
  <c r="AK69" i="35" s="1"/>
  <c r="C256" i="49" l="1"/>
  <c r="O51" i="51"/>
  <c r="C155" i="49"/>
  <c r="V51" i="51"/>
  <c r="J256" i="49"/>
  <c r="J155" i="49"/>
  <c r="O255" i="51"/>
  <c r="O154" i="51"/>
  <c r="J256" i="47"/>
  <c r="J155" i="47"/>
  <c r="K256" i="47"/>
  <c r="K155" i="47"/>
  <c r="H256" i="49"/>
  <c r="T51" i="51"/>
  <c r="H155" i="49"/>
  <c r="B256" i="47"/>
  <c r="B155" i="47"/>
  <c r="F256" i="49"/>
  <c r="R51" i="51"/>
  <c r="F155" i="49"/>
  <c r="E155" i="49"/>
  <c r="Q51" i="51"/>
  <c r="E256" i="49"/>
  <c r="G256" i="47"/>
  <c r="G155" i="47"/>
  <c r="D155" i="47"/>
  <c r="D256" i="47"/>
  <c r="U154" i="51"/>
  <c r="U255" i="51"/>
  <c r="V154" i="51"/>
  <c r="V255" i="51"/>
  <c r="I256" i="47"/>
  <c r="I155" i="47"/>
  <c r="B256" i="49"/>
  <c r="B155" i="49"/>
  <c r="N51" i="51"/>
  <c r="T154" i="51"/>
  <c r="T255" i="51"/>
  <c r="R154" i="51"/>
  <c r="R255" i="51"/>
  <c r="I256" i="49"/>
  <c r="U51" i="51"/>
  <c r="I155" i="49"/>
  <c r="K256" i="49"/>
  <c r="K155" i="49"/>
  <c r="W51" i="51"/>
  <c r="D155" i="49"/>
  <c r="D256" i="49"/>
  <c r="P51" i="51"/>
  <c r="C256" i="47"/>
  <c r="C155" i="47"/>
  <c r="E256" i="47"/>
  <c r="E155" i="47"/>
  <c r="S154" i="51"/>
  <c r="S255" i="51"/>
  <c r="N255" i="51"/>
  <c r="N154" i="51"/>
  <c r="S51" i="51"/>
  <c r="G155" i="49"/>
  <c r="G256" i="49"/>
  <c r="F256" i="47"/>
  <c r="F155" i="47"/>
  <c r="Q255" i="51"/>
  <c r="Q154" i="51"/>
  <c r="L256" i="47"/>
  <c r="L155" i="47"/>
  <c r="L155" i="49"/>
  <c r="L256" i="49"/>
  <c r="X51" i="51"/>
  <c r="H155" i="47"/>
  <c r="H256" i="47"/>
  <c r="X154" i="51"/>
  <c r="X255" i="51"/>
  <c r="P154" i="51"/>
  <c r="P255" i="51"/>
  <c r="W255" i="51"/>
  <c r="W154" i="51"/>
  <c r="D257" i="47" l="1"/>
  <c r="D156" i="47"/>
  <c r="K257" i="49"/>
  <c r="W52" i="51"/>
  <c r="K156" i="49"/>
  <c r="W256" i="51"/>
  <c r="W155" i="51"/>
  <c r="V52" i="51"/>
  <c r="J156" i="49"/>
  <c r="J257" i="49"/>
  <c r="K156" i="47"/>
  <c r="K257" i="47"/>
  <c r="F156" i="49"/>
  <c r="R52" i="51"/>
  <c r="F257" i="49"/>
  <c r="G156" i="47"/>
  <c r="G257" i="47"/>
  <c r="I257" i="49"/>
  <c r="U52" i="51"/>
  <c r="I156" i="49"/>
  <c r="I257" i="47"/>
  <c r="I156" i="47"/>
  <c r="S256" i="51"/>
  <c r="S155" i="51"/>
  <c r="N155" i="51"/>
  <c r="N256" i="51"/>
  <c r="V155" i="51"/>
  <c r="V256" i="51"/>
  <c r="E156" i="47"/>
  <c r="E257" i="47"/>
  <c r="J156" i="47"/>
  <c r="J257" i="47"/>
  <c r="U256" i="51"/>
  <c r="U155" i="51"/>
  <c r="L257" i="47"/>
  <c r="L156" i="47"/>
  <c r="G257" i="49"/>
  <c r="G156" i="49"/>
  <c r="S52" i="51"/>
  <c r="E156" i="49"/>
  <c r="E257" i="49"/>
  <c r="Q52" i="51"/>
  <c r="F156" i="47"/>
  <c r="F257" i="47"/>
  <c r="X256" i="51"/>
  <c r="X155" i="51"/>
  <c r="P155" i="51"/>
  <c r="P256" i="51"/>
  <c r="R256" i="51"/>
  <c r="R155" i="51"/>
  <c r="O256" i="51"/>
  <c r="O155" i="51"/>
  <c r="T52" i="51"/>
  <c r="H156" i="49"/>
  <c r="H257" i="49"/>
  <c r="N52" i="51"/>
  <c r="B156" i="49"/>
  <c r="B257" i="49"/>
  <c r="O52" i="51"/>
  <c r="C156" i="49"/>
  <c r="C257" i="49"/>
  <c r="B257" i="47"/>
  <c r="B156" i="47"/>
  <c r="X52" i="51"/>
  <c r="L156" i="49"/>
  <c r="L257" i="49"/>
  <c r="D257" i="49"/>
  <c r="P52" i="51"/>
  <c r="D156" i="49"/>
  <c r="C156" i="47"/>
  <c r="C257" i="47"/>
  <c r="H257" i="47"/>
  <c r="H156" i="47"/>
  <c r="Q155" i="51"/>
  <c r="Q256" i="51"/>
  <c r="T256" i="51"/>
  <c r="T155" i="51"/>
  <c r="P68" i="35"/>
  <c r="AK68" i="35" s="1"/>
  <c r="H258" i="49" l="1"/>
  <c r="T53" i="51"/>
  <c r="H157" i="49"/>
  <c r="F157" i="49"/>
  <c r="R53" i="51"/>
  <c r="F258" i="49"/>
  <c r="H157" i="47"/>
  <c r="H258" i="47"/>
  <c r="O257" i="51"/>
  <c r="O156" i="51"/>
  <c r="T156" i="51"/>
  <c r="T257" i="51"/>
  <c r="V156" i="51"/>
  <c r="V257" i="51"/>
  <c r="P66" i="35"/>
  <c r="AK66" i="35" s="1"/>
  <c r="S53" i="51"/>
  <c r="G258" i="49"/>
  <c r="G157" i="49"/>
  <c r="E258" i="49"/>
  <c r="E157" i="49"/>
  <c r="Q53" i="51"/>
  <c r="K157" i="49"/>
  <c r="W53" i="51"/>
  <c r="K258" i="49"/>
  <c r="G157" i="47"/>
  <c r="G258" i="47"/>
  <c r="B258" i="47"/>
  <c r="B157" i="47"/>
  <c r="W156" i="51"/>
  <c r="W257" i="51"/>
  <c r="C157" i="49"/>
  <c r="O53" i="51"/>
  <c r="C258" i="49"/>
  <c r="L258" i="49"/>
  <c r="L157" i="49"/>
  <c r="X53" i="51"/>
  <c r="J157" i="49"/>
  <c r="V53" i="51"/>
  <c r="J258" i="49"/>
  <c r="N53" i="51"/>
  <c r="B157" i="49"/>
  <c r="B258" i="49"/>
  <c r="I157" i="49"/>
  <c r="I258" i="49"/>
  <c r="U53" i="51"/>
  <c r="D258" i="47"/>
  <c r="D157" i="47"/>
  <c r="K258" i="47"/>
  <c r="K157" i="47"/>
  <c r="P67" i="35"/>
  <c r="AK67" i="35" s="1"/>
  <c r="N156" i="51"/>
  <c r="N257" i="51"/>
  <c r="S156" i="51"/>
  <c r="S257" i="51"/>
  <c r="U156" i="51"/>
  <c r="U257" i="51"/>
  <c r="I258" i="47"/>
  <c r="I157" i="47"/>
  <c r="C157" i="47"/>
  <c r="C258" i="47"/>
  <c r="L258" i="47"/>
  <c r="L157" i="47"/>
  <c r="D157" i="49"/>
  <c r="D258" i="49"/>
  <c r="P53" i="51"/>
  <c r="E157" i="47"/>
  <c r="E258" i="47"/>
  <c r="J258" i="47"/>
  <c r="J157" i="47"/>
  <c r="F157" i="47"/>
  <c r="F258" i="47"/>
  <c r="P257" i="51"/>
  <c r="P156" i="51"/>
  <c r="X156" i="51"/>
  <c r="X257" i="51"/>
  <c r="Q257" i="51"/>
  <c r="Q156" i="51"/>
  <c r="R257" i="51"/>
  <c r="R156" i="51"/>
  <c r="L259" i="47" l="1"/>
  <c r="L158" i="47"/>
  <c r="D259" i="47"/>
  <c r="D158" i="47"/>
  <c r="W157" i="51"/>
  <c r="W258" i="51"/>
  <c r="B158" i="47"/>
  <c r="B259" i="47"/>
  <c r="P54" i="51"/>
  <c r="D158" i="49"/>
  <c r="D259" i="49"/>
  <c r="I158" i="49"/>
  <c r="U54" i="51"/>
  <c r="I259" i="49"/>
  <c r="J158" i="49"/>
  <c r="J259" i="49"/>
  <c r="V54" i="51"/>
  <c r="I259" i="47"/>
  <c r="I158" i="47"/>
  <c r="G158" i="47"/>
  <c r="G259" i="47"/>
  <c r="S258" i="51"/>
  <c r="S157" i="51"/>
  <c r="Q54" i="51"/>
  <c r="E158" i="49"/>
  <c r="E259" i="49"/>
  <c r="V157" i="51"/>
  <c r="V258" i="51"/>
  <c r="C158" i="49"/>
  <c r="O54" i="51"/>
  <c r="C259" i="49"/>
  <c r="J158" i="47"/>
  <c r="J259" i="47"/>
  <c r="P157" i="51"/>
  <c r="P258" i="51"/>
  <c r="U157" i="51"/>
  <c r="U258" i="51"/>
  <c r="T258" i="51"/>
  <c r="T157" i="51"/>
  <c r="H259" i="49"/>
  <c r="H158" i="49"/>
  <c r="T54" i="51"/>
  <c r="F259" i="47"/>
  <c r="F158" i="47"/>
  <c r="O258" i="51"/>
  <c r="O157" i="51"/>
  <c r="E158" i="47"/>
  <c r="E259" i="47"/>
  <c r="L259" i="49"/>
  <c r="L158" i="49"/>
  <c r="X54" i="51"/>
  <c r="B158" i="49"/>
  <c r="B259" i="49"/>
  <c r="N54" i="51"/>
  <c r="K259" i="47"/>
  <c r="K158" i="47"/>
  <c r="S54" i="51"/>
  <c r="G158" i="49"/>
  <c r="G259" i="49"/>
  <c r="F259" i="49"/>
  <c r="F158" i="49"/>
  <c r="R54" i="51"/>
  <c r="W54" i="51"/>
  <c r="K259" i="49"/>
  <c r="K158" i="49"/>
  <c r="H158" i="47"/>
  <c r="H259" i="47"/>
  <c r="C158" i="47"/>
  <c r="C259" i="47"/>
  <c r="N157" i="51"/>
  <c r="N258" i="51"/>
  <c r="X258" i="51"/>
  <c r="X157" i="51"/>
  <c r="Q157" i="51"/>
  <c r="Q258" i="51"/>
  <c r="R258" i="51"/>
  <c r="R157" i="51"/>
  <c r="P65" i="35"/>
  <c r="AK65" i="35" s="1"/>
  <c r="G260" i="49" l="1"/>
  <c r="G159" i="49"/>
  <c r="S55" i="51"/>
  <c r="P55" i="51"/>
  <c r="D159" i="49"/>
  <c r="D260" i="49"/>
  <c r="L159" i="49"/>
  <c r="X55" i="51"/>
  <c r="L260" i="49"/>
  <c r="F159" i="49"/>
  <c r="R55" i="51"/>
  <c r="F260" i="49"/>
  <c r="I159" i="47"/>
  <c r="I260" i="47"/>
  <c r="E260" i="49"/>
  <c r="Q55" i="51"/>
  <c r="E159" i="49"/>
  <c r="I260" i="49"/>
  <c r="I159" i="49"/>
  <c r="U55" i="51"/>
  <c r="B159" i="49"/>
  <c r="B260" i="49"/>
  <c r="N55" i="51"/>
  <c r="H260" i="47"/>
  <c r="H159" i="47"/>
  <c r="G260" i="47"/>
  <c r="G159" i="47"/>
  <c r="E159" i="47"/>
  <c r="E260" i="47"/>
  <c r="C260" i="47"/>
  <c r="C159" i="47"/>
  <c r="Q259" i="51"/>
  <c r="Q158" i="51"/>
  <c r="W55" i="51"/>
  <c r="K159" i="49"/>
  <c r="K260" i="49"/>
  <c r="L159" i="47"/>
  <c r="L260" i="47"/>
  <c r="B159" i="47"/>
  <c r="B260" i="47"/>
  <c r="J159" i="49"/>
  <c r="J260" i="49"/>
  <c r="V55" i="51"/>
  <c r="D260" i="47"/>
  <c r="D159" i="47"/>
  <c r="R259" i="51"/>
  <c r="R158" i="51"/>
  <c r="N158" i="51"/>
  <c r="N259" i="51"/>
  <c r="T259" i="51"/>
  <c r="T158" i="51"/>
  <c r="H159" i="49"/>
  <c r="T55" i="51"/>
  <c r="H260" i="49"/>
  <c r="W259" i="51"/>
  <c r="W158" i="51"/>
  <c r="X259" i="51"/>
  <c r="X158" i="51"/>
  <c r="J159" i="47"/>
  <c r="J260" i="47"/>
  <c r="C159" i="49"/>
  <c r="C260" i="49"/>
  <c r="O55" i="51"/>
  <c r="K159" i="47"/>
  <c r="K260" i="47"/>
  <c r="F260" i="47"/>
  <c r="F159" i="47"/>
  <c r="S158" i="51"/>
  <c r="S259" i="51"/>
  <c r="O259" i="51"/>
  <c r="O158" i="51"/>
  <c r="V259" i="51"/>
  <c r="V158" i="51"/>
  <c r="U259" i="51"/>
  <c r="U158" i="51"/>
  <c r="P158" i="51"/>
  <c r="P259" i="51"/>
  <c r="P64" i="35"/>
  <c r="AK64" i="35" s="1"/>
  <c r="K160" i="47" l="1"/>
  <c r="K261" i="47"/>
  <c r="G160" i="47"/>
  <c r="G261" i="47"/>
  <c r="E261" i="47"/>
  <c r="E160" i="47"/>
  <c r="C261" i="49"/>
  <c r="O56" i="51"/>
  <c r="C160" i="49"/>
  <c r="L261" i="49"/>
  <c r="X56" i="51"/>
  <c r="L160" i="49"/>
  <c r="V56" i="51"/>
  <c r="J160" i="49"/>
  <c r="J261" i="49"/>
  <c r="I261" i="49"/>
  <c r="U56" i="51"/>
  <c r="I160" i="49"/>
  <c r="I160" i="47"/>
  <c r="I261" i="47"/>
  <c r="P260" i="51"/>
  <c r="P159" i="51"/>
  <c r="P56" i="51"/>
  <c r="D261" i="49"/>
  <c r="D160" i="49"/>
  <c r="E261" i="49"/>
  <c r="E160" i="49"/>
  <c r="Q56" i="51"/>
  <c r="O159" i="51"/>
  <c r="O260" i="51"/>
  <c r="L261" i="47"/>
  <c r="L160" i="47"/>
  <c r="H261" i="49"/>
  <c r="H160" i="49"/>
  <c r="T56" i="51"/>
  <c r="B160" i="49"/>
  <c r="N56" i="51"/>
  <c r="B261" i="49"/>
  <c r="W56" i="51"/>
  <c r="K261" i="49"/>
  <c r="K160" i="49"/>
  <c r="V159" i="51"/>
  <c r="V260" i="51"/>
  <c r="U260" i="51"/>
  <c r="U159" i="51"/>
  <c r="Q159" i="51"/>
  <c r="Q260" i="51"/>
  <c r="X260" i="51"/>
  <c r="X159" i="51"/>
  <c r="R56" i="51"/>
  <c r="F160" i="49"/>
  <c r="F261" i="49"/>
  <c r="H261" i="47"/>
  <c r="H160" i="47"/>
  <c r="T260" i="51"/>
  <c r="T159" i="51"/>
  <c r="S159" i="51"/>
  <c r="S260" i="51"/>
  <c r="F160" i="47"/>
  <c r="F261" i="47"/>
  <c r="D160" i="47"/>
  <c r="D261" i="47"/>
  <c r="B160" i="47"/>
  <c r="B261" i="47"/>
  <c r="G160" i="49"/>
  <c r="S56" i="51"/>
  <c r="G261" i="49"/>
  <c r="J160" i="47"/>
  <c r="J261" i="47"/>
  <c r="C261" i="47"/>
  <c r="C160" i="47"/>
  <c r="W260" i="51"/>
  <c r="W159" i="51"/>
  <c r="N159" i="51"/>
  <c r="N260" i="51"/>
  <c r="R159" i="51"/>
  <c r="R260" i="51"/>
  <c r="N57" i="51" l="1"/>
  <c r="B161" i="49"/>
  <c r="B262" i="49"/>
  <c r="X57" i="51"/>
  <c r="L161" i="49"/>
  <c r="L262" i="49"/>
  <c r="D161" i="47"/>
  <c r="D262" i="47"/>
  <c r="E161" i="49"/>
  <c r="Q57" i="51"/>
  <c r="E262" i="49"/>
  <c r="E262" i="47"/>
  <c r="E161" i="47"/>
  <c r="K161" i="49"/>
  <c r="W57" i="51"/>
  <c r="K262" i="49"/>
  <c r="I161" i="49"/>
  <c r="U57" i="51"/>
  <c r="I262" i="49"/>
  <c r="F161" i="47"/>
  <c r="F262" i="47"/>
  <c r="B262" i="47"/>
  <c r="B161" i="47"/>
  <c r="S160" i="51"/>
  <c r="S261" i="51"/>
  <c r="N160" i="51"/>
  <c r="N261" i="51"/>
  <c r="P160" i="51"/>
  <c r="P261" i="51"/>
  <c r="O160" i="51"/>
  <c r="O261" i="51"/>
  <c r="C262" i="49"/>
  <c r="C161" i="49"/>
  <c r="O57" i="51"/>
  <c r="H262" i="49"/>
  <c r="T57" i="51"/>
  <c r="H161" i="49"/>
  <c r="J161" i="49"/>
  <c r="V57" i="51"/>
  <c r="J262" i="49"/>
  <c r="J262" i="47"/>
  <c r="J161" i="47"/>
  <c r="K262" i="47"/>
  <c r="K161" i="47"/>
  <c r="X160" i="51"/>
  <c r="X261" i="51"/>
  <c r="G161" i="49"/>
  <c r="G262" i="49"/>
  <c r="S57" i="51"/>
  <c r="G161" i="47"/>
  <c r="G262" i="47"/>
  <c r="P63" i="35"/>
  <c r="AK63" i="35" s="1"/>
  <c r="W160" i="51"/>
  <c r="W261" i="51"/>
  <c r="T261" i="51"/>
  <c r="T160" i="51"/>
  <c r="I161" i="47"/>
  <c r="I262" i="47"/>
  <c r="D262" i="49"/>
  <c r="P57" i="51"/>
  <c r="D161" i="49"/>
  <c r="L161" i="47"/>
  <c r="L262" i="47"/>
  <c r="F262" i="49"/>
  <c r="R57" i="51"/>
  <c r="F161" i="49"/>
  <c r="C161" i="47"/>
  <c r="C262" i="47"/>
  <c r="H262" i="47"/>
  <c r="H161" i="47"/>
  <c r="R160" i="51"/>
  <c r="R261" i="51"/>
  <c r="Q261" i="51"/>
  <c r="Q160" i="51"/>
  <c r="U160" i="51"/>
  <c r="U261" i="51"/>
  <c r="V261" i="51"/>
  <c r="V160" i="51"/>
  <c r="P62" i="35"/>
  <c r="AK62" i="35" s="1"/>
  <c r="L162" i="48"/>
  <c r="C162" i="48"/>
  <c r="H263" i="47" l="1"/>
  <c r="H162" i="47"/>
  <c r="W58" i="51"/>
  <c r="K263" i="49"/>
  <c r="K162" i="49"/>
  <c r="K263" i="47"/>
  <c r="K162" i="47"/>
  <c r="G162" i="49"/>
  <c r="S58" i="51"/>
  <c r="G263" i="49"/>
  <c r="U58" i="51"/>
  <c r="I263" i="49"/>
  <c r="I162" i="49"/>
  <c r="B263" i="47"/>
  <c r="B162" i="47"/>
  <c r="D162" i="49"/>
  <c r="D263" i="49"/>
  <c r="P58" i="51"/>
  <c r="C263" i="47"/>
  <c r="C162" i="47"/>
  <c r="E263" i="49"/>
  <c r="Q58" i="51"/>
  <c r="E162" i="49"/>
  <c r="D162" i="47"/>
  <c r="D263" i="47"/>
  <c r="O262" i="51"/>
  <c r="O161" i="51"/>
  <c r="K162" i="48"/>
  <c r="X262" i="51"/>
  <c r="X161" i="51"/>
  <c r="H263" i="49"/>
  <c r="T58" i="51"/>
  <c r="H162" i="49"/>
  <c r="I162" i="47"/>
  <c r="I263" i="47"/>
  <c r="L263" i="47"/>
  <c r="L162" i="47"/>
  <c r="X58" i="51"/>
  <c r="L263" i="49"/>
  <c r="L162" i="49"/>
  <c r="J162" i="49"/>
  <c r="V58" i="51"/>
  <c r="J263" i="49"/>
  <c r="O58" i="51"/>
  <c r="C263" i="49"/>
  <c r="C162" i="49"/>
  <c r="G263" i="47"/>
  <c r="G162" i="47"/>
  <c r="R262" i="51"/>
  <c r="R161" i="51"/>
  <c r="T161" i="51"/>
  <c r="T262" i="51"/>
  <c r="W262" i="51"/>
  <c r="W161" i="51"/>
  <c r="E162" i="47"/>
  <c r="E263" i="47"/>
  <c r="F263" i="47"/>
  <c r="F162" i="47"/>
  <c r="S262" i="51"/>
  <c r="S161" i="51"/>
  <c r="F162" i="49"/>
  <c r="F263" i="49"/>
  <c r="R58" i="51"/>
  <c r="B263" i="49"/>
  <c r="B162" i="49"/>
  <c r="N58" i="51"/>
  <c r="J162" i="47"/>
  <c r="J263" i="47"/>
  <c r="P161" i="51"/>
  <c r="P262" i="51"/>
  <c r="V262" i="51"/>
  <c r="V161" i="51"/>
  <c r="U161" i="51"/>
  <c r="U262" i="51"/>
  <c r="Q262" i="51"/>
  <c r="Q161" i="51"/>
  <c r="J162" i="48"/>
  <c r="N262" i="51"/>
  <c r="N161" i="51"/>
  <c r="B162" i="48"/>
  <c r="H162" i="48"/>
  <c r="L161" i="48"/>
  <c r="E162" i="48"/>
  <c r="G163" i="48" l="1"/>
  <c r="L163" i="48"/>
  <c r="X59" i="51"/>
  <c r="L264" i="49"/>
  <c r="L163" i="49"/>
  <c r="G264" i="47"/>
  <c r="G163" i="47"/>
  <c r="W162" i="51"/>
  <c r="W263" i="51"/>
  <c r="B163" i="48"/>
  <c r="H163" i="48"/>
  <c r="C163" i="48"/>
  <c r="N59" i="51"/>
  <c r="B163" i="49"/>
  <c r="B264" i="49"/>
  <c r="K163" i="49"/>
  <c r="K264" i="49"/>
  <c r="W59" i="51"/>
  <c r="E264" i="49"/>
  <c r="Q59" i="51"/>
  <c r="E163" i="49"/>
  <c r="H163" i="47"/>
  <c r="H264" i="47"/>
  <c r="C163" i="47"/>
  <c r="C264" i="47"/>
  <c r="R162" i="51"/>
  <c r="R263" i="51"/>
  <c r="G162" i="48"/>
  <c r="V263" i="51"/>
  <c r="V162" i="51"/>
  <c r="X162" i="51"/>
  <c r="X263" i="51"/>
  <c r="K161" i="48"/>
  <c r="I162" i="48"/>
  <c r="I264" i="47"/>
  <c r="I163" i="47"/>
  <c r="V59" i="51"/>
  <c r="J264" i="49"/>
  <c r="J163" i="49"/>
  <c r="D163" i="48"/>
  <c r="I163" i="48"/>
  <c r="J163" i="48"/>
  <c r="J163" i="47"/>
  <c r="J264" i="47"/>
  <c r="F264" i="49"/>
  <c r="F163" i="49"/>
  <c r="R59" i="51"/>
  <c r="C163" i="49"/>
  <c r="O59" i="51"/>
  <c r="C264" i="49"/>
  <c r="P59" i="51"/>
  <c r="D264" i="49"/>
  <c r="D163" i="49"/>
  <c r="D264" i="47"/>
  <c r="D163" i="47"/>
  <c r="E264" i="47"/>
  <c r="E163" i="47"/>
  <c r="C161" i="48"/>
  <c r="O263" i="51"/>
  <c r="O162" i="51"/>
  <c r="F162" i="48"/>
  <c r="Q162" i="51"/>
  <c r="Q263" i="51"/>
  <c r="P162" i="51"/>
  <c r="P263" i="51"/>
  <c r="J161" i="48"/>
  <c r="D162" i="48"/>
  <c r="L264" i="47"/>
  <c r="L163" i="47"/>
  <c r="T59" i="51"/>
  <c r="H264" i="49"/>
  <c r="H163" i="49"/>
  <c r="N162" i="51"/>
  <c r="N263" i="51"/>
  <c r="U263" i="51"/>
  <c r="U162" i="51"/>
  <c r="E163" i="48"/>
  <c r="F163" i="48"/>
  <c r="K163" i="48"/>
  <c r="I163" i="49"/>
  <c r="U59" i="51"/>
  <c r="I264" i="49"/>
  <c r="K163" i="47"/>
  <c r="K264" i="47"/>
  <c r="G264" i="49"/>
  <c r="G163" i="49"/>
  <c r="S59" i="51"/>
  <c r="B163" i="47"/>
  <c r="B264" i="47"/>
  <c r="F163" i="47"/>
  <c r="F264" i="47"/>
  <c r="T263" i="51"/>
  <c r="T162" i="51"/>
  <c r="S162" i="51"/>
  <c r="S263" i="51"/>
  <c r="P61" i="35"/>
  <c r="AK61" i="35" s="1"/>
  <c r="P60" i="35"/>
  <c r="AK60" i="35" s="1"/>
  <c r="J160" i="48"/>
  <c r="F161" i="48"/>
  <c r="K160" i="48"/>
  <c r="D161" i="48"/>
  <c r="I161" i="48"/>
  <c r="H161" i="48"/>
  <c r="C160" i="48"/>
  <c r="G161" i="48"/>
  <c r="V60" i="51" l="1"/>
  <c r="J265" i="49"/>
  <c r="J164" i="49"/>
  <c r="I265" i="47"/>
  <c r="I164" i="47"/>
  <c r="R163" i="51"/>
  <c r="R264" i="51"/>
  <c r="I265" i="48"/>
  <c r="I164" i="48"/>
  <c r="D265" i="48"/>
  <c r="D164" i="48"/>
  <c r="J164" i="48"/>
  <c r="J265" i="48"/>
  <c r="E265" i="47"/>
  <c r="E164" i="47"/>
  <c r="H164" i="49"/>
  <c r="H265" i="49"/>
  <c r="T60" i="51"/>
  <c r="P60" i="51"/>
  <c r="D265" i="49"/>
  <c r="D164" i="49"/>
  <c r="K164" i="49"/>
  <c r="K265" i="49"/>
  <c r="W60" i="51"/>
  <c r="H265" i="47"/>
  <c r="H164" i="47"/>
  <c r="S163" i="51"/>
  <c r="S264" i="51"/>
  <c r="K264" i="48"/>
  <c r="T163" i="51"/>
  <c r="T264" i="51"/>
  <c r="L160" i="48"/>
  <c r="C264" i="48"/>
  <c r="X264" i="51"/>
  <c r="X163" i="51"/>
  <c r="L265" i="48"/>
  <c r="L164" i="48"/>
  <c r="G265" i="47"/>
  <c r="G164" i="47"/>
  <c r="V264" i="51"/>
  <c r="V163" i="51"/>
  <c r="L264" i="48"/>
  <c r="B164" i="48"/>
  <c r="B265" i="48"/>
  <c r="L265" i="49"/>
  <c r="L164" i="49"/>
  <c r="X60" i="51"/>
  <c r="D164" i="47"/>
  <c r="D265" i="47"/>
  <c r="C164" i="47"/>
  <c r="C265" i="47"/>
  <c r="J164" i="47"/>
  <c r="J265" i="47"/>
  <c r="U163" i="51"/>
  <c r="U264" i="51"/>
  <c r="J264" i="48"/>
  <c r="N264" i="51"/>
  <c r="N163" i="51"/>
  <c r="G265" i="48"/>
  <c r="G164" i="48"/>
  <c r="B265" i="47"/>
  <c r="B164" i="47"/>
  <c r="O60" i="51"/>
  <c r="C265" i="49"/>
  <c r="C164" i="49"/>
  <c r="Q60" i="51"/>
  <c r="E164" i="49"/>
  <c r="E265" i="49"/>
  <c r="B161" i="48"/>
  <c r="P264" i="51"/>
  <c r="P163" i="51"/>
  <c r="W264" i="51"/>
  <c r="W163" i="51"/>
  <c r="H164" i="48"/>
  <c r="H265" i="48"/>
  <c r="K265" i="48"/>
  <c r="K164" i="48"/>
  <c r="K164" i="47"/>
  <c r="K265" i="47"/>
  <c r="B265" i="49"/>
  <c r="B164" i="49"/>
  <c r="N60" i="51"/>
  <c r="E164" i="48"/>
  <c r="E265" i="48"/>
  <c r="F164" i="48"/>
  <c r="F265" i="48"/>
  <c r="C164" i="48"/>
  <c r="C265" i="48"/>
  <c r="L164" i="47"/>
  <c r="L265" i="47"/>
  <c r="R60" i="51"/>
  <c r="F164" i="49"/>
  <c r="F265" i="49"/>
  <c r="G265" i="49"/>
  <c r="G164" i="49"/>
  <c r="S60" i="51"/>
  <c r="I164" i="49"/>
  <c r="U60" i="51"/>
  <c r="I265" i="49"/>
  <c r="F265" i="47"/>
  <c r="F164" i="47"/>
  <c r="E161" i="48"/>
  <c r="O163" i="51"/>
  <c r="O264" i="51"/>
  <c r="Q264" i="51"/>
  <c r="Q163" i="51"/>
  <c r="C159" i="48"/>
  <c r="K159" i="48"/>
  <c r="B160" i="48"/>
  <c r="G160" i="48"/>
  <c r="E160" i="48"/>
  <c r="J263" i="48" l="1"/>
  <c r="D264" i="48"/>
  <c r="B165" i="48"/>
  <c r="B266" i="48"/>
  <c r="T61" i="51"/>
  <c r="H266" i="49"/>
  <c r="H165" i="49"/>
  <c r="P61" i="51"/>
  <c r="D266" i="49"/>
  <c r="D165" i="49"/>
  <c r="V61" i="51"/>
  <c r="J266" i="49"/>
  <c r="J165" i="49"/>
  <c r="G165" i="47"/>
  <c r="G266" i="47"/>
  <c r="I264" i="48"/>
  <c r="F264" i="48"/>
  <c r="G266" i="48"/>
  <c r="G165" i="48"/>
  <c r="K165" i="48"/>
  <c r="K266" i="48"/>
  <c r="I165" i="47"/>
  <c r="I266" i="47"/>
  <c r="E165" i="47"/>
  <c r="E266" i="47"/>
  <c r="R61" i="51"/>
  <c r="F266" i="49"/>
  <c r="F165" i="49"/>
  <c r="B165" i="47"/>
  <c r="B266" i="47"/>
  <c r="J159" i="48"/>
  <c r="O164" i="51"/>
  <c r="O265" i="51"/>
  <c r="W164" i="51"/>
  <c r="W265" i="51"/>
  <c r="K263" i="48"/>
  <c r="D165" i="48"/>
  <c r="D266" i="48"/>
  <c r="L266" i="48"/>
  <c r="L165" i="48"/>
  <c r="E165" i="49"/>
  <c r="E266" i="49"/>
  <c r="Q61" i="51"/>
  <c r="J165" i="47"/>
  <c r="J266" i="47"/>
  <c r="X61" i="51"/>
  <c r="L165" i="49"/>
  <c r="L266" i="49"/>
  <c r="E264" i="48"/>
  <c r="H264" i="48"/>
  <c r="B264" i="48"/>
  <c r="H266" i="48"/>
  <c r="H165" i="48"/>
  <c r="F266" i="48"/>
  <c r="F165" i="48"/>
  <c r="J165" i="48"/>
  <c r="J266" i="48"/>
  <c r="G165" i="49"/>
  <c r="G266" i="49"/>
  <c r="S61" i="51"/>
  <c r="C266" i="49"/>
  <c r="C165" i="49"/>
  <c r="O61" i="51"/>
  <c r="K165" i="49"/>
  <c r="W61" i="51"/>
  <c r="K266" i="49"/>
  <c r="F165" i="47"/>
  <c r="F266" i="47"/>
  <c r="K165" i="47"/>
  <c r="K266" i="47"/>
  <c r="R265" i="51"/>
  <c r="R164" i="51"/>
  <c r="F160" i="48"/>
  <c r="H160" i="48"/>
  <c r="P59" i="35"/>
  <c r="AK59" i="35" s="1"/>
  <c r="I160" i="48"/>
  <c r="X265" i="51"/>
  <c r="X164" i="51"/>
  <c r="D160" i="48"/>
  <c r="T164" i="51"/>
  <c r="T265" i="51"/>
  <c r="L263" i="48"/>
  <c r="C266" i="48"/>
  <c r="C165" i="48"/>
  <c r="N61" i="51"/>
  <c r="B266" i="49"/>
  <c r="B165" i="49"/>
  <c r="C165" i="47"/>
  <c r="C266" i="47"/>
  <c r="U265" i="51"/>
  <c r="U164" i="51"/>
  <c r="G264" i="48"/>
  <c r="E266" i="48"/>
  <c r="E165" i="48"/>
  <c r="I165" i="49"/>
  <c r="I266" i="49"/>
  <c r="U61" i="51"/>
  <c r="H266" i="47"/>
  <c r="H165" i="47"/>
  <c r="C263" i="48"/>
  <c r="I165" i="48"/>
  <c r="I266" i="48"/>
  <c r="L165" i="47"/>
  <c r="L266" i="47"/>
  <c r="D165" i="47"/>
  <c r="D266" i="47"/>
  <c r="S164" i="51"/>
  <c r="S265" i="51"/>
  <c r="N164" i="51"/>
  <c r="N265" i="51"/>
  <c r="Q265" i="51"/>
  <c r="Q164" i="51"/>
  <c r="P265" i="51"/>
  <c r="P164" i="51"/>
  <c r="V164" i="51"/>
  <c r="V265" i="51"/>
  <c r="L159" i="48"/>
  <c r="P58" i="35"/>
  <c r="AK58" i="35" s="1"/>
  <c r="G159" i="48"/>
  <c r="H159" i="48"/>
  <c r="I159" i="48"/>
  <c r="E159" i="48"/>
  <c r="J262" i="48" l="1"/>
  <c r="B267" i="48"/>
  <c r="B166" i="48"/>
  <c r="R62" i="51"/>
  <c r="F166" i="49"/>
  <c r="F267" i="49"/>
  <c r="X165" i="51"/>
  <c r="X266" i="51"/>
  <c r="B263" i="48"/>
  <c r="F166" i="48"/>
  <c r="F267" i="48"/>
  <c r="L267" i="47"/>
  <c r="L166" i="47"/>
  <c r="J267" i="47"/>
  <c r="J166" i="47"/>
  <c r="C262" i="48"/>
  <c r="G267" i="48"/>
  <c r="G166" i="48"/>
  <c r="I166" i="49"/>
  <c r="U62" i="51"/>
  <c r="I267" i="49"/>
  <c r="G166" i="47"/>
  <c r="G267" i="47"/>
  <c r="E263" i="48"/>
  <c r="E166" i="48"/>
  <c r="E267" i="48"/>
  <c r="N62" i="51"/>
  <c r="B166" i="49"/>
  <c r="B267" i="49"/>
  <c r="T266" i="51"/>
  <c r="T165" i="51"/>
  <c r="J158" i="48"/>
  <c r="K262" i="48"/>
  <c r="J166" i="48"/>
  <c r="J267" i="48"/>
  <c r="S62" i="51"/>
  <c r="G166" i="49"/>
  <c r="G267" i="49"/>
  <c r="Q62" i="51"/>
  <c r="E166" i="49"/>
  <c r="E267" i="49"/>
  <c r="S165" i="51"/>
  <c r="S266" i="51"/>
  <c r="R165" i="51"/>
  <c r="R266" i="51"/>
  <c r="V266" i="51"/>
  <c r="V165" i="51"/>
  <c r="H263" i="48"/>
  <c r="P57" i="35"/>
  <c r="AK57" i="35" s="1"/>
  <c r="L267" i="48"/>
  <c r="L166" i="48"/>
  <c r="K166" i="47"/>
  <c r="K267" i="47"/>
  <c r="P62" i="51"/>
  <c r="D166" i="49"/>
  <c r="D267" i="49"/>
  <c r="T62" i="51"/>
  <c r="H267" i="49"/>
  <c r="H166" i="49"/>
  <c r="D267" i="47"/>
  <c r="D166" i="47"/>
  <c r="C158" i="48"/>
  <c r="U266" i="51"/>
  <c r="U165" i="51"/>
  <c r="N165" i="51"/>
  <c r="N266" i="51"/>
  <c r="O266" i="51"/>
  <c r="O165" i="51"/>
  <c r="K158" i="48"/>
  <c r="L262" i="48"/>
  <c r="I263" i="48"/>
  <c r="D267" i="48"/>
  <c r="D166" i="48"/>
  <c r="K166" i="48"/>
  <c r="K267" i="48"/>
  <c r="B267" i="47"/>
  <c r="B166" i="47"/>
  <c r="E267" i="47"/>
  <c r="E166" i="47"/>
  <c r="O62" i="51"/>
  <c r="C267" i="49"/>
  <c r="C166" i="49"/>
  <c r="V62" i="51"/>
  <c r="J166" i="49"/>
  <c r="J267" i="49"/>
  <c r="I166" i="47"/>
  <c r="I267" i="47"/>
  <c r="L158" i="48"/>
  <c r="F263" i="48"/>
  <c r="D263" i="48"/>
  <c r="G263" i="48"/>
  <c r="I166" i="48"/>
  <c r="I267" i="48"/>
  <c r="H166" i="48"/>
  <c r="H267" i="48"/>
  <c r="C166" i="48"/>
  <c r="C267" i="48"/>
  <c r="C166" i="47"/>
  <c r="C267" i="47"/>
  <c r="H267" i="47"/>
  <c r="H166" i="47"/>
  <c r="K166" i="49"/>
  <c r="K267" i="49"/>
  <c r="W62" i="51"/>
  <c r="L267" i="49"/>
  <c r="L166" i="49"/>
  <c r="X62" i="51"/>
  <c r="F166" i="47"/>
  <c r="F267" i="47"/>
  <c r="W165" i="51"/>
  <c r="W266" i="51"/>
  <c r="B159" i="48"/>
  <c r="Q165" i="51"/>
  <c r="Q266" i="51"/>
  <c r="F159" i="48"/>
  <c r="P266" i="51"/>
  <c r="P165" i="51"/>
  <c r="D159" i="48"/>
  <c r="J157" i="48"/>
  <c r="C157" i="48"/>
  <c r="G158" i="48"/>
  <c r="H167" i="48" l="1"/>
  <c r="H268" i="48"/>
  <c r="J167" i="47"/>
  <c r="J268" i="47"/>
  <c r="Q63" i="51"/>
  <c r="E167" i="49"/>
  <c r="E268" i="49"/>
  <c r="F268" i="47"/>
  <c r="F167" i="47"/>
  <c r="V166" i="51"/>
  <c r="V267" i="51"/>
  <c r="G262" i="48"/>
  <c r="E262" i="48"/>
  <c r="C261" i="48"/>
  <c r="I167" i="48"/>
  <c r="I268" i="48"/>
  <c r="E167" i="48"/>
  <c r="E268" i="48"/>
  <c r="C268" i="48"/>
  <c r="C167" i="48"/>
  <c r="H262" i="48"/>
  <c r="D262" i="48"/>
  <c r="K261" i="48"/>
  <c r="J261" i="48"/>
  <c r="L261" i="48"/>
  <c r="B268" i="48"/>
  <c r="B167" i="48"/>
  <c r="L268" i="48"/>
  <c r="L167" i="48"/>
  <c r="I167" i="47"/>
  <c r="I268" i="47"/>
  <c r="B167" i="47"/>
  <c r="B268" i="47"/>
  <c r="R63" i="51"/>
  <c r="F167" i="49"/>
  <c r="F268" i="49"/>
  <c r="B268" i="49"/>
  <c r="N63" i="51"/>
  <c r="B167" i="49"/>
  <c r="E167" i="47"/>
  <c r="E268" i="47"/>
  <c r="H167" i="47"/>
  <c r="H268" i="47"/>
  <c r="D158" i="48"/>
  <c r="O267" i="51"/>
  <c r="O166" i="51"/>
  <c r="T267" i="51"/>
  <c r="T166" i="51"/>
  <c r="E158" i="48"/>
  <c r="R267" i="51"/>
  <c r="R166" i="51"/>
  <c r="F268" i="48"/>
  <c r="F167" i="48"/>
  <c r="L268" i="47"/>
  <c r="L167" i="47"/>
  <c r="D268" i="47"/>
  <c r="D167" i="47"/>
  <c r="I262" i="48"/>
  <c r="G167" i="48"/>
  <c r="G268" i="48"/>
  <c r="K167" i="48"/>
  <c r="K268" i="48"/>
  <c r="W63" i="51"/>
  <c r="K167" i="49"/>
  <c r="K268" i="49"/>
  <c r="K167" i="47"/>
  <c r="K268" i="47"/>
  <c r="I268" i="49"/>
  <c r="I167" i="49"/>
  <c r="U63" i="51"/>
  <c r="C268" i="49"/>
  <c r="C167" i="49"/>
  <c r="O63" i="51"/>
  <c r="J268" i="49"/>
  <c r="V63" i="51"/>
  <c r="J167" i="49"/>
  <c r="W267" i="51"/>
  <c r="W166" i="51"/>
  <c r="L157" i="48"/>
  <c r="S166" i="51"/>
  <c r="S267" i="51"/>
  <c r="J268" i="48"/>
  <c r="J167" i="48"/>
  <c r="G268" i="49"/>
  <c r="S63" i="51"/>
  <c r="G167" i="49"/>
  <c r="F262" i="48"/>
  <c r="B262" i="48"/>
  <c r="D268" i="48"/>
  <c r="D167" i="48"/>
  <c r="D167" i="49"/>
  <c r="P63" i="51"/>
  <c r="D268" i="49"/>
  <c r="L167" i="49"/>
  <c r="L268" i="49"/>
  <c r="X63" i="51"/>
  <c r="T63" i="51"/>
  <c r="H167" i="49"/>
  <c r="H268" i="49"/>
  <c r="C167" i="47"/>
  <c r="C268" i="47"/>
  <c r="G167" i="47"/>
  <c r="G268" i="47"/>
  <c r="X267" i="51"/>
  <c r="X166" i="51"/>
  <c r="F158" i="48"/>
  <c r="I158" i="48"/>
  <c r="P267" i="51"/>
  <c r="P166" i="51"/>
  <c r="H158" i="48"/>
  <c r="Q267" i="51"/>
  <c r="Q166" i="51"/>
  <c r="K157" i="48"/>
  <c r="N267" i="51"/>
  <c r="N166" i="51"/>
  <c r="U166" i="51"/>
  <c r="U267" i="51"/>
  <c r="B158" i="48"/>
  <c r="J156" i="48"/>
  <c r="E157" i="48"/>
  <c r="K156" i="48"/>
  <c r="B157" i="48"/>
  <c r="G157" i="48"/>
  <c r="I157" i="48"/>
  <c r="L260" i="48" l="1"/>
  <c r="H168" i="48"/>
  <c r="H269" i="48"/>
  <c r="H269" i="49"/>
  <c r="T64" i="51"/>
  <c r="H168" i="49"/>
  <c r="L168" i="47"/>
  <c r="L269" i="47"/>
  <c r="T268" i="51"/>
  <c r="T167" i="51"/>
  <c r="F261" i="48"/>
  <c r="E168" i="48"/>
  <c r="E269" i="48"/>
  <c r="J269" i="48"/>
  <c r="J168" i="48"/>
  <c r="E269" i="47"/>
  <c r="E168" i="47"/>
  <c r="D168" i="47"/>
  <c r="D269" i="47"/>
  <c r="O64" i="51"/>
  <c r="C269" i="49"/>
  <c r="C168" i="49"/>
  <c r="E269" i="49"/>
  <c r="Q64" i="51"/>
  <c r="E168" i="49"/>
  <c r="K269" i="49"/>
  <c r="K168" i="49"/>
  <c r="W64" i="51"/>
  <c r="F269" i="47"/>
  <c r="F168" i="47"/>
  <c r="O268" i="51"/>
  <c r="O167" i="51"/>
  <c r="H261" i="48"/>
  <c r="B168" i="48"/>
  <c r="B269" i="48"/>
  <c r="K269" i="47"/>
  <c r="K168" i="47"/>
  <c r="H269" i="47"/>
  <c r="H168" i="47"/>
  <c r="D269" i="48"/>
  <c r="D168" i="48"/>
  <c r="F269" i="49"/>
  <c r="F168" i="49"/>
  <c r="R64" i="51"/>
  <c r="G168" i="49"/>
  <c r="G269" i="49"/>
  <c r="S64" i="51"/>
  <c r="B269" i="49"/>
  <c r="N64" i="51"/>
  <c r="B168" i="49"/>
  <c r="J269" i="47"/>
  <c r="J168" i="47"/>
  <c r="X167" i="51"/>
  <c r="X268" i="51"/>
  <c r="P268" i="51"/>
  <c r="P167" i="51"/>
  <c r="V167" i="51"/>
  <c r="V268" i="51"/>
  <c r="W268" i="51"/>
  <c r="W167" i="51"/>
  <c r="L156" i="48"/>
  <c r="H157" i="48"/>
  <c r="K260" i="48"/>
  <c r="E261" i="48"/>
  <c r="C269" i="48"/>
  <c r="C168" i="48"/>
  <c r="G168" i="47"/>
  <c r="G269" i="47"/>
  <c r="I168" i="47"/>
  <c r="I269" i="47"/>
  <c r="C260" i="48"/>
  <c r="F168" i="48"/>
  <c r="F269" i="48"/>
  <c r="L269" i="48"/>
  <c r="L168" i="48"/>
  <c r="L269" i="49"/>
  <c r="L168" i="49"/>
  <c r="X64" i="51"/>
  <c r="I261" i="48"/>
  <c r="G261" i="48"/>
  <c r="B261" i="48"/>
  <c r="D261" i="48"/>
  <c r="J260" i="48"/>
  <c r="I168" i="48"/>
  <c r="I269" i="48"/>
  <c r="G269" i="48"/>
  <c r="G168" i="48"/>
  <c r="K168" i="48"/>
  <c r="K269" i="48"/>
  <c r="B168" i="47"/>
  <c r="B269" i="47"/>
  <c r="V64" i="51"/>
  <c r="J168" i="49"/>
  <c r="J269" i="49"/>
  <c r="P64" i="51"/>
  <c r="D168" i="49"/>
  <c r="D269" i="49"/>
  <c r="I168" i="49"/>
  <c r="U64" i="51"/>
  <c r="I269" i="49"/>
  <c r="C168" i="47"/>
  <c r="C269" i="47"/>
  <c r="F157" i="48"/>
  <c r="S167" i="51"/>
  <c r="S268" i="51"/>
  <c r="U268" i="51"/>
  <c r="U167" i="51"/>
  <c r="N268" i="51"/>
  <c r="N167" i="51"/>
  <c r="R167" i="51"/>
  <c r="R268" i="51"/>
  <c r="D157" i="48"/>
  <c r="C156" i="48"/>
  <c r="Q167" i="51"/>
  <c r="Q268" i="51"/>
  <c r="K155" i="48"/>
  <c r="B270" i="48" l="1"/>
  <c r="B169" i="48"/>
  <c r="D169" i="48"/>
  <c r="D270" i="48"/>
  <c r="H169" i="49"/>
  <c r="T65" i="51"/>
  <c r="H270" i="49"/>
  <c r="F169" i="47"/>
  <c r="F270" i="47"/>
  <c r="B260" i="48"/>
  <c r="H260" i="48"/>
  <c r="G270" i="48"/>
  <c r="G169" i="48"/>
  <c r="F169" i="48"/>
  <c r="F270" i="48"/>
  <c r="E169" i="49"/>
  <c r="Q65" i="51"/>
  <c r="E270" i="49"/>
  <c r="E260" i="48"/>
  <c r="L259" i="48"/>
  <c r="C259" i="48"/>
  <c r="I260" i="48"/>
  <c r="I169" i="48"/>
  <c r="I270" i="48"/>
  <c r="E270" i="48"/>
  <c r="E169" i="48"/>
  <c r="C270" i="48"/>
  <c r="C169" i="48"/>
  <c r="C270" i="49"/>
  <c r="O65" i="51"/>
  <c r="C169" i="49"/>
  <c r="E169" i="47"/>
  <c r="E270" i="47"/>
  <c r="L169" i="47"/>
  <c r="L270" i="47"/>
  <c r="J270" i="47"/>
  <c r="J169" i="47"/>
  <c r="D270" i="47"/>
  <c r="D169" i="47"/>
  <c r="K270" i="47"/>
  <c r="K169" i="47"/>
  <c r="U269" i="51"/>
  <c r="U168" i="51"/>
  <c r="P168" i="51"/>
  <c r="P269" i="51"/>
  <c r="B156" i="48"/>
  <c r="C155" i="48"/>
  <c r="N168" i="51"/>
  <c r="N269" i="51"/>
  <c r="H156" i="48"/>
  <c r="W168" i="51"/>
  <c r="W269" i="51"/>
  <c r="Q269" i="51"/>
  <c r="Q168" i="51"/>
  <c r="O269" i="51"/>
  <c r="O168" i="51"/>
  <c r="L155" i="48"/>
  <c r="D260" i="48"/>
  <c r="I169" i="47"/>
  <c r="I270" i="47"/>
  <c r="J270" i="49"/>
  <c r="J169" i="49"/>
  <c r="V65" i="51"/>
  <c r="J259" i="48"/>
  <c r="F260" i="48"/>
  <c r="H169" i="48"/>
  <c r="H270" i="48"/>
  <c r="L270" i="48"/>
  <c r="L169" i="48"/>
  <c r="B270" i="49"/>
  <c r="B169" i="49"/>
  <c r="N65" i="51"/>
  <c r="G270" i="49"/>
  <c r="S65" i="51"/>
  <c r="G169" i="49"/>
  <c r="K270" i="49"/>
  <c r="W65" i="51"/>
  <c r="K169" i="49"/>
  <c r="B169" i="47"/>
  <c r="B270" i="47"/>
  <c r="G270" i="47"/>
  <c r="G169" i="47"/>
  <c r="J155" i="48"/>
  <c r="I156" i="48"/>
  <c r="S168" i="51"/>
  <c r="S269" i="51"/>
  <c r="T168" i="51"/>
  <c r="T269" i="51"/>
  <c r="K169" i="48"/>
  <c r="K270" i="48"/>
  <c r="L169" i="49"/>
  <c r="X65" i="51"/>
  <c r="L270" i="49"/>
  <c r="D156" i="48"/>
  <c r="R269" i="51"/>
  <c r="R168" i="51"/>
  <c r="G260" i="48"/>
  <c r="K259" i="48"/>
  <c r="J270" i="48"/>
  <c r="J169" i="48"/>
  <c r="D169" i="49"/>
  <c r="D270" i="49"/>
  <c r="P65" i="51"/>
  <c r="F169" i="49"/>
  <c r="R65" i="51"/>
  <c r="F270" i="49"/>
  <c r="I270" i="49"/>
  <c r="I169" i="49"/>
  <c r="U65" i="51"/>
  <c r="C270" i="47"/>
  <c r="C169" i="47"/>
  <c r="H270" i="47"/>
  <c r="H169" i="47"/>
  <c r="V269" i="51"/>
  <c r="V168" i="51"/>
  <c r="G156" i="48"/>
  <c r="X269" i="51"/>
  <c r="X168" i="51"/>
  <c r="E156" i="48"/>
  <c r="F156" i="48"/>
  <c r="E155" i="48"/>
  <c r="I155" i="48"/>
  <c r="D259" i="48" l="1"/>
  <c r="B259" i="48"/>
  <c r="I271" i="48"/>
  <c r="I170" i="48"/>
  <c r="C170" i="49"/>
  <c r="C271" i="49"/>
  <c r="O66" i="51"/>
  <c r="T66" i="51"/>
  <c r="H271" i="49"/>
  <c r="H170" i="49"/>
  <c r="N270" i="51"/>
  <c r="N169" i="51"/>
  <c r="T270" i="51"/>
  <c r="T169" i="51"/>
  <c r="L258" i="48"/>
  <c r="J271" i="48"/>
  <c r="J170" i="48"/>
  <c r="H259" i="48"/>
  <c r="F259" i="48"/>
  <c r="D170" i="48"/>
  <c r="D271" i="48"/>
  <c r="B170" i="48"/>
  <c r="B271" i="48"/>
  <c r="K271" i="47"/>
  <c r="K170" i="47"/>
  <c r="L170" i="47"/>
  <c r="L271" i="47"/>
  <c r="L170" i="49"/>
  <c r="X66" i="51"/>
  <c r="L271" i="49"/>
  <c r="F271" i="47"/>
  <c r="F170" i="47"/>
  <c r="C258" i="48"/>
  <c r="G259" i="48"/>
  <c r="F170" i="48"/>
  <c r="F271" i="48"/>
  <c r="E170" i="48"/>
  <c r="E271" i="48"/>
  <c r="C170" i="48"/>
  <c r="C271" i="48"/>
  <c r="B271" i="47"/>
  <c r="B170" i="47"/>
  <c r="K271" i="49"/>
  <c r="W66" i="51"/>
  <c r="K170" i="49"/>
  <c r="C170" i="47"/>
  <c r="C271" i="47"/>
  <c r="R66" i="51"/>
  <c r="F170" i="49"/>
  <c r="F271" i="49"/>
  <c r="I170" i="47"/>
  <c r="I271" i="47"/>
  <c r="P169" i="51"/>
  <c r="P270" i="51"/>
  <c r="W169" i="51"/>
  <c r="W270" i="51"/>
  <c r="D155" i="48"/>
  <c r="I259" i="48"/>
  <c r="G170" i="48"/>
  <c r="G271" i="48"/>
  <c r="G271" i="47"/>
  <c r="G170" i="47"/>
  <c r="N66" i="51"/>
  <c r="B271" i="49"/>
  <c r="B170" i="49"/>
  <c r="H271" i="48"/>
  <c r="H170" i="48"/>
  <c r="H271" i="47"/>
  <c r="H170" i="47"/>
  <c r="G170" i="49"/>
  <c r="G271" i="49"/>
  <c r="S66" i="51"/>
  <c r="J170" i="49"/>
  <c r="V66" i="51"/>
  <c r="J271" i="49"/>
  <c r="U66" i="51"/>
  <c r="I271" i="49"/>
  <c r="I170" i="49"/>
  <c r="D271" i="47"/>
  <c r="D170" i="47"/>
  <c r="U169" i="51"/>
  <c r="U270" i="51"/>
  <c r="R270" i="51"/>
  <c r="R169" i="51"/>
  <c r="G155" i="48"/>
  <c r="X169" i="51"/>
  <c r="X270" i="51"/>
  <c r="F155" i="48"/>
  <c r="O270" i="51"/>
  <c r="O169" i="51"/>
  <c r="L154" i="48"/>
  <c r="B155" i="48"/>
  <c r="J258" i="48"/>
  <c r="L170" i="48"/>
  <c r="L271" i="48"/>
  <c r="Q66" i="51"/>
  <c r="E271" i="49"/>
  <c r="E170" i="49"/>
  <c r="J154" i="48"/>
  <c r="V270" i="51"/>
  <c r="V169" i="51"/>
  <c r="K258" i="48"/>
  <c r="E170" i="47"/>
  <c r="E271" i="47"/>
  <c r="E259" i="48"/>
  <c r="K170" i="48"/>
  <c r="K271" i="48"/>
  <c r="P66" i="51"/>
  <c r="D271" i="49"/>
  <c r="D170" i="49"/>
  <c r="J170" i="47"/>
  <c r="J271" i="47"/>
  <c r="K154" i="48"/>
  <c r="S270" i="51"/>
  <c r="S169" i="51"/>
  <c r="C154" i="48"/>
  <c r="Q169" i="51"/>
  <c r="Q270" i="51"/>
  <c r="H155" i="48"/>
  <c r="D154" i="48"/>
  <c r="L153" i="48"/>
  <c r="J153" i="48"/>
  <c r="G154" i="48"/>
  <c r="C257" i="48" l="1"/>
  <c r="H258" i="48"/>
  <c r="L171" i="48"/>
  <c r="L272" i="48"/>
  <c r="W67" i="51"/>
  <c r="K171" i="49"/>
  <c r="K272" i="49"/>
  <c r="F171" i="47"/>
  <c r="F272" i="47"/>
  <c r="C153" i="48"/>
  <c r="X170" i="51"/>
  <c r="X271" i="51"/>
  <c r="F171" i="48"/>
  <c r="F272" i="48"/>
  <c r="U67" i="51"/>
  <c r="I272" i="49"/>
  <c r="I171" i="49"/>
  <c r="J257" i="48"/>
  <c r="L257" i="48"/>
  <c r="E258" i="48"/>
  <c r="H171" i="48"/>
  <c r="H272" i="48"/>
  <c r="E272" i="48"/>
  <c r="E171" i="48"/>
  <c r="J171" i="47"/>
  <c r="J272" i="47"/>
  <c r="R67" i="51"/>
  <c r="F171" i="49"/>
  <c r="F272" i="49"/>
  <c r="B272" i="47"/>
  <c r="B171" i="47"/>
  <c r="T67" i="51"/>
  <c r="H171" i="49"/>
  <c r="H272" i="49"/>
  <c r="G171" i="48"/>
  <c r="G272" i="48"/>
  <c r="B272" i="48"/>
  <c r="B171" i="48"/>
  <c r="K171" i="48"/>
  <c r="K272" i="48"/>
  <c r="L171" i="47"/>
  <c r="L272" i="47"/>
  <c r="K272" i="47"/>
  <c r="K171" i="47"/>
  <c r="E272" i="49"/>
  <c r="Q67" i="51"/>
  <c r="E171" i="49"/>
  <c r="V67" i="51"/>
  <c r="J171" i="49"/>
  <c r="J272" i="49"/>
  <c r="D272" i="47"/>
  <c r="D171" i="47"/>
  <c r="Q170" i="51"/>
  <c r="Q271" i="51"/>
  <c r="U170" i="51"/>
  <c r="U271" i="51"/>
  <c r="S271" i="51"/>
  <c r="S170" i="51"/>
  <c r="H154" i="48"/>
  <c r="O271" i="51"/>
  <c r="O170" i="51"/>
  <c r="F258" i="48"/>
  <c r="I272" i="48"/>
  <c r="I171" i="48"/>
  <c r="O67" i="51"/>
  <c r="C272" i="49"/>
  <c r="C171" i="49"/>
  <c r="G272" i="47"/>
  <c r="G171" i="47"/>
  <c r="P271" i="51"/>
  <c r="P170" i="51"/>
  <c r="F154" i="48"/>
  <c r="C272" i="48"/>
  <c r="C171" i="48"/>
  <c r="D171" i="49"/>
  <c r="D272" i="49"/>
  <c r="P67" i="51"/>
  <c r="L272" i="49"/>
  <c r="L171" i="49"/>
  <c r="X67" i="51"/>
  <c r="G171" i="49"/>
  <c r="G272" i="49"/>
  <c r="S67" i="51"/>
  <c r="E171" i="47"/>
  <c r="E272" i="47"/>
  <c r="H272" i="47"/>
  <c r="H171" i="47"/>
  <c r="E154" i="48"/>
  <c r="V271" i="51"/>
  <c r="V170" i="51"/>
  <c r="N271" i="51"/>
  <c r="N170" i="51"/>
  <c r="R271" i="51"/>
  <c r="R170" i="51"/>
  <c r="W170" i="51"/>
  <c r="W271" i="51"/>
  <c r="I258" i="48"/>
  <c r="B258" i="48"/>
  <c r="I272" i="47"/>
  <c r="I171" i="47"/>
  <c r="B171" i="49"/>
  <c r="N67" i="51"/>
  <c r="B272" i="49"/>
  <c r="I154" i="48"/>
  <c r="D272" i="48"/>
  <c r="D171" i="48"/>
  <c r="G258" i="48"/>
  <c r="K257" i="48"/>
  <c r="D258" i="48"/>
  <c r="J171" i="48"/>
  <c r="J272" i="48"/>
  <c r="C272" i="47"/>
  <c r="C171" i="47"/>
  <c r="K153" i="48"/>
  <c r="T170" i="51"/>
  <c r="T271" i="51"/>
  <c r="B154" i="48"/>
  <c r="I153" i="48"/>
  <c r="D153" i="48"/>
  <c r="C152" i="48"/>
  <c r="J152" i="48"/>
  <c r="L152" i="48"/>
  <c r="F153" i="48"/>
  <c r="K152" i="48"/>
  <c r="B257" i="48" l="1"/>
  <c r="H172" i="48"/>
  <c r="H273" i="48"/>
  <c r="L273" i="49"/>
  <c r="L172" i="49"/>
  <c r="X68" i="51"/>
  <c r="F273" i="47"/>
  <c r="F172" i="47"/>
  <c r="V171" i="51"/>
  <c r="V272" i="51"/>
  <c r="E257" i="48"/>
  <c r="G257" i="48"/>
  <c r="K273" i="48"/>
  <c r="K172" i="48"/>
  <c r="E273" i="48"/>
  <c r="E172" i="48"/>
  <c r="C273" i="48"/>
  <c r="C172" i="48"/>
  <c r="B172" i="47"/>
  <c r="B273" i="47"/>
  <c r="T68" i="51"/>
  <c r="H172" i="49"/>
  <c r="H273" i="49"/>
  <c r="H257" i="48"/>
  <c r="F257" i="48"/>
  <c r="J256" i="48"/>
  <c r="C256" i="48"/>
  <c r="D257" i="48"/>
  <c r="D273" i="48"/>
  <c r="D172" i="48"/>
  <c r="I273" i="48"/>
  <c r="I172" i="48"/>
  <c r="J273" i="48"/>
  <c r="J172" i="48"/>
  <c r="E273" i="47"/>
  <c r="E172" i="47"/>
  <c r="O68" i="51"/>
  <c r="C273" i="49"/>
  <c r="C172" i="49"/>
  <c r="G273" i="49"/>
  <c r="G172" i="49"/>
  <c r="S68" i="51"/>
  <c r="Q68" i="51"/>
  <c r="E273" i="49"/>
  <c r="E172" i="49"/>
  <c r="H273" i="47"/>
  <c r="H172" i="47"/>
  <c r="P272" i="51"/>
  <c r="P171" i="51"/>
  <c r="O171" i="51"/>
  <c r="O272" i="51"/>
  <c r="U272" i="51"/>
  <c r="U171" i="51"/>
  <c r="L172" i="48"/>
  <c r="L273" i="48"/>
  <c r="P68" i="51"/>
  <c r="D273" i="49"/>
  <c r="D172" i="49"/>
  <c r="X272" i="51"/>
  <c r="X171" i="51"/>
  <c r="W272" i="51"/>
  <c r="W171" i="51"/>
  <c r="K256" i="48"/>
  <c r="I257" i="48"/>
  <c r="L273" i="47"/>
  <c r="L172" i="47"/>
  <c r="J273" i="49"/>
  <c r="J172" i="49"/>
  <c r="V68" i="51"/>
  <c r="R68" i="51"/>
  <c r="F172" i="49"/>
  <c r="F273" i="49"/>
  <c r="G172" i="47"/>
  <c r="G273" i="47"/>
  <c r="K273" i="49"/>
  <c r="W68" i="51"/>
  <c r="K172" i="49"/>
  <c r="I172" i="47"/>
  <c r="I273" i="47"/>
  <c r="S272" i="51"/>
  <c r="S171" i="51"/>
  <c r="R272" i="51"/>
  <c r="R171" i="51"/>
  <c r="H153" i="48"/>
  <c r="G172" i="48"/>
  <c r="G273" i="48"/>
  <c r="K273" i="47"/>
  <c r="K172" i="47"/>
  <c r="U68" i="51"/>
  <c r="I172" i="49"/>
  <c r="I273" i="49"/>
  <c r="B153" i="48"/>
  <c r="T272" i="51"/>
  <c r="T171" i="51"/>
  <c r="L256" i="48"/>
  <c r="F273" i="48"/>
  <c r="F172" i="48"/>
  <c r="B172" i="48"/>
  <c r="B273" i="48"/>
  <c r="D172" i="47"/>
  <c r="D273" i="47"/>
  <c r="N68" i="51"/>
  <c r="B273" i="49"/>
  <c r="B172" i="49"/>
  <c r="C273" i="47"/>
  <c r="C172" i="47"/>
  <c r="J273" i="47"/>
  <c r="J172" i="47"/>
  <c r="G153" i="48"/>
  <c r="N171" i="51"/>
  <c r="N272" i="51"/>
  <c r="Q171" i="51"/>
  <c r="Q272" i="51"/>
  <c r="E153" i="48"/>
  <c r="D152" i="48"/>
  <c r="H152" i="48"/>
  <c r="J151" i="48"/>
  <c r="G152" i="48"/>
  <c r="I152" i="48"/>
  <c r="F256" i="48" l="1"/>
  <c r="I173" i="48"/>
  <c r="I274" i="48"/>
  <c r="D173" i="49"/>
  <c r="P69" i="51"/>
  <c r="D274" i="49"/>
  <c r="F274" i="47"/>
  <c r="F173" i="47"/>
  <c r="E256" i="48"/>
  <c r="B256" i="48"/>
  <c r="D274" i="48"/>
  <c r="D173" i="48"/>
  <c r="C173" i="48"/>
  <c r="C274" i="48"/>
  <c r="I173" i="47"/>
  <c r="I274" i="47"/>
  <c r="J274" i="49"/>
  <c r="V69" i="51"/>
  <c r="J173" i="49"/>
  <c r="C274" i="49"/>
  <c r="O69" i="51"/>
  <c r="C173" i="49"/>
  <c r="L173" i="49"/>
  <c r="X69" i="51"/>
  <c r="L274" i="49"/>
  <c r="H274" i="47"/>
  <c r="H173" i="47"/>
  <c r="C274" i="47"/>
  <c r="C173" i="47"/>
  <c r="R172" i="51"/>
  <c r="R273" i="51"/>
  <c r="S273" i="51"/>
  <c r="S172" i="51"/>
  <c r="B152" i="48"/>
  <c r="L255" i="48"/>
  <c r="H274" i="49"/>
  <c r="H173" i="49"/>
  <c r="T69" i="51"/>
  <c r="I173" i="49"/>
  <c r="I274" i="49"/>
  <c r="U69" i="51"/>
  <c r="F152" i="48"/>
  <c r="D256" i="48"/>
  <c r="G173" i="48"/>
  <c r="G274" i="48"/>
  <c r="L173" i="47"/>
  <c r="L274" i="47"/>
  <c r="J274" i="47"/>
  <c r="J173" i="47"/>
  <c r="G173" i="47"/>
  <c r="G274" i="47"/>
  <c r="N273" i="51"/>
  <c r="N172" i="51"/>
  <c r="W172" i="51"/>
  <c r="W273" i="51"/>
  <c r="G256" i="48"/>
  <c r="E173" i="48"/>
  <c r="E274" i="48"/>
  <c r="J274" i="48"/>
  <c r="J173" i="48"/>
  <c r="N69" i="51"/>
  <c r="B173" i="49"/>
  <c r="B274" i="49"/>
  <c r="B173" i="47"/>
  <c r="B274" i="47"/>
  <c r="U273" i="51"/>
  <c r="U172" i="51"/>
  <c r="V172" i="51"/>
  <c r="V273" i="51"/>
  <c r="O273" i="51"/>
  <c r="O172" i="51"/>
  <c r="E152" i="48"/>
  <c r="X273" i="51"/>
  <c r="X172" i="51"/>
  <c r="K255" i="48"/>
  <c r="H173" i="48"/>
  <c r="H274" i="48"/>
  <c r="K274" i="48"/>
  <c r="K173" i="48"/>
  <c r="F274" i="49"/>
  <c r="F173" i="49"/>
  <c r="R69" i="51"/>
  <c r="E274" i="47"/>
  <c r="E173" i="47"/>
  <c r="C255" i="48"/>
  <c r="I256" i="48"/>
  <c r="J255" i="48"/>
  <c r="H256" i="48"/>
  <c r="B173" i="48"/>
  <c r="B274" i="48"/>
  <c r="F274" i="48"/>
  <c r="F173" i="48"/>
  <c r="L173" i="48"/>
  <c r="L274" i="48"/>
  <c r="G274" i="49"/>
  <c r="G173" i="49"/>
  <c r="S69" i="51"/>
  <c r="E173" i="49"/>
  <c r="E274" i="49"/>
  <c r="Q69" i="51"/>
  <c r="K173" i="49"/>
  <c r="W69" i="51"/>
  <c r="K274" i="49"/>
  <c r="D274" i="47"/>
  <c r="D173" i="47"/>
  <c r="K173" i="47"/>
  <c r="K274" i="47"/>
  <c r="L151" i="48"/>
  <c r="K151" i="48"/>
  <c r="P273" i="51"/>
  <c r="P172" i="51"/>
  <c r="Q172" i="51"/>
  <c r="Q273" i="51"/>
  <c r="C151" i="48"/>
  <c r="T273" i="51"/>
  <c r="T172" i="51"/>
  <c r="C150" i="48"/>
  <c r="F151" i="48"/>
  <c r="J150" i="48"/>
  <c r="H151" i="48"/>
  <c r="B151" i="48"/>
  <c r="K254" i="48" l="1"/>
  <c r="H174" i="48"/>
  <c r="H275" i="48"/>
  <c r="X70" i="51"/>
  <c r="L174" i="49"/>
  <c r="L275" i="49"/>
  <c r="K174" i="49"/>
  <c r="K275" i="49"/>
  <c r="W70" i="51"/>
  <c r="R173" i="51"/>
  <c r="R274" i="51"/>
  <c r="I255" i="48"/>
  <c r="I174" i="48"/>
  <c r="I275" i="48"/>
  <c r="K174" i="48"/>
  <c r="K275" i="48"/>
  <c r="E255" i="48"/>
  <c r="G174" i="48"/>
  <c r="G275" i="48"/>
  <c r="L174" i="48"/>
  <c r="L275" i="48"/>
  <c r="P70" i="51"/>
  <c r="D174" i="49"/>
  <c r="D275" i="49"/>
  <c r="C174" i="49"/>
  <c r="C275" i="49"/>
  <c r="O70" i="51"/>
  <c r="F275" i="47"/>
  <c r="F174" i="47"/>
  <c r="L254" i="48"/>
  <c r="D255" i="48"/>
  <c r="G255" i="48"/>
  <c r="F174" i="48"/>
  <c r="F275" i="48"/>
  <c r="D275" i="48"/>
  <c r="D174" i="48"/>
  <c r="C275" i="48"/>
  <c r="C174" i="48"/>
  <c r="B275" i="47"/>
  <c r="B174" i="47"/>
  <c r="E174" i="47"/>
  <c r="E275" i="47"/>
  <c r="U70" i="51"/>
  <c r="I174" i="49"/>
  <c r="I275" i="49"/>
  <c r="H275" i="49"/>
  <c r="T70" i="51"/>
  <c r="H174" i="49"/>
  <c r="G174" i="47"/>
  <c r="G275" i="47"/>
  <c r="I275" i="47"/>
  <c r="I174" i="47"/>
  <c r="N173" i="51"/>
  <c r="N274" i="51"/>
  <c r="D151" i="48"/>
  <c r="U173" i="51"/>
  <c r="U274" i="51"/>
  <c r="L150" i="48"/>
  <c r="O274" i="51"/>
  <c r="O173" i="51"/>
  <c r="E151" i="48"/>
  <c r="P274" i="51"/>
  <c r="P173" i="51"/>
  <c r="B275" i="48"/>
  <c r="B174" i="48"/>
  <c r="L174" i="47"/>
  <c r="L275" i="47"/>
  <c r="J275" i="47"/>
  <c r="J174" i="47"/>
  <c r="X173" i="51"/>
  <c r="X274" i="51"/>
  <c r="B255" i="48"/>
  <c r="E275" i="48"/>
  <c r="E174" i="48"/>
  <c r="S70" i="51"/>
  <c r="G174" i="49"/>
  <c r="G275" i="49"/>
  <c r="F275" i="49"/>
  <c r="R70" i="51"/>
  <c r="F174" i="49"/>
  <c r="J275" i="49"/>
  <c r="V70" i="51"/>
  <c r="J174" i="49"/>
  <c r="B275" i="49"/>
  <c r="N70" i="51"/>
  <c r="B174" i="49"/>
  <c r="D275" i="47"/>
  <c r="D174" i="47"/>
  <c r="S274" i="51"/>
  <c r="S173" i="51"/>
  <c r="K150" i="48"/>
  <c r="F255" i="48"/>
  <c r="J174" i="48"/>
  <c r="J275" i="48"/>
  <c r="C174" i="47"/>
  <c r="C275" i="47"/>
  <c r="W274" i="51"/>
  <c r="W173" i="51"/>
  <c r="H255" i="48"/>
  <c r="J254" i="48"/>
  <c r="C254" i="48"/>
  <c r="K174" i="47"/>
  <c r="K275" i="47"/>
  <c r="Q70" i="51"/>
  <c r="E174" i="49"/>
  <c r="E275" i="49"/>
  <c r="H174" i="47"/>
  <c r="H275" i="47"/>
  <c r="Q274" i="51"/>
  <c r="Q173" i="51"/>
  <c r="I151" i="48"/>
  <c r="G151" i="48"/>
  <c r="T274" i="51"/>
  <c r="T173" i="51"/>
  <c r="V274" i="51"/>
  <c r="V173" i="51"/>
  <c r="L149" i="48"/>
  <c r="E150" i="48"/>
  <c r="B150" i="48"/>
  <c r="I150" i="48"/>
  <c r="J253" i="48" l="1"/>
  <c r="H175" i="48"/>
  <c r="H276" i="48"/>
  <c r="K175" i="48"/>
  <c r="K276" i="48"/>
  <c r="E276" i="49"/>
  <c r="E175" i="49"/>
  <c r="Q71" i="51"/>
  <c r="G175" i="47"/>
  <c r="G276" i="47"/>
  <c r="N275" i="51"/>
  <c r="N174" i="51"/>
  <c r="F175" i="48"/>
  <c r="F276" i="48"/>
  <c r="C253" i="48"/>
  <c r="K253" i="48"/>
  <c r="G254" i="48"/>
  <c r="I175" i="48"/>
  <c r="I276" i="48"/>
  <c r="J276" i="48"/>
  <c r="J175" i="48"/>
  <c r="E276" i="47"/>
  <c r="E175" i="47"/>
  <c r="G276" i="48"/>
  <c r="G175" i="48"/>
  <c r="D175" i="48"/>
  <c r="D276" i="48"/>
  <c r="L175" i="48"/>
  <c r="L276" i="48"/>
  <c r="L175" i="47"/>
  <c r="L276" i="47"/>
  <c r="I276" i="49"/>
  <c r="U71" i="51"/>
  <c r="I175" i="49"/>
  <c r="O71" i="51"/>
  <c r="C175" i="49"/>
  <c r="C276" i="49"/>
  <c r="V71" i="51"/>
  <c r="J276" i="49"/>
  <c r="J175" i="49"/>
  <c r="K276" i="47"/>
  <c r="K175" i="47"/>
  <c r="V174" i="51"/>
  <c r="V275" i="51"/>
  <c r="G150" i="48"/>
  <c r="K149" i="48"/>
  <c r="I254" i="48"/>
  <c r="H254" i="48"/>
  <c r="W71" i="51"/>
  <c r="K175" i="49"/>
  <c r="K276" i="49"/>
  <c r="F276" i="47"/>
  <c r="F175" i="47"/>
  <c r="H150" i="48"/>
  <c r="B276" i="48"/>
  <c r="B175" i="48"/>
  <c r="C276" i="48"/>
  <c r="C175" i="48"/>
  <c r="R71" i="51"/>
  <c r="F175" i="49"/>
  <c r="F276" i="49"/>
  <c r="L175" i="49"/>
  <c r="L276" i="49"/>
  <c r="X71" i="51"/>
  <c r="H175" i="49"/>
  <c r="H276" i="49"/>
  <c r="T71" i="51"/>
  <c r="B175" i="47"/>
  <c r="B276" i="47"/>
  <c r="C276" i="47"/>
  <c r="C175" i="47"/>
  <c r="H276" i="47"/>
  <c r="H175" i="47"/>
  <c r="Q174" i="51"/>
  <c r="Q275" i="51"/>
  <c r="J149" i="48"/>
  <c r="P275" i="51"/>
  <c r="P174" i="51"/>
  <c r="W174" i="51"/>
  <c r="W275" i="51"/>
  <c r="E254" i="48"/>
  <c r="L253" i="48"/>
  <c r="J175" i="47"/>
  <c r="J276" i="47"/>
  <c r="G276" i="49"/>
  <c r="S71" i="51"/>
  <c r="G175" i="49"/>
  <c r="O174" i="51"/>
  <c r="O275" i="51"/>
  <c r="F254" i="48"/>
  <c r="B254" i="48"/>
  <c r="D254" i="48"/>
  <c r="E276" i="48"/>
  <c r="E175" i="48"/>
  <c r="I276" i="47"/>
  <c r="I175" i="47"/>
  <c r="D276" i="49"/>
  <c r="P71" i="51"/>
  <c r="D175" i="49"/>
  <c r="N71" i="51"/>
  <c r="B175" i="49"/>
  <c r="B276" i="49"/>
  <c r="D175" i="47"/>
  <c r="D276" i="47"/>
  <c r="C149" i="48"/>
  <c r="F150" i="48"/>
  <c r="R275" i="51"/>
  <c r="R174" i="51"/>
  <c r="S174" i="51"/>
  <c r="S275" i="51"/>
  <c r="T275" i="51"/>
  <c r="T174" i="51"/>
  <c r="U275" i="51"/>
  <c r="U174" i="51"/>
  <c r="D150" i="48"/>
  <c r="X275" i="51"/>
  <c r="X174" i="51"/>
  <c r="J176" i="48" l="1"/>
  <c r="J277" i="48"/>
  <c r="L277" i="49"/>
  <c r="L176" i="49"/>
  <c r="X72" i="51"/>
  <c r="D176" i="49"/>
  <c r="P72" i="51"/>
  <c r="D277" i="49"/>
  <c r="G253" i="48"/>
  <c r="L252" i="48"/>
  <c r="I176" i="48"/>
  <c r="I277" i="48"/>
  <c r="K277" i="47"/>
  <c r="K176" i="47"/>
  <c r="E176" i="48"/>
  <c r="E277" i="48"/>
  <c r="C277" i="48"/>
  <c r="C176" i="48"/>
  <c r="G176" i="47"/>
  <c r="G277" i="47"/>
  <c r="J252" i="48"/>
  <c r="D253" i="48"/>
  <c r="K252" i="48"/>
  <c r="F253" i="48"/>
  <c r="H253" i="48"/>
  <c r="C252" i="48"/>
  <c r="D277" i="48"/>
  <c r="D176" i="48"/>
  <c r="F176" i="48"/>
  <c r="F277" i="48"/>
  <c r="K277" i="48"/>
  <c r="K176" i="48"/>
  <c r="G176" i="49"/>
  <c r="G277" i="49"/>
  <c r="S72" i="51"/>
  <c r="D277" i="47"/>
  <c r="D176" i="47"/>
  <c r="V72" i="51"/>
  <c r="J277" i="49"/>
  <c r="J176" i="49"/>
  <c r="E277" i="49"/>
  <c r="Q72" i="51"/>
  <c r="E176" i="49"/>
  <c r="C176" i="47"/>
  <c r="C277" i="47"/>
  <c r="P175" i="51"/>
  <c r="P276" i="51"/>
  <c r="D149" i="48"/>
  <c r="L148" i="48"/>
  <c r="T175" i="51"/>
  <c r="T276" i="51"/>
  <c r="R175" i="51"/>
  <c r="R276" i="51"/>
  <c r="W276" i="51"/>
  <c r="W175" i="51"/>
  <c r="O175" i="51"/>
  <c r="O276" i="51"/>
  <c r="G149" i="48"/>
  <c r="E176" i="47"/>
  <c r="E277" i="47"/>
  <c r="I176" i="47"/>
  <c r="I277" i="47"/>
  <c r="E253" i="48"/>
  <c r="I253" i="48"/>
  <c r="L277" i="48"/>
  <c r="L176" i="48"/>
  <c r="C277" i="49"/>
  <c r="C176" i="49"/>
  <c r="O72" i="51"/>
  <c r="F176" i="49"/>
  <c r="R72" i="51"/>
  <c r="F277" i="49"/>
  <c r="U72" i="51"/>
  <c r="I176" i="49"/>
  <c r="I277" i="49"/>
  <c r="K277" i="49"/>
  <c r="W72" i="51"/>
  <c r="K176" i="49"/>
  <c r="F176" i="47"/>
  <c r="F277" i="47"/>
  <c r="N276" i="51"/>
  <c r="N175" i="51"/>
  <c r="F149" i="48"/>
  <c r="S276" i="51"/>
  <c r="S175" i="51"/>
  <c r="I149" i="48"/>
  <c r="U175" i="51"/>
  <c r="U276" i="51"/>
  <c r="C148" i="48"/>
  <c r="Q175" i="51"/>
  <c r="Q276" i="51"/>
  <c r="H277" i="48"/>
  <c r="H176" i="48"/>
  <c r="B277" i="47"/>
  <c r="B176" i="47"/>
  <c r="J176" i="47"/>
  <c r="J277" i="47"/>
  <c r="V175" i="51"/>
  <c r="V276" i="51"/>
  <c r="B253" i="48"/>
  <c r="G277" i="48"/>
  <c r="G176" i="48"/>
  <c r="B277" i="48"/>
  <c r="B176" i="48"/>
  <c r="L277" i="47"/>
  <c r="L176" i="47"/>
  <c r="T72" i="51"/>
  <c r="H176" i="49"/>
  <c r="H277" i="49"/>
  <c r="B277" i="49"/>
  <c r="B176" i="49"/>
  <c r="N72" i="51"/>
  <c r="H277" i="47"/>
  <c r="H176" i="47"/>
  <c r="B149" i="48"/>
  <c r="E149" i="48"/>
  <c r="X175" i="51"/>
  <c r="X276" i="51"/>
  <c r="H149" i="48"/>
  <c r="K148" i="48"/>
  <c r="J148" i="48"/>
  <c r="L147" i="48"/>
  <c r="K147" i="48"/>
  <c r="H148" i="48"/>
  <c r="C147" i="48"/>
  <c r="I278" i="48" l="1"/>
  <c r="I177" i="48"/>
  <c r="Q73" i="51"/>
  <c r="E278" i="49"/>
  <c r="E177" i="49"/>
  <c r="L177" i="49"/>
  <c r="X73" i="51"/>
  <c r="L278" i="49"/>
  <c r="O277" i="51"/>
  <c r="O176" i="51"/>
  <c r="B252" i="48"/>
  <c r="I252" i="48"/>
  <c r="G252" i="48"/>
  <c r="J251" i="48"/>
  <c r="H177" i="48"/>
  <c r="H278" i="48"/>
  <c r="K278" i="48"/>
  <c r="K177" i="48"/>
  <c r="N73" i="51"/>
  <c r="B177" i="49"/>
  <c r="B278" i="49"/>
  <c r="E278" i="47"/>
  <c r="E177" i="47"/>
  <c r="L278" i="47"/>
  <c r="L177" i="47"/>
  <c r="J177" i="49"/>
  <c r="V73" i="51"/>
  <c r="J278" i="49"/>
  <c r="H177" i="47"/>
  <c r="H278" i="47"/>
  <c r="G278" i="47"/>
  <c r="G177" i="47"/>
  <c r="I148" i="48"/>
  <c r="J147" i="48"/>
  <c r="G148" i="48"/>
  <c r="D252" i="48"/>
  <c r="O73" i="51"/>
  <c r="C278" i="49"/>
  <c r="C177" i="49"/>
  <c r="C278" i="47"/>
  <c r="C177" i="47"/>
  <c r="W176" i="51"/>
  <c r="W277" i="51"/>
  <c r="P176" i="51"/>
  <c r="P277" i="51"/>
  <c r="L251" i="48"/>
  <c r="D177" i="48"/>
  <c r="D278" i="48"/>
  <c r="H177" i="49"/>
  <c r="H278" i="49"/>
  <c r="T73" i="51"/>
  <c r="K278" i="47"/>
  <c r="K177" i="47"/>
  <c r="T176" i="51"/>
  <c r="T277" i="51"/>
  <c r="S277" i="51"/>
  <c r="S176" i="51"/>
  <c r="H252" i="48"/>
  <c r="F177" i="48"/>
  <c r="F278" i="48"/>
  <c r="J177" i="48"/>
  <c r="J278" i="48"/>
  <c r="K278" i="49"/>
  <c r="K177" i="49"/>
  <c r="W73" i="51"/>
  <c r="B278" i="47"/>
  <c r="B177" i="47"/>
  <c r="N176" i="51"/>
  <c r="N277" i="51"/>
  <c r="U176" i="51"/>
  <c r="U277" i="51"/>
  <c r="D148" i="48"/>
  <c r="K251" i="48"/>
  <c r="E252" i="48"/>
  <c r="G278" i="48"/>
  <c r="G177" i="48"/>
  <c r="C278" i="48"/>
  <c r="C177" i="48"/>
  <c r="I177" i="47"/>
  <c r="I278" i="47"/>
  <c r="R73" i="51"/>
  <c r="F278" i="49"/>
  <c r="F177" i="49"/>
  <c r="U73" i="51"/>
  <c r="I177" i="49"/>
  <c r="I278" i="49"/>
  <c r="C251" i="48"/>
  <c r="F252" i="48"/>
  <c r="B278" i="48"/>
  <c r="B177" i="48"/>
  <c r="E278" i="48"/>
  <c r="E177" i="48"/>
  <c r="L278" i="48"/>
  <c r="L177" i="48"/>
  <c r="D278" i="49"/>
  <c r="P73" i="51"/>
  <c r="D177" i="49"/>
  <c r="S73" i="51"/>
  <c r="G177" i="49"/>
  <c r="G278" i="49"/>
  <c r="J278" i="47"/>
  <c r="J177" i="47"/>
  <c r="D177" i="47"/>
  <c r="D278" i="47"/>
  <c r="F177" i="47"/>
  <c r="F278" i="47"/>
  <c r="B148" i="48"/>
  <c r="R176" i="51"/>
  <c r="R277" i="51"/>
  <c r="E148" i="48"/>
  <c r="Q277" i="51"/>
  <c r="Q176" i="51"/>
  <c r="V277" i="51"/>
  <c r="V176" i="51"/>
  <c r="F148" i="48"/>
  <c r="X277" i="51"/>
  <c r="X176" i="51"/>
  <c r="K146" i="48"/>
  <c r="L146" i="48"/>
  <c r="E147" i="48"/>
  <c r="H147" i="48"/>
  <c r="I147" i="48"/>
  <c r="F178" i="48" l="1"/>
  <c r="F279" i="48"/>
  <c r="K178" i="48"/>
  <c r="K279" i="48"/>
  <c r="C178" i="47"/>
  <c r="C279" i="47"/>
  <c r="G279" i="47"/>
  <c r="G178" i="47"/>
  <c r="U177" i="51"/>
  <c r="U278" i="51"/>
  <c r="J250" i="48"/>
  <c r="B251" i="48"/>
  <c r="G178" i="48"/>
  <c r="G279" i="48"/>
  <c r="I251" i="48"/>
  <c r="B178" i="48"/>
  <c r="B279" i="48"/>
  <c r="C178" i="48"/>
  <c r="C279" i="48"/>
  <c r="X74" i="51"/>
  <c r="L279" i="49"/>
  <c r="L178" i="49"/>
  <c r="C250" i="48"/>
  <c r="G251" i="48"/>
  <c r="E251" i="48"/>
  <c r="L250" i="48"/>
  <c r="F251" i="48"/>
  <c r="D279" i="48"/>
  <c r="D178" i="48"/>
  <c r="L279" i="48"/>
  <c r="L178" i="48"/>
  <c r="I178" i="47"/>
  <c r="I279" i="47"/>
  <c r="B279" i="47"/>
  <c r="B178" i="47"/>
  <c r="G279" i="49"/>
  <c r="G178" i="49"/>
  <c r="S74" i="51"/>
  <c r="I178" i="49"/>
  <c r="U74" i="51"/>
  <c r="I279" i="49"/>
  <c r="H279" i="49"/>
  <c r="H178" i="49"/>
  <c r="T74" i="51"/>
  <c r="D178" i="47"/>
  <c r="D279" i="47"/>
  <c r="R177" i="51"/>
  <c r="R278" i="51"/>
  <c r="W177" i="51"/>
  <c r="W278" i="51"/>
  <c r="O177" i="51"/>
  <c r="O278" i="51"/>
  <c r="V177" i="51"/>
  <c r="V278" i="51"/>
  <c r="N278" i="51"/>
  <c r="N177" i="51"/>
  <c r="B147" i="48"/>
  <c r="L178" i="47"/>
  <c r="L279" i="47"/>
  <c r="C279" i="49"/>
  <c r="O74" i="51"/>
  <c r="C178" i="49"/>
  <c r="D251" i="48"/>
  <c r="K250" i="48"/>
  <c r="J178" i="48"/>
  <c r="J279" i="48"/>
  <c r="E279" i="47"/>
  <c r="E178" i="47"/>
  <c r="F178" i="49"/>
  <c r="F279" i="49"/>
  <c r="R74" i="51"/>
  <c r="H279" i="47"/>
  <c r="H178" i="47"/>
  <c r="K178" i="49"/>
  <c r="K279" i="49"/>
  <c r="W74" i="51"/>
  <c r="B178" i="49"/>
  <c r="N74" i="51"/>
  <c r="B279" i="49"/>
  <c r="C146" i="48"/>
  <c r="T177" i="51"/>
  <c r="T278" i="51"/>
  <c r="G147" i="48"/>
  <c r="E279" i="48"/>
  <c r="E178" i="48"/>
  <c r="D279" i="49"/>
  <c r="P74" i="51"/>
  <c r="D178" i="49"/>
  <c r="J178" i="47"/>
  <c r="J279" i="47"/>
  <c r="P177" i="51"/>
  <c r="P278" i="51"/>
  <c r="H251" i="48"/>
  <c r="H178" i="48"/>
  <c r="H279" i="48"/>
  <c r="I178" i="48"/>
  <c r="I279" i="48"/>
  <c r="K178" i="47"/>
  <c r="K279" i="47"/>
  <c r="J178" i="49"/>
  <c r="V74" i="51"/>
  <c r="J279" i="49"/>
  <c r="E279" i="49"/>
  <c r="E178" i="49"/>
  <c r="Q74" i="51"/>
  <c r="F178" i="47"/>
  <c r="F279" i="47"/>
  <c r="S177" i="51"/>
  <c r="S278" i="51"/>
  <c r="F147" i="48"/>
  <c r="D147" i="48"/>
  <c r="J146" i="48"/>
  <c r="X177" i="51"/>
  <c r="X278" i="51"/>
  <c r="Q278" i="51"/>
  <c r="Q177" i="51"/>
  <c r="G146" i="48"/>
  <c r="K145" i="48"/>
  <c r="L280" i="48" l="1"/>
  <c r="L179" i="48"/>
  <c r="X75" i="51"/>
  <c r="L179" i="49"/>
  <c r="L280" i="49"/>
  <c r="H179" i="49"/>
  <c r="T75" i="51"/>
  <c r="H280" i="49"/>
  <c r="U279" i="51"/>
  <c r="U178" i="51"/>
  <c r="H250" i="48"/>
  <c r="E250" i="48"/>
  <c r="H280" i="48"/>
  <c r="H179" i="48"/>
  <c r="I179" i="48"/>
  <c r="I280" i="48"/>
  <c r="D179" i="48"/>
  <c r="D280" i="48"/>
  <c r="B179" i="47"/>
  <c r="B280" i="47"/>
  <c r="B250" i="48"/>
  <c r="F250" i="48"/>
  <c r="G250" i="48"/>
  <c r="D250" i="48"/>
  <c r="I250" i="48"/>
  <c r="C249" i="48"/>
  <c r="G280" i="48"/>
  <c r="G179" i="48"/>
  <c r="K179" i="48"/>
  <c r="K280" i="48"/>
  <c r="I280" i="47"/>
  <c r="I179" i="47"/>
  <c r="C179" i="49"/>
  <c r="O75" i="51"/>
  <c r="C280" i="49"/>
  <c r="K280" i="49"/>
  <c r="W75" i="51"/>
  <c r="K179" i="49"/>
  <c r="E280" i="49"/>
  <c r="Q75" i="51"/>
  <c r="E179" i="49"/>
  <c r="G179" i="47"/>
  <c r="G280" i="47"/>
  <c r="E280" i="47"/>
  <c r="E179" i="47"/>
  <c r="Q178" i="51"/>
  <c r="Q279" i="51"/>
  <c r="V279" i="51"/>
  <c r="V178" i="51"/>
  <c r="N178" i="51"/>
  <c r="N279" i="51"/>
  <c r="O279" i="51"/>
  <c r="O178" i="51"/>
  <c r="F146" i="48"/>
  <c r="C145" i="48"/>
  <c r="B179" i="48"/>
  <c r="B280" i="48"/>
  <c r="J179" i="47"/>
  <c r="J280" i="47"/>
  <c r="H280" i="47"/>
  <c r="H179" i="47"/>
  <c r="K249" i="48"/>
  <c r="J249" i="48"/>
  <c r="J280" i="48"/>
  <c r="J179" i="48"/>
  <c r="L179" i="47"/>
  <c r="L280" i="47"/>
  <c r="U75" i="51"/>
  <c r="I280" i="49"/>
  <c r="I179" i="49"/>
  <c r="B280" i="49"/>
  <c r="B179" i="49"/>
  <c r="N75" i="51"/>
  <c r="G280" i="49"/>
  <c r="G179" i="49"/>
  <c r="S75" i="51"/>
  <c r="C280" i="47"/>
  <c r="C179" i="47"/>
  <c r="H146" i="48"/>
  <c r="W178" i="51"/>
  <c r="W279" i="51"/>
  <c r="E146" i="48"/>
  <c r="I146" i="48"/>
  <c r="J145" i="48"/>
  <c r="E179" i="48"/>
  <c r="E280" i="48"/>
  <c r="K280" i="47"/>
  <c r="K179" i="47"/>
  <c r="F179" i="47"/>
  <c r="F280" i="47"/>
  <c r="P178" i="51"/>
  <c r="P279" i="51"/>
  <c r="T279" i="51"/>
  <c r="T178" i="51"/>
  <c r="L249" i="48"/>
  <c r="F280" i="48"/>
  <c r="F179" i="48"/>
  <c r="C179" i="48"/>
  <c r="C280" i="48"/>
  <c r="F280" i="49"/>
  <c r="F179" i="49"/>
  <c r="R75" i="51"/>
  <c r="D280" i="49"/>
  <c r="P75" i="51"/>
  <c r="D179" i="49"/>
  <c r="J179" i="49"/>
  <c r="J280" i="49"/>
  <c r="V75" i="51"/>
  <c r="D179" i="47"/>
  <c r="D280" i="47"/>
  <c r="R279" i="51"/>
  <c r="R178" i="51"/>
  <c r="D146" i="48"/>
  <c r="S279" i="51"/>
  <c r="S178" i="51"/>
  <c r="L145" i="48"/>
  <c r="X279" i="51"/>
  <c r="X178" i="51"/>
  <c r="B146" i="48"/>
  <c r="F145" i="48"/>
  <c r="B145" i="48"/>
  <c r="I145" i="48"/>
  <c r="C144" i="48"/>
  <c r="F180" i="48" l="1"/>
  <c r="F281" i="48"/>
  <c r="L281" i="48"/>
  <c r="L180" i="48"/>
  <c r="J281" i="49"/>
  <c r="J180" i="49"/>
  <c r="V76" i="51"/>
  <c r="F281" i="47"/>
  <c r="F180" i="47"/>
  <c r="G249" i="48"/>
  <c r="I180" i="48"/>
  <c r="I281" i="48"/>
  <c r="J180" i="48"/>
  <c r="J281" i="48"/>
  <c r="F249" i="48"/>
  <c r="G281" i="48"/>
  <c r="G180" i="48"/>
  <c r="L180" i="47"/>
  <c r="L281" i="47"/>
  <c r="C248" i="48"/>
  <c r="E249" i="48"/>
  <c r="H249" i="48"/>
  <c r="K248" i="48"/>
  <c r="E180" i="48"/>
  <c r="E281" i="48"/>
  <c r="D281" i="48"/>
  <c r="D180" i="48"/>
  <c r="K281" i="48"/>
  <c r="K180" i="48"/>
  <c r="B281" i="47"/>
  <c r="B180" i="47"/>
  <c r="L281" i="49"/>
  <c r="X76" i="51"/>
  <c r="L180" i="49"/>
  <c r="G180" i="49"/>
  <c r="G281" i="49"/>
  <c r="S76" i="51"/>
  <c r="I180" i="49"/>
  <c r="U76" i="51"/>
  <c r="I281" i="49"/>
  <c r="I180" i="47"/>
  <c r="I281" i="47"/>
  <c r="V179" i="51"/>
  <c r="V280" i="51"/>
  <c r="P179" i="51"/>
  <c r="P280" i="51"/>
  <c r="S280" i="51"/>
  <c r="S179" i="51"/>
  <c r="U179" i="51"/>
  <c r="U280" i="51"/>
  <c r="W280" i="51"/>
  <c r="W179" i="51"/>
  <c r="T179" i="51"/>
  <c r="T280" i="51"/>
  <c r="X179" i="51"/>
  <c r="X280" i="51"/>
  <c r="D249" i="48"/>
  <c r="R76" i="51"/>
  <c r="F180" i="49"/>
  <c r="F281" i="49"/>
  <c r="D180" i="49"/>
  <c r="P76" i="51"/>
  <c r="D281" i="49"/>
  <c r="B249" i="48"/>
  <c r="B281" i="48"/>
  <c r="B180" i="48"/>
  <c r="E281" i="47"/>
  <c r="E180" i="47"/>
  <c r="O76" i="51"/>
  <c r="C281" i="49"/>
  <c r="C180" i="49"/>
  <c r="D281" i="47"/>
  <c r="D180" i="47"/>
  <c r="W76" i="51"/>
  <c r="K281" i="49"/>
  <c r="K180" i="49"/>
  <c r="H281" i="47"/>
  <c r="H180" i="47"/>
  <c r="J180" i="47"/>
  <c r="J281" i="47"/>
  <c r="R280" i="51"/>
  <c r="R179" i="51"/>
  <c r="K144" i="48"/>
  <c r="G145" i="48"/>
  <c r="H145" i="48"/>
  <c r="L248" i="48"/>
  <c r="H180" i="49"/>
  <c r="T76" i="51"/>
  <c r="H281" i="49"/>
  <c r="C180" i="47"/>
  <c r="C281" i="47"/>
  <c r="Q280" i="51"/>
  <c r="Q179" i="51"/>
  <c r="I249" i="48"/>
  <c r="J248" i="48"/>
  <c r="H281" i="48"/>
  <c r="H180" i="48"/>
  <c r="C281" i="48"/>
  <c r="C180" i="48"/>
  <c r="K180" i="47"/>
  <c r="K281" i="47"/>
  <c r="G281" i="47"/>
  <c r="G180" i="47"/>
  <c r="B180" i="49"/>
  <c r="N76" i="51"/>
  <c r="B281" i="49"/>
  <c r="E180" i="49"/>
  <c r="Q76" i="51"/>
  <c r="E281" i="49"/>
  <c r="L144" i="48"/>
  <c r="N280" i="51"/>
  <c r="N179" i="51"/>
  <c r="J144" i="48"/>
  <c r="O280" i="51"/>
  <c r="O179" i="51"/>
  <c r="D145" i="48"/>
  <c r="E145" i="48"/>
  <c r="I144" i="48"/>
  <c r="K143" i="48"/>
  <c r="F144" i="48"/>
  <c r="L143" i="48"/>
  <c r="C143" i="48"/>
  <c r="E248" i="48" l="1"/>
  <c r="F181" i="48"/>
  <c r="F282" i="48"/>
  <c r="C282" i="49"/>
  <c r="O77" i="51"/>
  <c r="C181" i="49"/>
  <c r="G282" i="47"/>
  <c r="G181" i="47"/>
  <c r="T180" i="51"/>
  <c r="T281" i="51"/>
  <c r="X281" i="51"/>
  <c r="X180" i="51"/>
  <c r="J247" i="48"/>
  <c r="H248" i="48"/>
  <c r="I181" i="48"/>
  <c r="I282" i="48"/>
  <c r="G282" i="48"/>
  <c r="G181" i="48"/>
  <c r="G248" i="48"/>
  <c r="F248" i="48"/>
  <c r="K247" i="48"/>
  <c r="E282" i="48"/>
  <c r="E181" i="48"/>
  <c r="D181" i="48"/>
  <c r="D282" i="48"/>
  <c r="C181" i="48"/>
  <c r="C282" i="48"/>
  <c r="G282" i="49"/>
  <c r="S77" i="51"/>
  <c r="G181" i="49"/>
  <c r="E181" i="49"/>
  <c r="E282" i="49"/>
  <c r="Q77" i="51"/>
  <c r="K282" i="49"/>
  <c r="K181" i="49"/>
  <c r="W77" i="51"/>
  <c r="L282" i="49"/>
  <c r="L181" i="49"/>
  <c r="X77" i="51"/>
  <c r="B181" i="47"/>
  <c r="B282" i="47"/>
  <c r="O281" i="51"/>
  <c r="O180" i="51"/>
  <c r="P281" i="51"/>
  <c r="P180" i="51"/>
  <c r="R180" i="51"/>
  <c r="R281" i="51"/>
  <c r="H144" i="48"/>
  <c r="G144" i="48"/>
  <c r="B248" i="48"/>
  <c r="B282" i="48"/>
  <c r="B181" i="48"/>
  <c r="T77" i="51"/>
  <c r="H282" i="49"/>
  <c r="H181" i="49"/>
  <c r="D282" i="47"/>
  <c r="D181" i="47"/>
  <c r="I248" i="48"/>
  <c r="H282" i="48"/>
  <c r="H181" i="48"/>
  <c r="L181" i="48"/>
  <c r="L282" i="48"/>
  <c r="L181" i="47"/>
  <c r="L282" i="47"/>
  <c r="I282" i="49"/>
  <c r="I181" i="49"/>
  <c r="U77" i="51"/>
  <c r="B282" i="49"/>
  <c r="N77" i="51"/>
  <c r="B181" i="49"/>
  <c r="J181" i="49"/>
  <c r="J282" i="49"/>
  <c r="V77" i="51"/>
  <c r="C282" i="47"/>
  <c r="C181" i="47"/>
  <c r="F181" i="47"/>
  <c r="F282" i="47"/>
  <c r="N281" i="51"/>
  <c r="N180" i="51"/>
  <c r="J143" i="48"/>
  <c r="D248" i="48"/>
  <c r="K282" i="48"/>
  <c r="K181" i="48"/>
  <c r="F282" i="49"/>
  <c r="F181" i="49"/>
  <c r="R77" i="51"/>
  <c r="S180" i="51"/>
  <c r="S281" i="51"/>
  <c r="L247" i="48"/>
  <c r="C247" i="48"/>
  <c r="J282" i="48"/>
  <c r="J181" i="48"/>
  <c r="I181" i="47"/>
  <c r="I282" i="47"/>
  <c r="P77" i="51"/>
  <c r="D181" i="49"/>
  <c r="D282" i="49"/>
  <c r="E282" i="47"/>
  <c r="E181" i="47"/>
  <c r="J181" i="47"/>
  <c r="J282" i="47"/>
  <c r="H181" i="47"/>
  <c r="H282" i="47"/>
  <c r="K181" i="47"/>
  <c r="K282" i="47"/>
  <c r="Q180" i="51"/>
  <c r="Q281" i="51"/>
  <c r="W180" i="51"/>
  <c r="W281" i="51"/>
  <c r="B144" i="48"/>
  <c r="D144" i="48"/>
  <c r="U281" i="51"/>
  <c r="U180" i="51"/>
  <c r="E144" i="48"/>
  <c r="V180" i="51"/>
  <c r="V281" i="51"/>
  <c r="G143" i="48"/>
  <c r="H143" i="48"/>
  <c r="D143" i="48"/>
  <c r="F283" i="48" l="1"/>
  <c r="F182" i="48"/>
  <c r="J182" i="48"/>
  <c r="J283" i="48"/>
  <c r="K182" i="49"/>
  <c r="K283" i="49"/>
  <c r="W78" i="51"/>
  <c r="D182" i="47"/>
  <c r="D283" i="47"/>
  <c r="V282" i="51"/>
  <c r="V181" i="51"/>
  <c r="H247" i="48"/>
  <c r="E247" i="48"/>
  <c r="F247" i="48"/>
  <c r="D247" i="48"/>
  <c r="K246" i="48"/>
  <c r="C246" i="48"/>
  <c r="B247" i="48"/>
  <c r="J246" i="48"/>
  <c r="B283" i="48"/>
  <c r="B182" i="48"/>
  <c r="K283" i="48"/>
  <c r="K182" i="48"/>
  <c r="K283" i="47"/>
  <c r="K182" i="47"/>
  <c r="H283" i="47"/>
  <c r="H182" i="47"/>
  <c r="U78" i="51"/>
  <c r="I182" i="49"/>
  <c r="I283" i="49"/>
  <c r="J182" i="49"/>
  <c r="J283" i="49"/>
  <c r="V78" i="51"/>
  <c r="B283" i="49"/>
  <c r="B182" i="49"/>
  <c r="N78" i="51"/>
  <c r="I283" i="47"/>
  <c r="I182" i="47"/>
  <c r="C142" i="48"/>
  <c r="X282" i="51"/>
  <c r="X181" i="51"/>
  <c r="K142" i="48"/>
  <c r="J142" i="48"/>
  <c r="O181" i="51"/>
  <c r="O282" i="51"/>
  <c r="L246" i="48"/>
  <c r="B182" i="47"/>
  <c r="B283" i="47"/>
  <c r="X78" i="51"/>
  <c r="L283" i="49"/>
  <c r="L182" i="49"/>
  <c r="N181" i="51"/>
  <c r="N282" i="51"/>
  <c r="I247" i="48"/>
  <c r="H283" i="48"/>
  <c r="H182" i="48"/>
  <c r="I182" i="48"/>
  <c r="I283" i="48"/>
  <c r="C283" i="48"/>
  <c r="C182" i="48"/>
  <c r="L182" i="47"/>
  <c r="L283" i="47"/>
  <c r="P78" i="51"/>
  <c r="D283" i="49"/>
  <c r="D182" i="49"/>
  <c r="T78" i="51"/>
  <c r="H283" i="49"/>
  <c r="H182" i="49"/>
  <c r="R78" i="51"/>
  <c r="F182" i="49"/>
  <c r="F283" i="49"/>
  <c r="J283" i="47"/>
  <c r="J182" i="47"/>
  <c r="R282" i="51"/>
  <c r="R181" i="51"/>
  <c r="I143" i="48"/>
  <c r="T282" i="51"/>
  <c r="T181" i="51"/>
  <c r="Q181" i="51"/>
  <c r="Q282" i="51"/>
  <c r="S181" i="51"/>
  <c r="S282" i="51"/>
  <c r="E143" i="48"/>
  <c r="E182" i="48"/>
  <c r="E283" i="48"/>
  <c r="G182" i="49"/>
  <c r="G283" i="49"/>
  <c r="S78" i="51"/>
  <c r="G283" i="47"/>
  <c r="G182" i="47"/>
  <c r="P181" i="51"/>
  <c r="P282" i="51"/>
  <c r="G247" i="48"/>
  <c r="D182" i="48"/>
  <c r="D283" i="48"/>
  <c r="G182" i="48"/>
  <c r="G283" i="48"/>
  <c r="L283" i="48"/>
  <c r="L182" i="48"/>
  <c r="E182" i="47"/>
  <c r="E283" i="47"/>
  <c r="C283" i="47"/>
  <c r="C182" i="47"/>
  <c r="E283" i="49"/>
  <c r="E182" i="49"/>
  <c r="Q78" i="51"/>
  <c r="C182" i="49"/>
  <c r="C283" i="49"/>
  <c r="O78" i="51"/>
  <c r="F283" i="47"/>
  <c r="F182" i="47"/>
  <c r="L142" i="48"/>
  <c r="U282" i="51"/>
  <c r="U181" i="51"/>
  <c r="B143" i="48"/>
  <c r="W181" i="51"/>
  <c r="W282" i="51"/>
  <c r="F143" i="48"/>
  <c r="H142" i="48"/>
  <c r="K141" i="48"/>
  <c r="J141" i="48"/>
  <c r="D142" i="48"/>
  <c r="F142" i="48"/>
  <c r="L141" i="48"/>
  <c r="G142" i="48"/>
  <c r="B246" i="48" l="1"/>
  <c r="L183" i="48"/>
  <c r="L284" i="48"/>
  <c r="K183" i="47"/>
  <c r="K284" i="47"/>
  <c r="J284" i="49"/>
  <c r="V79" i="51"/>
  <c r="J183" i="49"/>
  <c r="I246" i="48"/>
  <c r="G246" i="48"/>
  <c r="D246" i="48"/>
  <c r="J245" i="48"/>
  <c r="D183" i="48"/>
  <c r="D284" i="48"/>
  <c r="C183" i="48"/>
  <c r="C284" i="48"/>
  <c r="R79" i="51"/>
  <c r="F183" i="49"/>
  <c r="F284" i="49"/>
  <c r="F284" i="48"/>
  <c r="F183" i="48"/>
  <c r="I183" i="48"/>
  <c r="I284" i="48"/>
  <c r="K183" i="48"/>
  <c r="K284" i="48"/>
  <c r="L284" i="47"/>
  <c r="L183" i="47"/>
  <c r="I183" i="47"/>
  <c r="I284" i="47"/>
  <c r="N79" i="51"/>
  <c r="B183" i="49"/>
  <c r="B284" i="49"/>
  <c r="F284" i="47"/>
  <c r="F183" i="47"/>
  <c r="C183" i="47"/>
  <c r="C284" i="47"/>
  <c r="I142" i="48"/>
  <c r="B142" i="48"/>
  <c r="W182" i="51"/>
  <c r="W283" i="51"/>
  <c r="C245" i="48"/>
  <c r="E183" i="48"/>
  <c r="E284" i="48"/>
  <c r="Q79" i="51"/>
  <c r="E183" i="49"/>
  <c r="E284" i="49"/>
  <c r="H183" i="47"/>
  <c r="H284" i="47"/>
  <c r="B284" i="48"/>
  <c r="B183" i="48"/>
  <c r="G183" i="48"/>
  <c r="G284" i="48"/>
  <c r="J183" i="48"/>
  <c r="J284" i="48"/>
  <c r="L284" i="49"/>
  <c r="X79" i="51"/>
  <c r="L183" i="49"/>
  <c r="S79" i="51"/>
  <c r="G183" i="49"/>
  <c r="G284" i="49"/>
  <c r="I183" i="49"/>
  <c r="I284" i="49"/>
  <c r="U79" i="51"/>
  <c r="B284" i="47"/>
  <c r="B183" i="47"/>
  <c r="D284" i="47"/>
  <c r="D183" i="47"/>
  <c r="E284" i="47"/>
  <c r="E183" i="47"/>
  <c r="Q283" i="51"/>
  <c r="Q182" i="51"/>
  <c r="T283" i="51"/>
  <c r="T182" i="51"/>
  <c r="N182" i="51"/>
  <c r="N283" i="51"/>
  <c r="U182" i="51"/>
  <c r="U283" i="51"/>
  <c r="E246" i="48"/>
  <c r="L245" i="48"/>
  <c r="H246" i="48"/>
  <c r="J284" i="47"/>
  <c r="J183" i="47"/>
  <c r="D183" i="49"/>
  <c r="P79" i="51"/>
  <c r="D284" i="49"/>
  <c r="P283" i="51"/>
  <c r="P182" i="51"/>
  <c r="V182" i="51"/>
  <c r="V283" i="51"/>
  <c r="F246" i="48"/>
  <c r="K245" i="48"/>
  <c r="H183" i="48"/>
  <c r="H284" i="48"/>
  <c r="W79" i="51"/>
  <c r="K284" i="49"/>
  <c r="K183" i="49"/>
  <c r="T79" i="51"/>
  <c r="H284" i="49"/>
  <c r="H183" i="49"/>
  <c r="C183" i="49"/>
  <c r="C284" i="49"/>
  <c r="O79" i="51"/>
  <c r="G284" i="47"/>
  <c r="G183" i="47"/>
  <c r="O182" i="51"/>
  <c r="O283" i="51"/>
  <c r="S283" i="51"/>
  <c r="S182" i="51"/>
  <c r="R283" i="51"/>
  <c r="R182" i="51"/>
  <c r="X283" i="51"/>
  <c r="X182" i="51"/>
  <c r="C141" i="48"/>
  <c r="E142" i="48"/>
  <c r="I141" i="48"/>
  <c r="C140" i="48"/>
  <c r="E141" i="48"/>
  <c r="F141" i="48"/>
  <c r="H184" i="48" l="1"/>
  <c r="H285" i="48"/>
  <c r="F285" i="49"/>
  <c r="F184" i="49"/>
  <c r="R80" i="51"/>
  <c r="S80" i="51"/>
  <c r="G285" i="49"/>
  <c r="G184" i="49"/>
  <c r="F245" i="48"/>
  <c r="E245" i="48"/>
  <c r="D245" i="48"/>
  <c r="I245" i="48"/>
  <c r="G245" i="48"/>
  <c r="K244" i="48"/>
  <c r="H245" i="48"/>
  <c r="J244" i="48"/>
  <c r="I184" i="48"/>
  <c r="I285" i="48"/>
  <c r="E184" i="48"/>
  <c r="E285" i="48"/>
  <c r="K184" i="48"/>
  <c r="K285" i="48"/>
  <c r="D285" i="47"/>
  <c r="D184" i="47"/>
  <c r="B184" i="47"/>
  <c r="B285" i="47"/>
  <c r="O80" i="51"/>
  <c r="C184" i="49"/>
  <c r="C285" i="49"/>
  <c r="I285" i="49"/>
  <c r="I184" i="49"/>
  <c r="U80" i="51"/>
  <c r="J285" i="47"/>
  <c r="J184" i="47"/>
  <c r="I285" i="47"/>
  <c r="I184" i="47"/>
  <c r="U183" i="51"/>
  <c r="U284" i="51"/>
  <c r="Q183" i="51"/>
  <c r="Q284" i="51"/>
  <c r="N284" i="51"/>
  <c r="N183" i="51"/>
  <c r="J140" i="48"/>
  <c r="L244" i="48"/>
  <c r="L184" i="48"/>
  <c r="L285" i="48"/>
  <c r="E184" i="49"/>
  <c r="E285" i="49"/>
  <c r="Q80" i="51"/>
  <c r="O183" i="51"/>
  <c r="O284" i="51"/>
  <c r="S183" i="51"/>
  <c r="S284" i="51"/>
  <c r="B245" i="48"/>
  <c r="F285" i="48"/>
  <c r="F184" i="48"/>
  <c r="D285" i="48"/>
  <c r="D184" i="48"/>
  <c r="C184" i="48"/>
  <c r="C285" i="48"/>
  <c r="L285" i="49"/>
  <c r="X80" i="51"/>
  <c r="L184" i="49"/>
  <c r="G285" i="47"/>
  <c r="G184" i="47"/>
  <c r="P80" i="51"/>
  <c r="D184" i="49"/>
  <c r="D285" i="49"/>
  <c r="K285" i="49"/>
  <c r="K184" i="49"/>
  <c r="W80" i="51"/>
  <c r="F184" i="47"/>
  <c r="F285" i="47"/>
  <c r="T183" i="51"/>
  <c r="T284" i="51"/>
  <c r="K140" i="48"/>
  <c r="L140" i="48"/>
  <c r="G141" i="48"/>
  <c r="G184" i="48"/>
  <c r="G285" i="48"/>
  <c r="K285" i="47"/>
  <c r="K184" i="47"/>
  <c r="L285" i="47"/>
  <c r="L184" i="47"/>
  <c r="W284" i="51"/>
  <c r="W183" i="51"/>
  <c r="P284" i="51"/>
  <c r="P183" i="51"/>
  <c r="R284" i="51"/>
  <c r="R183" i="51"/>
  <c r="C244" i="48"/>
  <c r="B184" i="48"/>
  <c r="B285" i="48"/>
  <c r="J285" i="48"/>
  <c r="J184" i="48"/>
  <c r="E184" i="47"/>
  <c r="E285" i="47"/>
  <c r="H285" i="49"/>
  <c r="T80" i="51"/>
  <c r="H184" i="49"/>
  <c r="J184" i="49"/>
  <c r="V80" i="51"/>
  <c r="J285" i="49"/>
  <c r="N80" i="51"/>
  <c r="B285" i="49"/>
  <c r="B184" i="49"/>
  <c r="C184" i="47"/>
  <c r="C285" i="47"/>
  <c r="H285" i="47"/>
  <c r="H184" i="47"/>
  <c r="H141" i="48"/>
  <c r="X284" i="51"/>
  <c r="X183" i="51"/>
  <c r="D141" i="48"/>
  <c r="V183" i="51"/>
  <c r="V284" i="51"/>
  <c r="B141" i="48"/>
  <c r="F140" i="48"/>
  <c r="E140" i="48"/>
  <c r="K139" i="48"/>
  <c r="B140" i="48"/>
  <c r="G140" i="48"/>
  <c r="L139" i="48"/>
  <c r="I286" i="48" l="1"/>
  <c r="I185" i="48"/>
  <c r="T81" i="51"/>
  <c r="H286" i="49"/>
  <c r="H185" i="49"/>
  <c r="U81" i="51"/>
  <c r="I286" i="49"/>
  <c r="I185" i="49"/>
  <c r="N285" i="51"/>
  <c r="N184" i="51"/>
  <c r="J243" i="48"/>
  <c r="G244" i="48"/>
  <c r="H286" i="48"/>
  <c r="H185" i="48"/>
  <c r="F244" i="48"/>
  <c r="G286" i="48"/>
  <c r="G185" i="48"/>
  <c r="I286" i="47"/>
  <c r="I185" i="47"/>
  <c r="C243" i="48"/>
  <c r="D244" i="48"/>
  <c r="I244" i="48"/>
  <c r="H244" i="48"/>
  <c r="B286" i="48"/>
  <c r="B185" i="48"/>
  <c r="E185" i="48"/>
  <c r="E286" i="48"/>
  <c r="L185" i="48"/>
  <c r="L286" i="48"/>
  <c r="C286" i="49"/>
  <c r="C185" i="49"/>
  <c r="O81" i="51"/>
  <c r="E286" i="49"/>
  <c r="E185" i="49"/>
  <c r="Q81" i="51"/>
  <c r="W81" i="51"/>
  <c r="K185" i="49"/>
  <c r="K286" i="49"/>
  <c r="V81" i="51"/>
  <c r="J185" i="49"/>
  <c r="J286" i="49"/>
  <c r="B185" i="47"/>
  <c r="B286" i="47"/>
  <c r="F185" i="47"/>
  <c r="F286" i="47"/>
  <c r="C139" i="48"/>
  <c r="J139" i="48"/>
  <c r="I140" i="48"/>
  <c r="D185" i="48"/>
  <c r="D286" i="48"/>
  <c r="N81" i="51"/>
  <c r="B185" i="49"/>
  <c r="B286" i="49"/>
  <c r="C286" i="47"/>
  <c r="C185" i="47"/>
  <c r="B244" i="48"/>
  <c r="F185" i="48"/>
  <c r="F286" i="48"/>
  <c r="K286" i="48"/>
  <c r="K185" i="48"/>
  <c r="D185" i="49"/>
  <c r="D286" i="49"/>
  <c r="P81" i="51"/>
  <c r="S81" i="51"/>
  <c r="G286" i="49"/>
  <c r="G185" i="49"/>
  <c r="J286" i="47"/>
  <c r="J185" i="47"/>
  <c r="K286" i="47"/>
  <c r="K185" i="47"/>
  <c r="G286" i="47"/>
  <c r="G185" i="47"/>
  <c r="T184" i="51"/>
  <c r="T285" i="51"/>
  <c r="W285" i="51"/>
  <c r="W184" i="51"/>
  <c r="U184" i="51"/>
  <c r="U285" i="51"/>
  <c r="S184" i="51"/>
  <c r="S285" i="51"/>
  <c r="E244" i="48"/>
  <c r="C286" i="48"/>
  <c r="C185" i="48"/>
  <c r="L185" i="49"/>
  <c r="X81" i="51"/>
  <c r="L286" i="49"/>
  <c r="L243" i="48"/>
  <c r="K243" i="48"/>
  <c r="J286" i="48"/>
  <c r="J185" i="48"/>
  <c r="E286" i="47"/>
  <c r="E185" i="47"/>
  <c r="L185" i="47"/>
  <c r="L286" i="47"/>
  <c r="F185" i="49"/>
  <c r="R81" i="51"/>
  <c r="F286" i="49"/>
  <c r="H286" i="47"/>
  <c r="H185" i="47"/>
  <c r="D185" i="47"/>
  <c r="D286" i="47"/>
  <c r="V184" i="51"/>
  <c r="V285" i="51"/>
  <c r="P285" i="51"/>
  <c r="P184" i="51"/>
  <c r="X285" i="51"/>
  <c r="X184" i="51"/>
  <c r="Q184" i="51"/>
  <c r="Q285" i="51"/>
  <c r="O184" i="51"/>
  <c r="O285" i="51"/>
  <c r="H140" i="48"/>
  <c r="D140" i="48"/>
  <c r="R184" i="51"/>
  <c r="R285" i="51"/>
  <c r="F139" i="48"/>
  <c r="J138" i="48"/>
  <c r="D139" i="48"/>
  <c r="H139" i="48"/>
  <c r="C138" i="48"/>
  <c r="K138" i="48"/>
  <c r="E139" i="48"/>
  <c r="G243" i="48" l="1"/>
  <c r="I287" i="48"/>
  <c r="I186" i="48"/>
  <c r="L186" i="47"/>
  <c r="L287" i="47"/>
  <c r="X82" i="51"/>
  <c r="L287" i="49"/>
  <c r="L186" i="49"/>
  <c r="O185" i="51"/>
  <c r="O286" i="51"/>
  <c r="L242" i="48"/>
  <c r="H186" i="48"/>
  <c r="H287" i="48"/>
  <c r="C287" i="48"/>
  <c r="C186" i="48"/>
  <c r="K186" i="47"/>
  <c r="K287" i="47"/>
  <c r="G186" i="47"/>
  <c r="G287" i="47"/>
  <c r="D186" i="49"/>
  <c r="P82" i="51"/>
  <c r="D287" i="49"/>
  <c r="H186" i="49"/>
  <c r="H287" i="49"/>
  <c r="T82" i="51"/>
  <c r="O82" i="51"/>
  <c r="C186" i="49"/>
  <c r="C287" i="49"/>
  <c r="D287" i="47"/>
  <c r="D186" i="47"/>
  <c r="H243" i="48"/>
  <c r="I243" i="48"/>
  <c r="B186" i="47"/>
  <c r="B287" i="47"/>
  <c r="B186" i="49"/>
  <c r="N82" i="51"/>
  <c r="B287" i="49"/>
  <c r="S286" i="51"/>
  <c r="S185" i="51"/>
  <c r="N286" i="51"/>
  <c r="N185" i="51"/>
  <c r="W185" i="51"/>
  <c r="W286" i="51"/>
  <c r="D287" i="48"/>
  <c r="D186" i="48"/>
  <c r="E287" i="47"/>
  <c r="E186" i="47"/>
  <c r="V82" i="51"/>
  <c r="J186" i="49"/>
  <c r="J287" i="49"/>
  <c r="F186" i="49"/>
  <c r="F287" i="49"/>
  <c r="R82" i="51"/>
  <c r="I186" i="47"/>
  <c r="I287" i="47"/>
  <c r="R286" i="51"/>
  <c r="R185" i="51"/>
  <c r="P185" i="51"/>
  <c r="P286" i="51"/>
  <c r="V185" i="51"/>
  <c r="V286" i="51"/>
  <c r="Q286" i="51"/>
  <c r="Q185" i="51"/>
  <c r="T185" i="51"/>
  <c r="T286" i="51"/>
  <c r="K242" i="48"/>
  <c r="J242" i="48"/>
  <c r="E186" i="48"/>
  <c r="E287" i="48"/>
  <c r="L287" i="48"/>
  <c r="L186" i="48"/>
  <c r="H287" i="47"/>
  <c r="H186" i="47"/>
  <c r="J186" i="47"/>
  <c r="J287" i="47"/>
  <c r="G139" i="48"/>
  <c r="G287" i="48"/>
  <c r="G186" i="48"/>
  <c r="K186" i="48"/>
  <c r="K287" i="48"/>
  <c r="W82" i="51"/>
  <c r="K186" i="49"/>
  <c r="K287" i="49"/>
  <c r="E243" i="48"/>
  <c r="C242" i="48"/>
  <c r="B243" i="48"/>
  <c r="D243" i="48"/>
  <c r="F243" i="48"/>
  <c r="F287" i="48"/>
  <c r="F186" i="48"/>
  <c r="B186" i="48"/>
  <c r="B287" i="48"/>
  <c r="J186" i="48"/>
  <c r="J287" i="48"/>
  <c r="C186" i="47"/>
  <c r="C287" i="47"/>
  <c r="G287" i="49"/>
  <c r="G186" i="49"/>
  <c r="S82" i="51"/>
  <c r="E287" i="49"/>
  <c r="Q82" i="51"/>
  <c r="E186" i="49"/>
  <c r="I186" i="49"/>
  <c r="U82" i="51"/>
  <c r="I287" i="49"/>
  <c r="F186" i="47"/>
  <c r="F287" i="47"/>
  <c r="L138" i="48"/>
  <c r="X185" i="51"/>
  <c r="X286" i="51"/>
  <c r="B139" i="48"/>
  <c r="I139" i="48"/>
  <c r="U286" i="51"/>
  <c r="U185" i="51"/>
  <c r="E138" i="48"/>
  <c r="L137" i="48"/>
  <c r="F138" i="48"/>
  <c r="F288" i="48" l="1"/>
  <c r="F187" i="48"/>
  <c r="I187" i="48"/>
  <c r="I288" i="48"/>
  <c r="K288" i="49"/>
  <c r="W83" i="51"/>
  <c r="K187" i="49"/>
  <c r="E288" i="47"/>
  <c r="E187" i="47"/>
  <c r="N186" i="51"/>
  <c r="N287" i="51"/>
  <c r="D242" i="48"/>
  <c r="G242" i="48"/>
  <c r="E242" i="48"/>
  <c r="K288" i="48"/>
  <c r="K187" i="48"/>
  <c r="G187" i="48"/>
  <c r="G288" i="48"/>
  <c r="D288" i="48"/>
  <c r="D187" i="48"/>
  <c r="J288" i="47"/>
  <c r="J187" i="47"/>
  <c r="G288" i="49"/>
  <c r="S83" i="51"/>
  <c r="G187" i="49"/>
  <c r="F242" i="48"/>
  <c r="K241" i="48"/>
  <c r="I242" i="48"/>
  <c r="B242" i="48"/>
  <c r="C241" i="48"/>
  <c r="J241" i="48"/>
  <c r="B187" i="48"/>
  <c r="B288" i="48"/>
  <c r="H288" i="48"/>
  <c r="H187" i="48"/>
  <c r="J187" i="48"/>
  <c r="J288" i="48"/>
  <c r="L288" i="47"/>
  <c r="L187" i="47"/>
  <c r="C187" i="49"/>
  <c r="O83" i="51"/>
  <c r="C288" i="49"/>
  <c r="D288" i="49"/>
  <c r="P83" i="51"/>
  <c r="D187" i="49"/>
  <c r="T83" i="51"/>
  <c r="H288" i="49"/>
  <c r="H187" i="49"/>
  <c r="F187" i="47"/>
  <c r="F288" i="47"/>
  <c r="S287" i="51"/>
  <c r="S186" i="51"/>
  <c r="D138" i="48"/>
  <c r="W287" i="51"/>
  <c r="W186" i="51"/>
  <c r="V287" i="51"/>
  <c r="V186" i="51"/>
  <c r="O287" i="51"/>
  <c r="O186" i="51"/>
  <c r="K288" i="47"/>
  <c r="K187" i="47"/>
  <c r="E288" i="49"/>
  <c r="Q83" i="51"/>
  <c r="E187" i="49"/>
  <c r="T186" i="51"/>
  <c r="T287" i="51"/>
  <c r="L241" i="48"/>
  <c r="H242" i="48"/>
  <c r="I187" i="47"/>
  <c r="I288" i="47"/>
  <c r="I288" i="49"/>
  <c r="U83" i="51"/>
  <c r="I187" i="49"/>
  <c r="X83" i="51"/>
  <c r="L288" i="49"/>
  <c r="L187" i="49"/>
  <c r="B288" i="49"/>
  <c r="B187" i="49"/>
  <c r="N83" i="51"/>
  <c r="D187" i="47"/>
  <c r="D288" i="47"/>
  <c r="H187" i="47"/>
  <c r="H288" i="47"/>
  <c r="Q186" i="51"/>
  <c r="Q287" i="51"/>
  <c r="C137" i="48"/>
  <c r="K137" i="48"/>
  <c r="H138" i="48"/>
  <c r="G138" i="48"/>
  <c r="L288" i="48"/>
  <c r="L187" i="48"/>
  <c r="J288" i="49"/>
  <c r="V83" i="51"/>
  <c r="J187" i="49"/>
  <c r="P186" i="51"/>
  <c r="P287" i="51"/>
  <c r="E187" i="48"/>
  <c r="E288" i="48"/>
  <c r="C187" i="48"/>
  <c r="C288" i="48"/>
  <c r="R83" i="51"/>
  <c r="F187" i="49"/>
  <c r="F288" i="49"/>
  <c r="B187" i="47"/>
  <c r="B288" i="47"/>
  <c r="C187" i="47"/>
  <c r="C288" i="47"/>
  <c r="G288" i="47"/>
  <c r="G187" i="47"/>
  <c r="U287" i="51"/>
  <c r="U186" i="51"/>
  <c r="B138" i="48"/>
  <c r="J137" i="48"/>
  <c r="R287" i="51"/>
  <c r="R186" i="51"/>
  <c r="I138" i="48"/>
  <c r="X287" i="51"/>
  <c r="X186" i="51"/>
  <c r="D137" i="48"/>
  <c r="F137" i="48"/>
  <c r="I137" i="48"/>
  <c r="C136" i="48"/>
  <c r="E137" i="48"/>
  <c r="B137" i="48"/>
  <c r="L240" i="48" l="1"/>
  <c r="D188" i="48"/>
  <c r="D289" i="48"/>
  <c r="B289" i="47"/>
  <c r="B188" i="47"/>
  <c r="C188" i="47"/>
  <c r="C289" i="47"/>
  <c r="U288" i="51"/>
  <c r="U187" i="51"/>
  <c r="B289" i="48"/>
  <c r="B188" i="48"/>
  <c r="F289" i="48"/>
  <c r="F188" i="48"/>
  <c r="L188" i="48"/>
  <c r="L289" i="48"/>
  <c r="E188" i="47"/>
  <c r="E289" i="47"/>
  <c r="D188" i="47"/>
  <c r="D289" i="47"/>
  <c r="H188" i="49"/>
  <c r="T84" i="51"/>
  <c r="H289" i="49"/>
  <c r="E289" i="49"/>
  <c r="Q84" i="51"/>
  <c r="E188" i="49"/>
  <c r="B289" i="49"/>
  <c r="N84" i="51"/>
  <c r="B188" i="49"/>
  <c r="J289" i="47"/>
  <c r="J188" i="47"/>
  <c r="R288" i="51"/>
  <c r="R187" i="51"/>
  <c r="V187" i="51"/>
  <c r="V288" i="51"/>
  <c r="Q187" i="51"/>
  <c r="Q288" i="51"/>
  <c r="P288" i="51"/>
  <c r="P187" i="51"/>
  <c r="S187" i="51"/>
  <c r="S288" i="51"/>
  <c r="H241" i="48"/>
  <c r="J240" i="48"/>
  <c r="J188" i="48"/>
  <c r="J289" i="48"/>
  <c r="U84" i="51"/>
  <c r="I188" i="49"/>
  <c r="I289" i="49"/>
  <c r="H188" i="48"/>
  <c r="H289" i="48"/>
  <c r="L289" i="49"/>
  <c r="X84" i="51"/>
  <c r="L188" i="49"/>
  <c r="P84" i="51"/>
  <c r="D188" i="49"/>
  <c r="D289" i="49"/>
  <c r="K289" i="49"/>
  <c r="K188" i="49"/>
  <c r="W84" i="51"/>
  <c r="F188" i="47"/>
  <c r="F289" i="47"/>
  <c r="N187" i="51"/>
  <c r="N288" i="51"/>
  <c r="L136" i="48"/>
  <c r="T288" i="51"/>
  <c r="T187" i="51"/>
  <c r="W288" i="51"/>
  <c r="W187" i="51"/>
  <c r="C240" i="48"/>
  <c r="K240" i="48"/>
  <c r="I289" i="48"/>
  <c r="I188" i="48"/>
  <c r="C188" i="49"/>
  <c r="C289" i="49"/>
  <c r="O84" i="51"/>
  <c r="S84" i="51"/>
  <c r="G188" i="49"/>
  <c r="G289" i="49"/>
  <c r="E289" i="48"/>
  <c r="E188" i="48"/>
  <c r="C289" i="48"/>
  <c r="C188" i="48"/>
  <c r="J289" i="49"/>
  <c r="J188" i="49"/>
  <c r="V84" i="51"/>
  <c r="B241" i="48"/>
  <c r="E241" i="48"/>
  <c r="I241" i="48"/>
  <c r="G241" i="48"/>
  <c r="F241" i="48"/>
  <c r="D241" i="48"/>
  <c r="G289" i="48"/>
  <c r="G188" i="48"/>
  <c r="K289" i="48"/>
  <c r="K188" i="48"/>
  <c r="L188" i="47"/>
  <c r="L289" i="47"/>
  <c r="K188" i="47"/>
  <c r="K289" i="47"/>
  <c r="R84" i="51"/>
  <c r="F188" i="49"/>
  <c r="F289" i="49"/>
  <c r="G188" i="47"/>
  <c r="G289" i="47"/>
  <c r="I188" i="47"/>
  <c r="I289" i="47"/>
  <c r="H188" i="47"/>
  <c r="H289" i="47"/>
  <c r="X288" i="51"/>
  <c r="X187" i="51"/>
  <c r="H137" i="48"/>
  <c r="O288" i="51"/>
  <c r="O187" i="51"/>
  <c r="J136" i="48"/>
  <c r="K136" i="48"/>
  <c r="G137" i="48"/>
  <c r="H136" i="48"/>
  <c r="I136" i="48"/>
  <c r="C135" i="48"/>
  <c r="D136" i="48"/>
  <c r="F290" i="48" l="1"/>
  <c r="F189" i="48"/>
  <c r="G189" i="49"/>
  <c r="S85" i="51"/>
  <c r="G290" i="49"/>
  <c r="J290" i="47"/>
  <c r="J189" i="47"/>
  <c r="N188" i="51"/>
  <c r="N289" i="51"/>
  <c r="E240" i="48"/>
  <c r="F240" i="48"/>
  <c r="H240" i="48"/>
  <c r="J239" i="48"/>
  <c r="C239" i="48"/>
  <c r="K239" i="48"/>
  <c r="I240" i="48"/>
  <c r="L239" i="48"/>
  <c r="G290" i="48"/>
  <c r="G189" i="48"/>
  <c r="B290" i="48"/>
  <c r="B189" i="48"/>
  <c r="K189" i="48"/>
  <c r="K290" i="48"/>
  <c r="L189" i="47"/>
  <c r="L290" i="47"/>
  <c r="E189" i="49"/>
  <c r="Q85" i="51"/>
  <c r="E290" i="49"/>
  <c r="J290" i="49"/>
  <c r="J189" i="49"/>
  <c r="V85" i="51"/>
  <c r="F290" i="49"/>
  <c r="F189" i="49"/>
  <c r="R85" i="51"/>
  <c r="D290" i="47"/>
  <c r="D189" i="47"/>
  <c r="H290" i="47"/>
  <c r="H189" i="47"/>
  <c r="E136" i="48"/>
  <c r="V289" i="51"/>
  <c r="V188" i="51"/>
  <c r="Q188" i="51"/>
  <c r="Q289" i="51"/>
  <c r="J290" i="48"/>
  <c r="J189" i="48"/>
  <c r="L290" i="49"/>
  <c r="L189" i="49"/>
  <c r="X85" i="51"/>
  <c r="R188" i="51"/>
  <c r="R289" i="51"/>
  <c r="U289" i="51"/>
  <c r="U188" i="51"/>
  <c r="D240" i="48"/>
  <c r="G240" i="48"/>
  <c r="D189" i="48"/>
  <c r="D290" i="48"/>
  <c r="I290" i="48"/>
  <c r="I189" i="48"/>
  <c r="L290" i="48"/>
  <c r="L189" i="48"/>
  <c r="T85" i="51"/>
  <c r="H290" i="49"/>
  <c r="H189" i="49"/>
  <c r="N85" i="51"/>
  <c r="B189" i="49"/>
  <c r="B290" i="49"/>
  <c r="K290" i="49"/>
  <c r="W85" i="51"/>
  <c r="K189" i="49"/>
  <c r="C189" i="47"/>
  <c r="C290" i="47"/>
  <c r="F290" i="47"/>
  <c r="F189" i="47"/>
  <c r="G136" i="48"/>
  <c r="S289" i="51"/>
  <c r="S188" i="51"/>
  <c r="K135" i="48"/>
  <c r="W289" i="51"/>
  <c r="W188" i="51"/>
  <c r="J135" i="48"/>
  <c r="L135" i="48"/>
  <c r="E290" i="48"/>
  <c r="E189" i="48"/>
  <c r="O85" i="51"/>
  <c r="C290" i="49"/>
  <c r="C189" i="49"/>
  <c r="B290" i="47"/>
  <c r="B189" i="47"/>
  <c r="X289" i="51"/>
  <c r="X188" i="51"/>
  <c r="B240" i="48"/>
  <c r="H189" i="48"/>
  <c r="H290" i="48"/>
  <c r="C290" i="48"/>
  <c r="C189" i="48"/>
  <c r="I189" i="47"/>
  <c r="I290" i="47"/>
  <c r="P85" i="51"/>
  <c r="D189" i="49"/>
  <c r="D290" i="49"/>
  <c r="E290" i="47"/>
  <c r="E189" i="47"/>
  <c r="U85" i="51"/>
  <c r="I290" i="49"/>
  <c r="I189" i="49"/>
  <c r="K290" i="47"/>
  <c r="K189" i="47"/>
  <c r="G290" i="47"/>
  <c r="G189" i="47"/>
  <c r="F136" i="48"/>
  <c r="B136" i="48"/>
  <c r="O289" i="51"/>
  <c r="O188" i="51"/>
  <c r="P188" i="51"/>
  <c r="P289" i="51"/>
  <c r="T289" i="51"/>
  <c r="T188" i="51"/>
  <c r="K134" i="48"/>
  <c r="F135" i="48"/>
  <c r="I135" i="48"/>
  <c r="H239" i="48" l="1"/>
  <c r="G239" i="48"/>
  <c r="B291" i="48"/>
  <c r="B190" i="48"/>
  <c r="C291" i="49"/>
  <c r="C190" i="49"/>
  <c r="O86" i="51"/>
  <c r="H190" i="47"/>
  <c r="H291" i="47"/>
  <c r="K238" i="48"/>
  <c r="J238" i="48"/>
  <c r="C238" i="48"/>
  <c r="H291" i="48"/>
  <c r="H190" i="48"/>
  <c r="L291" i="48"/>
  <c r="L190" i="48"/>
  <c r="P86" i="51"/>
  <c r="D190" i="49"/>
  <c r="D291" i="49"/>
  <c r="L238" i="48"/>
  <c r="D239" i="48"/>
  <c r="E239" i="48"/>
  <c r="F190" i="48"/>
  <c r="F291" i="48"/>
  <c r="D190" i="48"/>
  <c r="D291" i="48"/>
  <c r="J291" i="48"/>
  <c r="J190" i="48"/>
  <c r="L190" i="47"/>
  <c r="L291" i="47"/>
  <c r="E291" i="49"/>
  <c r="Q86" i="51"/>
  <c r="E190" i="49"/>
  <c r="U86" i="51"/>
  <c r="I291" i="49"/>
  <c r="I190" i="49"/>
  <c r="N86" i="51"/>
  <c r="B190" i="49"/>
  <c r="B291" i="49"/>
  <c r="D291" i="47"/>
  <c r="D190" i="47"/>
  <c r="P290" i="51"/>
  <c r="P189" i="51"/>
  <c r="W189" i="51"/>
  <c r="W290" i="51"/>
  <c r="N290" i="51"/>
  <c r="N189" i="51"/>
  <c r="G135" i="48"/>
  <c r="R189" i="51"/>
  <c r="R290" i="51"/>
  <c r="C134" i="48"/>
  <c r="E135" i="48"/>
  <c r="B239" i="48"/>
  <c r="C190" i="48"/>
  <c r="C291" i="48"/>
  <c r="H190" i="49"/>
  <c r="T86" i="51"/>
  <c r="H291" i="49"/>
  <c r="E190" i="48"/>
  <c r="E291" i="48"/>
  <c r="K190" i="48"/>
  <c r="K291" i="48"/>
  <c r="K291" i="47"/>
  <c r="K190" i="47"/>
  <c r="G291" i="49"/>
  <c r="G190" i="49"/>
  <c r="S86" i="51"/>
  <c r="X86" i="51"/>
  <c r="L190" i="49"/>
  <c r="L291" i="49"/>
  <c r="W86" i="51"/>
  <c r="K291" i="49"/>
  <c r="K190" i="49"/>
  <c r="G190" i="47"/>
  <c r="G291" i="47"/>
  <c r="J291" i="47"/>
  <c r="J190" i="47"/>
  <c r="H135" i="48"/>
  <c r="I291" i="48"/>
  <c r="I190" i="48"/>
  <c r="E190" i="47"/>
  <c r="E291" i="47"/>
  <c r="F190" i="47"/>
  <c r="F291" i="47"/>
  <c r="B135" i="48"/>
  <c r="F239" i="48"/>
  <c r="I239" i="48"/>
  <c r="G291" i="48"/>
  <c r="G190" i="48"/>
  <c r="B190" i="47"/>
  <c r="B291" i="47"/>
  <c r="F291" i="49"/>
  <c r="F190" i="49"/>
  <c r="R86" i="51"/>
  <c r="V86" i="51"/>
  <c r="J190" i="49"/>
  <c r="J291" i="49"/>
  <c r="C291" i="47"/>
  <c r="C190" i="47"/>
  <c r="I190" i="47"/>
  <c r="I291" i="47"/>
  <c r="U290" i="51"/>
  <c r="U189" i="51"/>
  <c r="O290" i="51"/>
  <c r="O189" i="51"/>
  <c r="T189" i="51"/>
  <c r="T290" i="51"/>
  <c r="D135" i="48"/>
  <c r="X189" i="51"/>
  <c r="X290" i="51"/>
  <c r="V189" i="51"/>
  <c r="V290" i="51"/>
  <c r="Q290" i="51"/>
  <c r="Q189" i="51"/>
  <c r="L134" i="48"/>
  <c r="J134" i="48"/>
  <c r="S290" i="51"/>
  <c r="S189" i="51"/>
  <c r="D134" i="48"/>
  <c r="F134" i="48"/>
  <c r="J133" i="48"/>
  <c r="K292" i="48" l="1"/>
  <c r="K191" i="48"/>
  <c r="H292" i="49"/>
  <c r="T87" i="51"/>
  <c r="H191" i="49"/>
  <c r="G191" i="47"/>
  <c r="G292" i="47"/>
  <c r="W190" i="51"/>
  <c r="W291" i="51"/>
  <c r="N291" i="51"/>
  <c r="N190" i="51"/>
  <c r="F238" i="48"/>
  <c r="B238" i="48"/>
  <c r="I238" i="48"/>
  <c r="F191" i="48"/>
  <c r="F292" i="48"/>
  <c r="E238" i="48"/>
  <c r="C237" i="48"/>
  <c r="K237" i="48"/>
  <c r="L237" i="48"/>
  <c r="H238" i="48"/>
  <c r="B292" i="48"/>
  <c r="B191" i="48"/>
  <c r="L191" i="48"/>
  <c r="L292" i="48"/>
  <c r="W87" i="51"/>
  <c r="K191" i="49"/>
  <c r="K292" i="49"/>
  <c r="L292" i="49"/>
  <c r="X87" i="51"/>
  <c r="L191" i="49"/>
  <c r="I292" i="49"/>
  <c r="I191" i="49"/>
  <c r="U87" i="51"/>
  <c r="D292" i="49"/>
  <c r="P87" i="51"/>
  <c r="D191" i="49"/>
  <c r="J191" i="49"/>
  <c r="J292" i="49"/>
  <c r="V87" i="51"/>
  <c r="D191" i="47"/>
  <c r="D292" i="47"/>
  <c r="V291" i="51"/>
  <c r="V190" i="51"/>
  <c r="X291" i="51"/>
  <c r="X190" i="51"/>
  <c r="B134" i="48"/>
  <c r="U190" i="51"/>
  <c r="U291" i="51"/>
  <c r="L133" i="48"/>
  <c r="K133" i="48"/>
  <c r="O291" i="51"/>
  <c r="O190" i="51"/>
  <c r="H292" i="48"/>
  <c r="H191" i="48"/>
  <c r="E292" i="47"/>
  <c r="E191" i="47"/>
  <c r="N87" i="51"/>
  <c r="B292" i="49"/>
  <c r="B191" i="49"/>
  <c r="R291" i="51"/>
  <c r="R190" i="51"/>
  <c r="S291" i="51"/>
  <c r="S190" i="51"/>
  <c r="G238" i="48"/>
  <c r="D292" i="48"/>
  <c r="D191" i="48"/>
  <c r="G292" i="48"/>
  <c r="G191" i="48"/>
  <c r="J292" i="48"/>
  <c r="J191" i="48"/>
  <c r="I292" i="47"/>
  <c r="I191" i="47"/>
  <c r="F191" i="49"/>
  <c r="R87" i="51"/>
  <c r="F292" i="49"/>
  <c r="S87" i="51"/>
  <c r="G191" i="49"/>
  <c r="G292" i="49"/>
  <c r="B292" i="47"/>
  <c r="B191" i="47"/>
  <c r="H191" i="47"/>
  <c r="H292" i="47"/>
  <c r="I134" i="48"/>
  <c r="T291" i="51"/>
  <c r="T190" i="51"/>
  <c r="Q190" i="51"/>
  <c r="Q291" i="51"/>
  <c r="E134" i="48"/>
  <c r="C133" i="48"/>
  <c r="H134" i="48"/>
  <c r="E292" i="48"/>
  <c r="E191" i="48"/>
  <c r="L191" i="47"/>
  <c r="L292" i="47"/>
  <c r="K191" i="47"/>
  <c r="K292" i="47"/>
  <c r="J237" i="48"/>
  <c r="D238" i="48"/>
  <c r="I191" i="48"/>
  <c r="I292" i="48"/>
  <c r="C292" i="48"/>
  <c r="C191" i="48"/>
  <c r="J292" i="47"/>
  <c r="J191" i="47"/>
  <c r="E191" i="49"/>
  <c r="Q87" i="51"/>
  <c r="E292" i="49"/>
  <c r="C191" i="49"/>
  <c r="C292" i="49"/>
  <c r="O87" i="51"/>
  <c r="F191" i="47"/>
  <c r="F292" i="47"/>
  <c r="C292" i="47"/>
  <c r="C191" i="47"/>
  <c r="P190" i="51"/>
  <c r="P291" i="51"/>
  <c r="G134" i="48"/>
  <c r="J132" i="48"/>
  <c r="I133" i="48"/>
  <c r="E133" i="48"/>
  <c r="C132" i="48"/>
  <c r="B133" i="48"/>
  <c r="H133" i="48"/>
  <c r="K132" i="48"/>
  <c r="D237" i="48" l="1"/>
  <c r="H293" i="48"/>
  <c r="H192" i="48"/>
  <c r="K192" i="47"/>
  <c r="K293" i="47"/>
  <c r="E293" i="49"/>
  <c r="Q88" i="51"/>
  <c r="E192" i="49"/>
  <c r="Q191" i="51"/>
  <c r="Q292" i="51"/>
  <c r="F237" i="48"/>
  <c r="B293" i="48"/>
  <c r="B192" i="48"/>
  <c r="I192" i="48"/>
  <c r="I293" i="48"/>
  <c r="L293" i="48"/>
  <c r="L192" i="48"/>
  <c r="L293" i="47"/>
  <c r="L192" i="47"/>
  <c r="F293" i="47"/>
  <c r="F192" i="47"/>
  <c r="F293" i="49"/>
  <c r="F192" i="49"/>
  <c r="R88" i="51"/>
  <c r="G192" i="47"/>
  <c r="G293" i="47"/>
  <c r="J293" i="47"/>
  <c r="J192" i="47"/>
  <c r="I293" i="47"/>
  <c r="I192" i="47"/>
  <c r="T191" i="51"/>
  <c r="T292" i="51"/>
  <c r="E237" i="48"/>
  <c r="C293" i="48"/>
  <c r="C192" i="48"/>
  <c r="H192" i="49"/>
  <c r="T88" i="51"/>
  <c r="H293" i="49"/>
  <c r="U292" i="51"/>
  <c r="U191" i="51"/>
  <c r="K192" i="48"/>
  <c r="K293" i="48"/>
  <c r="G192" i="49"/>
  <c r="S88" i="51"/>
  <c r="G293" i="49"/>
  <c r="I293" i="49"/>
  <c r="I192" i="49"/>
  <c r="U88" i="51"/>
  <c r="C293" i="47"/>
  <c r="C192" i="47"/>
  <c r="N292" i="51"/>
  <c r="N191" i="51"/>
  <c r="C236" i="48"/>
  <c r="L236" i="48"/>
  <c r="D192" i="48"/>
  <c r="D293" i="48"/>
  <c r="B192" i="47"/>
  <c r="B293" i="47"/>
  <c r="N88" i="51"/>
  <c r="B293" i="49"/>
  <c r="B192" i="49"/>
  <c r="O292" i="51"/>
  <c r="O191" i="51"/>
  <c r="S191" i="51"/>
  <c r="S292" i="51"/>
  <c r="X191" i="51"/>
  <c r="X292" i="51"/>
  <c r="W191" i="51"/>
  <c r="W292" i="51"/>
  <c r="K236" i="48"/>
  <c r="H237" i="48"/>
  <c r="E192" i="48"/>
  <c r="E293" i="48"/>
  <c r="F192" i="48"/>
  <c r="F293" i="48"/>
  <c r="D293" i="47"/>
  <c r="D192" i="47"/>
  <c r="D293" i="49"/>
  <c r="P88" i="51"/>
  <c r="D192" i="49"/>
  <c r="B237" i="48"/>
  <c r="G237" i="48"/>
  <c r="I237" i="48"/>
  <c r="J236" i="48"/>
  <c r="G293" i="48"/>
  <c r="G192" i="48"/>
  <c r="J293" i="48"/>
  <c r="J192" i="48"/>
  <c r="E192" i="47"/>
  <c r="E293" i="47"/>
  <c r="C293" i="49"/>
  <c r="O88" i="51"/>
  <c r="C192" i="49"/>
  <c r="X88" i="51"/>
  <c r="L293" i="49"/>
  <c r="L192" i="49"/>
  <c r="J293" i="49"/>
  <c r="V88" i="51"/>
  <c r="J192" i="49"/>
  <c r="K192" i="49"/>
  <c r="K293" i="49"/>
  <c r="W88" i="51"/>
  <c r="H293" i="47"/>
  <c r="H192" i="47"/>
  <c r="D133" i="48"/>
  <c r="R292" i="51"/>
  <c r="R191" i="51"/>
  <c r="G133" i="48"/>
  <c r="V292" i="51"/>
  <c r="V191" i="51"/>
  <c r="P292" i="51"/>
  <c r="P191" i="51"/>
  <c r="L132" i="48"/>
  <c r="F133" i="48"/>
  <c r="H132" i="48"/>
  <c r="J131" i="48"/>
  <c r="D132" i="48"/>
  <c r="L131" i="48"/>
  <c r="B236" i="48" l="1"/>
  <c r="I193" i="48"/>
  <c r="I294" i="48"/>
  <c r="B294" i="48"/>
  <c r="B193" i="48"/>
  <c r="H294" i="49"/>
  <c r="H193" i="49"/>
  <c r="T89" i="51"/>
  <c r="G294" i="47"/>
  <c r="G193" i="47"/>
  <c r="V192" i="51"/>
  <c r="V293" i="51"/>
  <c r="C235" i="48"/>
  <c r="G236" i="48"/>
  <c r="I236" i="48"/>
  <c r="E236" i="48"/>
  <c r="F236" i="48"/>
  <c r="C294" i="48"/>
  <c r="C193" i="48"/>
  <c r="P89" i="51"/>
  <c r="D193" i="49"/>
  <c r="D294" i="49"/>
  <c r="L193" i="47"/>
  <c r="L294" i="47"/>
  <c r="G193" i="48"/>
  <c r="G294" i="48"/>
  <c r="F294" i="48"/>
  <c r="F193" i="48"/>
  <c r="J193" i="48"/>
  <c r="J294" i="48"/>
  <c r="I193" i="47"/>
  <c r="I294" i="47"/>
  <c r="E193" i="47"/>
  <c r="E294" i="47"/>
  <c r="L193" i="49"/>
  <c r="L294" i="49"/>
  <c r="X89" i="51"/>
  <c r="R89" i="51"/>
  <c r="F193" i="49"/>
  <c r="F294" i="49"/>
  <c r="F294" i="47"/>
  <c r="F193" i="47"/>
  <c r="K294" i="47"/>
  <c r="K193" i="47"/>
  <c r="I132" i="48"/>
  <c r="P192" i="51"/>
  <c r="P293" i="51"/>
  <c r="E132" i="48"/>
  <c r="R192" i="51"/>
  <c r="R293" i="51"/>
  <c r="K235" i="48"/>
  <c r="J235" i="48"/>
  <c r="L193" i="48"/>
  <c r="L294" i="48"/>
  <c r="K294" i="49"/>
  <c r="K193" i="49"/>
  <c r="W89" i="51"/>
  <c r="W293" i="51"/>
  <c r="W192" i="51"/>
  <c r="N293" i="51"/>
  <c r="N192" i="51"/>
  <c r="Q293" i="51"/>
  <c r="Q192" i="51"/>
  <c r="E193" i="48"/>
  <c r="E294" i="48"/>
  <c r="K294" i="48"/>
  <c r="K193" i="48"/>
  <c r="B193" i="49"/>
  <c r="B294" i="49"/>
  <c r="N89" i="51"/>
  <c r="S89" i="51"/>
  <c r="G294" i="49"/>
  <c r="G193" i="49"/>
  <c r="J294" i="49"/>
  <c r="J193" i="49"/>
  <c r="V89" i="51"/>
  <c r="C193" i="47"/>
  <c r="C294" i="47"/>
  <c r="H193" i="47"/>
  <c r="H294" i="47"/>
  <c r="B132" i="48"/>
  <c r="T192" i="51"/>
  <c r="T293" i="51"/>
  <c r="L235" i="48"/>
  <c r="H236" i="48"/>
  <c r="C193" i="49"/>
  <c r="C294" i="49"/>
  <c r="O89" i="51"/>
  <c r="J193" i="47"/>
  <c r="J294" i="47"/>
  <c r="X293" i="51"/>
  <c r="X192" i="51"/>
  <c r="K131" i="48"/>
  <c r="D294" i="48"/>
  <c r="D193" i="48"/>
  <c r="D236" i="48"/>
  <c r="H193" i="48"/>
  <c r="H294" i="48"/>
  <c r="E193" i="49"/>
  <c r="Q89" i="51"/>
  <c r="E294" i="49"/>
  <c r="U89" i="51"/>
  <c r="I193" i="49"/>
  <c r="I294" i="49"/>
  <c r="D294" i="47"/>
  <c r="D193" i="47"/>
  <c r="B193" i="47"/>
  <c r="B294" i="47"/>
  <c r="O293" i="51"/>
  <c r="O192" i="51"/>
  <c r="G132" i="48"/>
  <c r="C131" i="48"/>
  <c r="U192" i="51"/>
  <c r="U293" i="51"/>
  <c r="S293" i="51"/>
  <c r="S192" i="51"/>
  <c r="F132" i="48"/>
  <c r="C130" i="48"/>
  <c r="I131" i="48"/>
  <c r="H131" i="48"/>
  <c r="B235" i="48" l="1"/>
  <c r="L295" i="48"/>
  <c r="L194" i="48"/>
  <c r="D194" i="49"/>
  <c r="P90" i="51"/>
  <c r="D295" i="49"/>
  <c r="K234" i="48"/>
  <c r="L234" i="48"/>
  <c r="E235" i="48"/>
  <c r="I295" i="48"/>
  <c r="I194" i="48"/>
  <c r="B295" i="48"/>
  <c r="B194" i="48"/>
  <c r="K194" i="48"/>
  <c r="K295" i="48"/>
  <c r="L295" i="47"/>
  <c r="L194" i="47"/>
  <c r="I194" i="47"/>
  <c r="I295" i="47"/>
  <c r="L194" i="49"/>
  <c r="L295" i="49"/>
  <c r="X90" i="51"/>
  <c r="U90" i="51"/>
  <c r="I194" i="49"/>
  <c r="I295" i="49"/>
  <c r="B295" i="49"/>
  <c r="B194" i="49"/>
  <c r="N90" i="51"/>
  <c r="G295" i="47"/>
  <c r="G194" i="47"/>
  <c r="O193" i="51"/>
  <c r="O294" i="51"/>
  <c r="L130" i="48"/>
  <c r="V294" i="51"/>
  <c r="V193" i="51"/>
  <c r="W294" i="51"/>
  <c r="W193" i="51"/>
  <c r="X193" i="51"/>
  <c r="X294" i="51"/>
  <c r="B131" i="48"/>
  <c r="G235" i="48"/>
  <c r="S90" i="51"/>
  <c r="G194" i="49"/>
  <c r="G295" i="49"/>
  <c r="K295" i="49"/>
  <c r="K194" i="49"/>
  <c r="W90" i="51"/>
  <c r="P193" i="51"/>
  <c r="P294" i="51"/>
  <c r="E131" i="48"/>
  <c r="F235" i="48"/>
  <c r="J234" i="48"/>
  <c r="C295" i="48"/>
  <c r="C194" i="48"/>
  <c r="F194" i="49"/>
  <c r="F295" i="49"/>
  <c r="R90" i="51"/>
  <c r="J194" i="47"/>
  <c r="J295" i="47"/>
  <c r="N294" i="51"/>
  <c r="N193" i="51"/>
  <c r="K130" i="48"/>
  <c r="F131" i="48"/>
  <c r="F194" i="48"/>
  <c r="F295" i="48"/>
  <c r="G194" i="48"/>
  <c r="G295" i="48"/>
  <c r="E194" i="47"/>
  <c r="E295" i="47"/>
  <c r="D194" i="47"/>
  <c r="D295" i="47"/>
  <c r="Q193" i="51"/>
  <c r="Q294" i="51"/>
  <c r="S193" i="51"/>
  <c r="S294" i="51"/>
  <c r="D235" i="48"/>
  <c r="H235" i="48"/>
  <c r="E295" i="48"/>
  <c r="E194" i="48"/>
  <c r="H295" i="48"/>
  <c r="H194" i="48"/>
  <c r="K295" i="47"/>
  <c r="K194" i="47"/>
  <c r="C194" i="47"/>
  <c r="C295" i="47"/>
  <c r="H194" i="49"/>
  <c r="T90" i="51"/>
  <c r="H295" i="49"/>
  <c r="I235" i="48"/>
  <c r="C234" i="48"/>
  <c r="D194" i="48"/>
  <c r="D295" i="48"/>
  <c r="J194" i="48"/>
  <c r="J295" i="48"/>
  <c r="H194" i="47"/>
  <c r="H295" i="47"/>
  <c r="B295" i="47"/>
  <c r="B194" i="47"/>
  <c r="C194" i="49"/>
  <c r="O90" i="51"/>
  <c r="C295" i="49"/>
  <c r="V90" i="51"/>
  <c r="J295" i="49"/>
  <c r="J194" i="49"/>
  <c r="E295" i="49"/>
  <c r="E194" i="49"/>
  <c r="Q90" i="51"/>
  <c r="F194" i="47"/>
  <c r="F295" i="47"/>
  <c r="U294" i="51"/>
  <c r="U193" i="51"/>
  <c r="D131" i="48"/>
  <c r="J130" i="48"/>
  <c r="R193" i="51"/>
  <c r="R294" i="51"/>
  <c r="G131" i="48"/>
  <c r="T294" i="51"/>
  <c r="T193" i="51"/>
  <c r="D130" i="48"/>
  <c r="I130" i="48"/>
  <c r="E130" i="48"/>
  <c r="B130" i="48"/>
  <c r="C129" i="48"/>
  <c r="I195" i="48" l="1"/>
  <c r="I296" i="48"/>
  <c r="J296" i="48"/>
  <c r="J195" i="48"/>
  <c r="C195" i="49"/>
  <c r="C296" i="49"/>
  <c r="O91" i="51"/>
  <c r="E296" i="47"/>
  <c r="E195" i="47"/>
  <c r="G234" i="48"/>
  <c r="L233" i="48"/>
  <c r="B195" i="48"/>
  <c r="B296" i="48"/>
  <c r="H296" i="48"/>
  <c r="H195" i="48"/>
  <c r="B234" i="48"/>
  <c r="K233" i="48"/>
  <c r="E234" i="48"/>
  <c r="H234" i="48"/>
  <c r="J233" i="48"/>
  <c r="F234" i="48"/>
  <c r="F296" i="48"/>
  <c r="F195" i="48"/>
  <c r="K195" i="48"/>
  <c r="K296" i="48"/>
  <c r="L195" i="47"/>
  <c r="L296" i="47"/>
  <c r="I296" i="47"/>
  <c r="I195" i="47"/>
  <c r="X91" i="51"/>
  <c r="L296" i="49"/>
  <c r="L195" i="49"/>
  <c r="Q91" i="51"/>
  <c r="E296" i="49"/>
  <c r="E195" i="49"/>
  <c r="C296" i="47"/>
  <c r="C195" i="47"/>
  <c r="H195" i="47"/>
  <c r="H296" i="47"/>
  <c r="R194" i="51"/>
  <c r="R295" i="51"/>
  <c r="S194" i="51"/>
  <c r="S295" i="51"/>
  <c r="N194" i="51"/>
  <c r="N295" i="51"/>
  <c r="L129" i="48"/>
  <c r="J195" i="47"/>
  <c r="J296" i="47"/>
  <c r="P91" i="51"/>
  <c r="D296" i="49"/>
  <c r="D195" i="49"/>
  <c r="O194" i="51"/>
  <c r="O295" i="51"/>
  <c r="U194" i="51"/>
  <c r="U295" i="51"/>
  <c r="C233" i="48"/>
  <c r="D234" i="48"/>
  <c r="G296" i="48"/>
  <c r="G195" i="48"/>
  <c r="C296" i="48"/>
  <c r="C195" i="48"/>
  <c r="K195" i="47"/>
  <c r="K296" i="47"/>
  <c r="B195" i="49"/>
  <c r="B296" i="49"/>
  <c r="N91" i="51"/>
  <c r="S91" i="51"/>
  <c r="G195" i="49"/>
  <c r="G296" i="49"/>
  <c r="H195" i="49"/>
  <c r="T91" i="51"/>
  <c r="H296" i="49"/>
  <c r="F296" i="47"/>
  <c r="F195" i="47"/>
  <c r="Q194" i="51"/>
  <c r="Q295" i="51"/>
  <c r="T295" i="51"/>
  <c r="T194" i="51"/>
  <c r="H130" i="48"/>
  <c r="F130" i="48"/>
  <c r="X295" i="51"/>
  <c r="X194" i="51"/>
  <c r="E195" i="48"/>
  <c r="E296" i="48"/>
  <c r="F296" i="49"/>
  <c r="R91" i="51"/>
  <c r="F195" i="49"/>
  <c r="D195" i="47"/>
  <c r="D296" i="47"/>
  <c r="I234" i="48"/>
  <c r="D195" i="48"/>
  <c r="D296" i="48"/>
  <c r="L296" i="48"/>
  <c r="L195" i="48"/>
  <c r="U91" i="51"/>
  <c r="I195" i="49"/>
  <c r="I296" i="49"/>
  <c r="K195" i="49"/>
  <c r="W91" i="51"/>
  <c r="K296" i="49"/>
  <c r="B296" i="47"/>
  <c r="B195" i="47"/>
  <c r="V91" i="51"/>
  <c r="J296" i="49"/>
  <c r="J195" i="49"/>
  <c r="G296" i="47"/>
  <c r="G195" i="47"/>
  <c r="V194" i="51"/>
  <c r="V295" i="51"/>
  <c r="J129" i="48"/>
  <c r="W295" i="51"/>
  <c r="W194" i="51"/>
  <c r="G130" i="48"/>
  <c r="K129" i="48"/>
  <c r="P295" i="51"/>
  <c r="P194" i="51"/>
  <c r="K128" i="48"/>
  <c r="I129" i="48"/>
  <c r="J128" i="48"/>
  <c r="F233" i="48" l="1"/>
  <c r="B233" i="48"/>
  <c r="B196" i="48"/>
  <c r="B297" i="48"/>
  <c r="F196" i="49"/>
  <c r="F297" i="49"/>
  <c r="R92" i="51"/>
  <c r="K196" i="49"/>
  <c r="W92" i="51"/>
  <c r="K297" i="49"/>
  <c r="L232" i="48"/>
  <c r="H233" i="48"/>
  <c r="C232" i="48"/>
  <c r="E196" i="48"/>
  <c r="E297" i="48"/>
  <c r="B297" i="47"/>
  <c r="B196" i="47"/>
  <c r="J232" i="48"/>
  <c r="G196" i="48"/>
  <c r="G297" i="48"/>
  <c r="F196" i="48"/>
  <c r="F297" i="48"/>
  <c r="L196" i="48"/>
  <c r="L297" i="48"/>
  <c r="V92" i="51"/>
  <c r="J297" i="49"/>
  <c r="J196" i="49"/>
  <c r="K196" i="47"/>
  <c r="K297" i="47"/>
  <c r="D196" i="47"/>
  <c r="D297" i="47"/>
  <c r="I297" i="49"/>
  <c r="U92" i="51"/>
  <c r="I196" i="49"/>
  <c r="C196" i="47"/>
  <c r="C297" i="47"/>
  <c r="J196" i="47"/>
  <c r="J297" i="47"/>
  <c r="R296" i="51"/>
  <c r="R195" i="51"/>
  <c r="N296" i="51"/>
  <c r="N195" i="51"/>
  <c r="P195" i="51"/>
  <c r="P296" i="51"/>
  <c r="Q195" i="51"/>
  <c r="Q296" i="51"/>
  <c r="H129" i="48"/>
  <c r="L128" i="48"/>
  <c r="O296" i="51"/>
  <c r="O195" i="51"/>
  <c r="E233" i="48"/>
  <c r="J196" i="48"/>
  <c r="J297" i="48"/>
  <c r="G196" i="47"/>
  <c r="G297" i="47"/>
  <c r="D233" i="48"/>
  <c r="D297" i="48"/>
  <c r="D196" i="48"/>
  <c r="H297" i="48"/>
  <c r="H196" i="48"/>
  <c r="C196" i="48"/>
  <c r="C297" i="48"/>
  <c r="X92" i="51"/>
  <c r="L196" i="49"/>
  <c r="L297" i="49"/>
  <c r="H196" i="49"/>
  <c r="T92" i="51"/>
  <c r="H297" i="49"/>
  <c r="G297" i="49"/>
  <c r="G196" i="49"/>
  <c r="S92" i="51"/>
  <c r="N92" i="51"/>
  <c r="B297" i="49"/>
  <c r="B196" i="49"/>
  <c r="I196" i="47"/>
  <c r="I297" i="47"/>
  <c r="V296" i="51"/>
  <c r="V195" i="51"/>
  <c r="W296" i="51"/>
  <c r="W195" i="51"/>
  <c r="U195" i="51"/>
  <c r="U296" i="51"/>
  <c r="C128" i="48"/>
  <c r="F129" i="48"/>
  <c r="I233" i="48"/>
  <c r="I297" i="48"/>
  <c r="I196" i="48"/>
  <c r="E196" i="47"/>
  <c r="E297" i="47"/>
  <c r="F196" i="47"/>
  <c r="F297" i="47"/>
  <c r="B129" i="48"/>
  <c r="G233" i="48"/>
  <c r="K232" i="48"/>
  <c r="K297" i="48"/>
  <c r="K196" i="48"/>
  <c r="L196" i="47"/>
  <c r="L297" i="47"/>
  <c r="C297" i="49"/>
  <c r="O92" i="51"/>
  <c r="C196" i="49"/>
  <c r="P92" i="51"/>
  <c r="D297" i="49"/>
  <c r="D196" i="49"/>
  <c r="Q92" i="51"/>
  <c r="E297" i="49"/>
  <c r="E196" i="49"/>
  <c r="H297" i="47"/>
  <c r="H196" i="47"/>
  <c r="T296" i="51"/>
  <c r="T195" i="51"/>
  <c r="S296" i="51"/>
  <c r="S195" i="51"/>
  <c r="D129" i="48"/>
  <c r="X195" i="51"/>
  <c r="X296" i="51"/>
  <c r="E129" i="48"/>
  <c r="G129" i="48"/>
  <c r="E128" i="48"/>
  <c r="L127" i="48"/>
  <c r="F128" i="48"/>
  <c r="J127" i="48"/>
  <c r="F298" i="48" l="1"/>
  <c r="F197" i="48"/>
  <c r="L197" i="48"/>
  <c r="L298" i="48"/>
  <c r="C298" i="49"/>
  <c r="C197" i="49"/>
  <c r="O93" i="51"/>
  <c r="F197" i="47"/>
  <c r="F298" i="47"/>
  <c r="P196" i="51"/>
  <c r="P297" i="51"/>
  <c r="F232" i="48"/>
  <c r="E298" i="48"/>
  <c r="E197" i="48"/>
  <c r="H197" i="48"/>
  <c r="H298" i="48"/>
  <c r="B232" i="48"/>
  <c r="I232" i="48"/>
  <c r="K231" i="48"/>
  <c r="G232" i="48"/>
  <c r="C231" i="48"/>
  <c r="E232" i="48"/>
  <c r="I298" i="48"/>
  <c r="I197" i="48"/>
  <c r="D197" i="48"/>
  <c r="D298" i="48"/>
  <c r="J197" i="48"/>
  <c r="J298" i="48"/>
  <c r="L298" i="47"/>
  <c r="L197" i="47"/>
  <c r="E197" i="49"/>
  <c r="E298" i="49"/>
  <c r="Q93" i="51"/>
  <c r="F197" i="49"/>
  <c r="R93" i="51"/>
  <c r="F298" i="49"/>
  <c r="D298" i="47"/>
  <c r="D197" i="47"/>
  <c r="C197" i="47"/>
  <c r="C298" i="47"/>
  <c r="U297" i="51"/>
  <c r="U196" i="51"/>
  <c r="V196" i="51"/>
  <c r="V297" i="51"/>
  <c r="C127" i="48"/>
  <c r="S93" i="51"/>
  <c r="G298" i="49"/>
  <c r="G197" i="49"/>
  <c r="K197" i="49"/>
  <c r="K298" i="49"/>
  <c r="W93" i="51"/>
  <c r="N297" i="51"/>
  <c r="N196" i="51"/>
  <c r="H232" i="48"/>
  <c r="D232" i="48"/>
  <c r="G298" i="48"/>
  <c r="G197" i="48"/>
  <c r="C197" i="48"/>
  <c r="C298" i="48"/>
  <c r="T93" i="51"/>
  <c r="H298" i="49"/>
  <c r="H197" i="49"/>
  <c r="D298" i="49"/>
  <c r="P93" i="51"/>
  <c r="D197" i="49"/>
  <c r="N93" i="51"/>
  <c r="B298" i="49"/>
  <c r="B197" i="49"/>
  <c r="X93" i="51"/>
  <c r="L298" i="49"/>
  <c r="L197" i="49"/>
  <c r="G197" i="47"/>
  <c r="G298" i="47"/>
  <c r="H298" i="47"/>
  <c r="H197" i="47"/>
  <c r="Q196" i="51"/>
  <c r="Q297" i="51"/>
  <c r="G128" i="48"/>
  <c r="I128" i="48"/>
  <c r="S196" i="51"/>
  <c r="S297" i="51"/>
  <c r="T297" i="51"/>
  <c r="T196" i="51"/>
  <c r="X196" i="51"/>
  <c r="X297" i="51"/>
  <c r="B128" i="48"/>
  <c r="I197" i="47"/>
  <c r="I298" i="47"/>
  <c r="K197" i="47"/>
  <c r="K298" i="47"/>
  <c r="W297" i="51"/>
  <c r="W196" i="51"/>
  <c r="J231" i="48"/>
  <c r="L231" i="48"/>
  <c r="B298" i="48"/>
  <c r="B197" i="48"/>
  <c r="K197" i="48"/>
  <c r="K298" i="48"/>
  <c r="U93" i="51"/>
  <c r="I298" i="49"/>
  <c r="I197" i="49"/>
  <c r="J298" i="47"/>
  <c r="J197" i="47"/>
  <c r="E298" i="47"/>
  <c r="E197" i="47"/>
  <c r="J298" i="49"/>
  <c r="J197" i="49"/>
  <c r="V93" i="51"/>
  <c r="B197" i="47"/>
  <c r="B298" i="47"/>
  <c r="O297" i="51"/>
  <c r="O196" i="51"/>
  <c r="K127" i="48"/>
  <c r="D128" i="48"/>
  <c r="H128" i="48"/>
  <c r="R196" i="51"/>
  <c r="R297" i="51"/>
  <c r="F127" i="48"/>
  <c r="F299" i="48" l="1"/>
  <c r="F198" i="48"/>
  <c r="H299" i="47"/>
  <c r="H198" i="47"/>
  <c r="K299" i="49"/>
  <c r="W94" i="51"/>
  <c r="K198" i="49"/>
  <c r="U298" i="51"/>
  <c r="U197" i="51"/>
  <c r="T197" i="51"/>
  <c r="T298" i="51"/>
  <c r="E231" i="48"/>
  <c r="J230" i="48"/>
  <c r="D231" i="48"/>
  <c r="H231" i="48"/>
  <c r="E198" i="48"/>
  <c r="E299" i="48"/>
  <c r="K198" i="47"/>
  <c r="K299" i="47"/>
  <c r="S94" i="51"/>
  <c r="G198" i="49"/>
  <c r="G299" i="49"/>
  <c r="B231" i="48"/>
  <c r="K230" i="48"/>
  <c r="L230" i="48"/>
  <c r="I231" i="48"/>
  <c r="C198" i="48"/>
  <c r="C299" i="48"/>
  <c r="I198" i="48"/>
  <c r="I299" i="48"/>
  <c r="J299" i="48"/>
  <c r="J198" i="48"/>
  <c r="B198" i="47"/>
  <c r="B299" i="47"/>
  <c r="C198" i="47"/>
  <c r="C299" i="47"/>
  <c r="D299" i="49"/>
  <c r="P94" i="51"/>
  <c r="D198" i="49"/>
  <c r="X94" i="51"/>
  <c r="L198" i="49"/>
  <c r="L299" i="49"/>
  <c r="J299" i="47"/>
  <c r="J198" i="47"/>
  <c r="F198" i="47"/>
  <c r="F299" i="47"/>
  <c r="V197" i="51"/>
  <c r="V298" i="51"/>
  <c r="L126" i="48"/>
  <c r="X197" i="51"/>
  <c r="X298" i="51"/>
  <c r="D127" i="48"/>
  <c r="W197" i="51"/>
  <c r="W298" i="51"/>
  <c r="R197" i="51"/>
  <c r="R298" i="51"/>
  <c r="K126" i="48"/>
  <c r="O197" i="51"/>
  <c r="O298" i="51"/>
  <c r="G231" i="48"/>
  <c r="K299" i="48"/>
  <c r="K198" i="48"/>
  <c r="D299" i="47"/>
  <c r="D198" i="47"/>
  <c r="S197" i="51"/>
  <c r="S298" i="51"/>
  <c r="G127" i="48"/>
  <c r="C230" i="48"/>
  <c r="H198" i="48"/>
  <c r="H299" i="48"/>
  <c r="L299" i="48"/>
  <c r="L198" i="48"/>
  <c r="E198" i="47"/>
  <c r="E299" i="47"/>
  <c r="I299" i="49"/>
  <c r="U94" i="51"/>
  <c r="I198" i="49"/>
  <c r="C299" i="49"/>
  <c r="C198" i="49"/>
  <c r="O94" i="51"/>
  <c r="Q94" i="51"/>
  <c r="E299" i="49"/>
  <c r="E198" i="49"/>
  <c r="G299" i="47"/>
  <c r="G198" i="47"/>
  <c r="Q197" i="51"/>
  <c r="Q298" i="51"/>
  <c r="C126" i="48"/>
  <c r="B127" i="48"/>
  <c r="D299" i="48"/>
  <c r="D198" i="48"/>
  <c r="L198" i="47"/>
  <c r="L299" i="47"/>
  <c r="F299" i="49"/>
  <c r="R94" i="51"/>
  <c r="F198" i="49"/>
  <c r="P298" i="51"/>
  <c r="P197" i="51"/>
  <c r="F231" i="48"/>
  <c r="G198" i="48"/>
  <c r="G299" i="48"/>
  <c r="B299" i="48"/>
  <c r="B198" i="48"/>
  <c r="H299" i="49"/>
  <c r="H198" i="49"/>
  <c r="T94" i="51"/>
  <c r="J198" i="49"/>
  <c r="V94" i="51"/>
  <c r="J299" i="49"/>
  <c r="B198" i="49"/>
  <c r="B299" i="49"/>
  <c r="N94" i="51"/>
  <c r="I299" i="47"/>
  <c r="I198" i="47"/>
  <c r="J126" i="48"/>
  <c r="N197" i="51"/>
  <c r="N298" i="51"/>
  <c r="H127" i="48"/>
  <c r="E127" i="48"/>
  <c r="I127" i="48"/>
  <c r="K125" i="48"/>
  <c r="B126" i="48"/>
  <c r="J125" i="48"/>
  <c r="G126" i="48"/>
  <c r="K199" i="48" l="1"/>
  <c r="K300" i="48"/>
  <c r="H300" i="49"/>
  <c r="H199" i="49"/>
  <c r="T95" i="51"/>
  <c r="B199" i="47"/>
  <c r="B300" i="47"/>
  <c r="O198" i="51"/>
  <c r="O299" i="51"/>
  <c r="J229" i="48"/>
  <c r="J300" i="48"/>
  <c r="J199" i="48"/>
  <c r="G230" i="48"/>
  <c r="C229" i="48"/>
  <c r="B230" i="48"/>
  <c r="E230" i="48"/>
  <c r="F230" i="48"/>
  <c r="I230" i="48"/>
  <c r="D199" i="48"/>
  <c r="D300" i="48"/>
  <c r="E199" i="48"/>
  <c r="E300" i="48"/>
  <c r="K300" i="49"/>
  <c r="W95" i="51"/>
  <c r="K199" i="49"/>
  <c r="L199" i="49"/>
  <c r="X95" i="51"/>
  <c r="L300" i="49"/>
  <c r="I199" i="49"/>
  <c r="U95" i="51"/>
  <c r="I300" i="49"/>
  <c r="O95" i="51"/>
  <c r="C300" i="49"/>
  <c r="C199" i="49"/>
  <c r="J300" i="49"/>
  <c r="J199" i="49"/>
  <c r="V95" i="51"/>
  <c r="E199" i="47"/>
  <c r="E300" i="47"/>
  <c r="Q299" i="51"/>
  <c r="Q198" i="51"/>
  <c r="X299" i="51"/>
  <c r="X198" i="51"/>
  <c r="I126" i="48"/>
  <c r="S299" i="51"/>
  <c r="S198" i="51"/>
  <c r="E126" i="48"/>
  <c r="C199" i="48"/>
  <c r="C300" i="48"/>
  <c r="I300" i="47"/>
  <c r="I199" i="47"/>
  <c r="C199" i="47"/>
  <c r="C300" i="47"/>
  <c r="T299" i="51"/>
  <c r="T198" i="51"/>
  <c r="U299" i="51"/>
  <c r="U198" i="51"/>
  <c r="H230" i="48"/>
  <c r="D230" i="48"/>
  <c r="L199" i="48"/>
  <c r="L300" i="48"/>
  <c r="I199" i="48"/>
  <c r="I300" i="48"/>
  <c r="H199" i="48"/>
  <c r="H300" i="48"/>
  <c r="J199" i="47"/>
  <c r="J300" i="47"/>
  <c r="Q95" i="51"/>
  <c r="E300" i="49"/>
  <c r="E199" i="49"/>
  <c r="B199" i="49"/>
  <c r="N95" i="51"/>
  <c r="B300" i="49"/>
  <c r="P95" i="51"/>
  <c r="D300" i="49"/>
  <c r="D199" i="49"/>
  <c r="F300" i="47"/>
  <c r="F199" i="47"/>
  <c r="F126" i="48"/>
  <c r="P198" i="51"/>
  <c r="P299" i="51"/>
  <c r="D126" i="48"/>
  <c r="W198" i="51"/>
  <c r="W299" i="51"/>
  <c r="G300" i="48"/>
  <c r="G199" i="48"/>
  <c r="F199" i="49"/>
  <c r="R95" i="51"/>
  <c r="F300" i="49"/>
  <c r="G300" i="47"/>
  <c r="G199" i="47"/>
  <c r="L229" i="48"/>
  <c r="K229" i="48"/>
  <c r="F300" i="48"/>
  <c r="F199" i="48"/>
  <c r="B199" i="48"/>
  <c r="B300" i="48"/>
  <c r="L199" i="47"/>
  <c r="L300" i="47"/>
  <c r="K199" i="47"/>
  <c r="K300" i="47"/>
  <c r="S95" i="51"/>
  <c r="G300" i="49"/>
  <c r="G199" i="49"/>
  <c r="H300" i="47"/>
  <c r="H199" i="47"/>
  <c r="D199" i="47"/>
  <c r="D300" i="47"/>
  <c r="N198" i="51"/>
  <c r="N299" i="51"/>
  <c r="V198" i="51"/>
  <c r="V299" i="51"/>
  <c r="R299" i="51"/>
  <c r="R198" i="51"/>
  <c r="C125" i="48"/>
  <c r="L125" i="48"/>
  <c r="H126" i="48"/>
  <c r="G125" i="48"/>
  <c r="F125" i="48"/>
  <c r="J124" i="48"/>
  <c r="I125" i="48"/>
  <c r="C228" i="48" l="1"/>
  <c r="L228" i="48"/>
  <c r="F200" i="48"/>
  <c r="F301" i="48"/>
  <c r="C301" i="49"/>
  <c r="C200" i="49"/>
  <c r="O96" i="51"/>
  <c r="C200" i="47"/>
  <c r="C301" i="47"/>
  <c r="P199" i="51"/>
  <c r="P300" i="51"/>
  <c r="W300" i="51"/>
  <c r="W199" i="51"/>
  <c r="D229" i="48"/>
  <c r="J301" i="48"/>
  <c r="J200" i="48"/>
  <c r="K228" i="48"/>
  <c r="B229" i="48"/>
  <c r="I301" i="48"/>
  <c r="I200" i="48"/>
  <c r="C301" i="48"/>
  <c r="C200" i="48"/>
  <c r="L200" i="49"/>
  <c r="L301" i="49"/>
  <c r="X96" i="51"/>
  <c r="I229" i="48"/>
  <c r="J228" i="48"/>
  <c r="L301" i="48"/>
  <c r="L200" i="48"/>
  <c r="K200" i="48"/>
  <c r="K301" i="48"/>
  <c r="E301" i="48"/>
  <c r="E200" i="48"/>
  <c r="B301" i="47"/>
  <c r="B200" i="47"/>
  <c r="V96" i="51"/>
  <c r="J301" i="49"/>
  <c r="J200" i="49"/>
  <c r="G200" i="47"/>
  <c r="G301" i="47"/>
  <c r="F301" i="47"/>
  <c r="F200" i="47"/>
  <c r="K301" i="49"/>
  <c r="K200" i="49"/>
  <c r="W96" i="51"/>
  <c r="S199" i="51"/>
  <c r="S300" i="51"/>
  <c r="R199" i="51"/>
  <c r="R300" i="51"/>
  <c r="V300" i="51"/>
  <c r="V199" i="51"/>
  <c r="H229" i="48"/>
  <c r="D301" i="47"/>
  <c r="D200" i="47"/>
  <c r="H200" i="47"/>
  <c r="H301" i="47"/>
  <c r="O300" i="51"/>
  <c r="O199" i="51"/>
  <c r="E229" i="48"/>
  <c r="G301" i="48"/>
  <c r="G200" i="48"/>
  <c r="F301" i="49"/>
  <c r="F200" i="49"/>
  <c r="R96" i="51"/>
  <c r="H200" i="49"/>
  <c r="T96" i="51"/>
  <c r="H301" i="49"/>
  <c r="S96" i="51"/>
  <c r="G200" i="49"/>
  <c r="G301" i="49"/>
  <c r="L301" i="47"/>
  <c r="L200" i="47"/>
  <c r="B200" i="49"/>
  <c r="B301" i="49"/>
  <c r="N96" i="51"/>
  <c r="I301" i="47"/>
  <c r="I200" i="47"/>
  <c r="L124" i="48"/>
  <c r="D125" i="48"/>
  <c r="X300" i="51"/>
  <c r="X199" i="51"/>
  <c r="B125" i="48"/>
  <c r="T300" i="51"/>
  <c r="T199" i="51"/>
  <c r="F229" i="48"/>
  <c r="B200" i="48"/>
  <c r="B301" i="48"/>
  <c r="E200" i="47"/>
  <c r="E301" i="47"/>
  <c r="J200" i="47"/>
  <c r="J301" i="47"/>
  <c r="H125" i="48"/>
  <c r="C124" i="48"/>
  <c r="D301" i="48"/>
  <c r="D200" i="48"/>
  <c r="G229" i="48"/>
  <c r="H301" i="48"/>
  <c r="H200" i="48"/>
  <c r="K200" i="47"/>
  <c r="K301" i="47"/>
  <c r="D200" i="49"/>
  <c r="D301" i="49"/>
  <c r="P96" i="51"/>
  <c r="E301" i="49"/>
  <c r="Q96" i="51"/>
  <c r="E200" i="49"/>
  <c r="I301" i="49"/>
  <c r="U96" i="51"/>
  <c r="I200" i="49"/>
  <c r="K124" i="48"/>
  <c r="N300" i="51"/>
  <c r="N199" i="51"/>
  <c r="Q300" i="51"/>
  <c r="Q199" i="51"/>
  <c r="U199" i="51"/>
  <c r="U300" i="51"/>
  <c r="E125" i="48"/>
  <c r="E124" i="48"/>
  <c r="H124" i="48"/>
  <c r="I124" i="48"/>
  <c r="C123" i="48"/>
  <c r="G228" i="48" l="1"/>
  <c r="F228" i="48"/>
  <c r="B201" i="48"/>
  <c r="B302" i="48"/>
  <c r="W97" i="51"/>
  <c r="K201" i="49"/>
  <c r="K302" i="49"/>
  <c r="D302" i="47"/>
  <c r="D201" i="47"/>
  <c r="J227" i="48"/>
  <c r="B228" i="48"/>
  <c r="D228" i="48"/>
  <c r="E302" i="48"/>
  <c r="E201" i="48"/>
  <c r="G201" i="48"/>
  <c r="G302" i="48"/>
  <c r="L227" i="48"/>
  <c r="K227" i="48"/>
  <c r="E228" i="48"/>
  <c r="K201" i="48"/>
  <c r="K302" i="48"/>
  <c r="H302" i="48"/>
  <c r="H201" i="48"/>
  <c r="Q97" i="51"/>
  <c r="E201" i="49"/>
  <c r="E302" i="49"/>
  <c r="D302" i="49"/>
  <c r="P97" i="51"/>
  <c r="D201" i="49"/>
  <c r="L302" i="47"/>
  <c r="L201" i="47"/>
  <c r="X97" i="51"/>
  <c r="L302" i="49"/>
  <c r="L201" i="49"/>
  <c r="G201" i="47"/>
  <c r="G302" i="47"/>
  <c r="F302" i="47"/>
  <c r="F201" i="47"/>
  <c r="G124" i="48"/>
  <c r="T200" i="51"/>
  <c r="T301" i="51"/>
  <c r="J302" i="48"/>
  <c r="J201" i="48"/>
  <c r="I302" i="47"/>
  <c r="I201" i="47"/>
  <c r="J201" i="47"/>
  <c r="J302" i="47"/>
  <c r="Q301" i="51"/>
  <c r="Q200" i="51"/>
  <c r="I228" i="48"/>
  <c r="I201" i="48"/>
  <c r="I302" i="48"/>
  <c r="D302" i="48"/>
  <c r="D201" i="48"/>
  <c r="L302" i="48"/>
  <c r="L201" i="48"/>
  <c r="C302" i="49"/>
  <c r="O97" i="51"/>
  <c r="C201" i="49"/>
  <c r="H302" i="49"/>
  <c r="H201" i="49"/>
  <c r="T97" i="51"/>
  <c r="I302" i="49"/>
  <c r="U97" i="51"/>
  <c r="I201" i="49"/>
  <c r="J302" i="49"/>
  <c r="J201" i="49"/>
  <c r="V97" i="51"/>
  <c r="C201" i="47"/>
  <c r="C302" i="47"/>
  <c r="U200" i="51"/>
  <c r="U301" i="51"/>
  <c r="S200" i="51"/>
  <c r="S301" i="51"/>
  <c r="R200" i="51"/>
  <c r="R301" i="51"/>
  <c r="W301" i="51"/>
  <c r="W200" i="51"/>
  <c r="J123" i="48"/>
  <c r="X200" i="51"/>
  <c r="X301" i="51"/>
  <c r="K123" i="48"/>
  <c r="L123" i="48"/>
  <c r="C302" i="48"/>
  <c r="C201" i="48"/>
  <c r="E201" i="47"/>
  <c r="E302" i="47"/>
  <c r="H302" i="47"/>
  <c r="H201" i="47"/>
  <c r="H228" i="48"/>
  <c r="C227" i="48"/>
  <c r="F201" i="48"/>
  <c r="F302" i="48"/>
  <c r="B302" i="49"/>
  <c r="N97" i="51"/>
  <c r="B201" i="49"/>
  <c r="G302" i="49"/>
  <c r="S97" i="51"/>
  <c r="G201" i="49"/>
  <c r="F201" i="49"/>
  <c r="R97" i="51"/>
  <c r="F302" i="49"/>
  <c r="B201" i="47"/>
  <c r="B302" i="47"/>
  <c r="K201" i="47"/>
  <c r="K302" i="47"/>
  <c r="P301" i="51"/>
  <c r="P200" i="51"/>
  <c r="F124" i="48"/>
  <c r="N301" i="51"/>
  <c r="N200" i="51"/>
  <c r="V301" i="51"/>
  <c r="V200" i="51"/>
  <c r="B124" i="48"/>
  <c r="D124" i="48"/>
  <c r="O301" i="51"/>
  <c r="O200" i="51"/>
  <c r="I123" i="48"/>
  <c r="L122" i="48"/>
  <c r="J122" i="48"/>
  <c r="H123" i="48"/>
  <c r="K226" i="48" l="1"/>
  <c r="C303" i="48"/>
  <c r="C202" i="48"/>
  <c r="C303" i="47"/>
  <c r="C202" i="47"/>
  <c r="F202" i="49"/>
  <c r="F303" i="49"/>
  <c r="R98" i="51"/>
  <c r="N302" i="51"/>
  <c r="N201" i="51"/>
  <c r="B227" i="48"/>
  <c r="F227" i="48"/>
  <c r="E227" i="48"/>
  <c r="K202" i="48"/>
  <c r="K303" i="48"/>
  <c r="H202" i="48"/>
  <c r="H303" i="48"/>
  <c r="J226" i="48"/>
  <c r="C226" i="48"/>
  <c r="I227" i="48"/>
  <c r="G227" i="48"/>
  <c r="F202" i="48"/>
  <c r="F303" i="48"/>
  <c r="B303" i="48"/>
  <c r="B202" i="48"/>
  <c r="E202" i="47"/>
  <c r="E303" i="47"/>
  <c r="L202" i="47"/>
  <c r="L303" i="47"/>
  <c r="P98" i="51"/>
  <c r="D303" i="49"/>
  <c r="D202" i="49"/>
  <c r="L303" i="49"/>
  <c r="X98" i="51"/>
  <c r="L202" i="49"/>
  <c r="I303" i="49"/>
  <c r="I202" i="49"/>
  <c r="U98" i="51"/>
  <c r="J303" i="47"/>
  <c r="J202" i="47"/>
  <c r="D202" i="48"/>
  <c r="D303" i="48"/>
  <c r="H202" i="47"/>
  <c r="H303" i="47"/>
  <c r="F202" i="47"/>
  <c r="F303" i="47"/>
  <c r="V302" i="51"/>
  <c r="V201" i="51"/>
  <c r="K122" i="48"/>
  <c r="D227" i="48"/>
  <c r="G202" i="48"/>
  <c r="G303" i="48"/>
  <c r="L202" i="48"/>
  <c r="L303" i="48"/>
  <c r="I303" i="48"/>
  <c r="I202" i="48"/>
  <c r="K202" i="47"/>
  <c r="K303" i="47"/>
  <c r="H303" i="49"/>
  <c r="T98" i="51"/>
  <c r="H202" i="49"/>
  <c r="K202" i="49"/>
  <c r="K303" i="49"/>
  <c r="W98" i="51"/>
  <c r="Q98" i="51"/>
  <c r="E202" i="49"/>
  <c r="E303" i="49"/>
  <c r="B303" i="49"/>
  <c r="N98" i="51"/>
  <c r="B202" i="49"/>
  <c r="S302" i="51"/>
  <c r="S201" i="51"/>
  <c r="E123" i="48"/>
  <c r="B123" i="48"/>
  <c r="W302" i="51"/>
  <c r="W201" i="51"/>
  <c r="G123" i="48"/>
  <c r="E202" i="48"/>
  <c r="E303" i="48"/>
  <c r="G202" i="47"/>
  <c r="G303" i="47"/>
  <c r="I202" i="47"/>
  <c r="I303" i="47"/>
  <c r="U201" i="51"/>
  <c r="U302" i="51"/>
  <c r="L226" i="48"/>
  <c r="H227" i="48"/>
  <c r="J202" i="48"/>
  <c r="J303" i="48"/>
  <c r="B202" i="47"/>
  <c r="B303" i="47"/>
  <c r="S98" i="51"/>
  <c r="G303" i="49"/>
  <c r="G202" i="49"/>
  <c r="V98" i="51"/>
  <c r="J202" i="49"/>
  <c r="J303" i="49"/>
  <c r="C202" i="49"/>
  <c r="O98" i="51"/>
  <c r="C303" i="49"/>
  <c r="D202" i="47"/>
  <c r="D303" i="47"/>
  <c r="R302" i="51"/>
  <c r="R201" i="51"/>
  <c r="C122" i="48"/>
  <c r="T302" i="51"/>
  <c r="T201" i="51"/>
  <c r="O302" i="51"/>
  <c r="O201" i="51"/>
  <c r="X201" i="51"/>
  <c r="X302" i="51"/>
  <c r="P302" i="51"/>
  <c r="P201" i="51"/>
  <c r="Q302" i="51"/>
  <c r="Q201" i="51"/>
  <c r="D123" i="48"/>
  <c r="F123" i="48"/>
  <c r="K121" i="48"/>
  <c r="F122" i="48"/>
  <c r="D122" i="48"/>
  <c r="I122" i="48"/>
  <c r="F304" i="48" l="1"/>
  <c r="F203" i="48"/>
  <c r="H304" i="48"/>
  <c r="H203" i="48"/>
  <c r="Q99" i="51"/>
  <c r="E203" i="49"/>
  <c r="E304" i="49"/>
  <c r="P99" i="51"/>
  <c r="D203" i="49"/>
  <c r="D304" i="49"/>
  <c r="O303" i="51"/>
  <c r="O202" i="51"/>
  <c r="V202" i="51"/>
  <c r="V303" i="51"/>
  <c r="J225" i="48"/>
  <c r="L225" i="48"/>
  <c r="G203" i="48"/>
  <c r="G304" i="48"/>
  <c r="E203" i="48"/>
  <c r="E304" i="48"/>
  <c r="B226" i="48"/>
  <c r="H226" i="48"/>
  <c r="F226" i="48"/>
  <c r="C225" i="48"/>
  <c r="E226" i="48"/>
  <c r="K225" i="48"/>
  <c r="I203" i="48"/>
  <c r="I304" i="48"/>
  <c r="L203" i="48"/>
  <c r="L304" i="48"/>
  <c r="I304" i="47"/>
  <c r="I203" i="47"/>
  <c r="O99" i="51"/>
  <c r="C304" i="49"/>
  <c r="C203" i="49"/>
  <c r="X99" i="51"/>
  <c r="L304" i="49"/>
  <c r="L203" i="49"/>
  <c r="H203" i="49"/>
  <c r="T99" i="51"/>
  <c r="H304" i="49"/>
  <c r="F304" i="47"/>
  <c r="F203" i="47"/>
  <c r="H304" i="47"/>
  <c r="H203" i="47"/>
  <c r="S303" i="51"/>
  <c r="S202" i="51"/>
  <c r="W202" i="51"/>
  <c r="W303" i="51"/>
  <c r="T202" i="51"/>
  <c r="T303" i="51"/>
  <c r="C121" i="48"/>
  <c r="B122" i="48"/>
  <c r="R303" i="51"/>
  <c r="R202" i="51"/>
  <c r="C203" i="48"/>
  <c r="C304" i="48"/>
  <c r="K304" i="47"/>
  <c r="K203" i="47"/>
  <c r="E304" i="47"/>
  <c r="E203" i="47"/>
  <c r="D226" i="48"/>
  <c r="G226" i="48"/>
  <c r="J304" i="48"/>
  <c r="J203" i="48"/>
  <c r="B304" i="48"/>
  <c r="B203" i="48"/>
  <c r="L203" i="47"/>
  <c r="L304" i="47"/>
  <c r="R99" i="51"/>
  <c r="F304" i="49"/>
  <c r="F203" i="49"/>
  <c r="N99" i="51"/>
  <c r="B203" i="49"/>
  <c r="B304" i="49"/>
  <c r="B304" i="47"/>
  <c r="B203" i="47"/>
  <c r="D203" i="47"/>
  <c r="D304" i="47"/>
  <c r="L121" i="48"/>
  <c r="G122" i="48"/>
  <c r="E122" i="48"/>
  <c r="J304" i="47"/>
  <c r="J203" i="47"/>
  <c r="G203" i="47"/>
  <c r="G304" i="47"/>
  <c r="I226" i="48"/>
  <c r="D304" i="48"/>
  <c r="D203" i="48"/>
  <c r="K203" i="48"/>
  <c r="K304" i="48"/>
  <c r="I304" i="49"/>
  <c r="U99" i="51"/>
  <c r="I203" i="49"/>
  <c r="K203" i="49"/>
  <c r="K304" i="49"/>
  <c r="W99" i="51"/>
  <c r="S99" i="51"/>
  <c r="G203" i="49"/>
  <c r="G304" i="49"/>
  <c r="J203" i="49"/>
  <c r="J304" i="49"/>
  <c r="V99" i="51"/>
  <c r="C203" i="47"/>
  <c r="C304" i="47"/>
  <c r="H122" i="48"/>
  <c r="N202" i="51"/>
  <c r="N303" i="51"/>
  <c r="Q303" i="51"/>
  <c r="Q202" i="51"/>
  <c r="U202" i="51"/>
  <c r="U303" i="51"/>
  <c r="X303" i="51"/>
  <c r="X202" i="51"/>
  <c r="P303" i="51"/>
  <c r="P202" i="51"/>
  <c r="J121" i="48"/>
  <c r="C120" i="48"/>
  <c r="E121" i="48"/>
  <c r="D121" i="48"/>
  <c r="J120" i="48"/>
  <c r="L224" i="48" l="1"/>
  <c r="F225" i="48"/>
  <c r="F305" i="48"/>
  <c r="F204" i="48"/>
  <c r="E305" i="48"/>
  <c r="E204" i="48"/>
  <c r="H305" i="49"/>
  <c r="T100" i="51"/>
  <c r="H204" i="49"/>
  <c r="J204" i="47"/>
  <c r="J305" i="47"/>
  <c r="C224" i="48"/>
  <c r="G225" i="48"/>
  <c r="B225" i="48"/>
  <c r="D225" i="48"/>
  <c r="D204" i="48"/>
  <c r="D305" i="48"/>
  <c r="G204" i="48"/>
  <c r="G305" i="48"/>
  <c r="L305" i="49"/>
  <c r="L204" i="49"/>
  <c r="X100" i="51"/>
  <c r="I225" i="48"/>
  <c r="J305" i="48"/>
  <c r="J204" i="48"/>
  <c r="B305" i="48"/>
  <c r="B204" i="48"/>
  <c r="B305" i="47"/>
  <c r="B204" i="47"/>
  <c r="J204" i="49"/>
  <c r="V100" i="51"/>
  <c r="J305" i="49"/>
  <c r="F305" i="49"/>
  <c r="F204" i="49"/>
  <c r="R100" i="51"/>
  <c r="D204" i="49"/>
  <c r="D305" i="49"/>
  <c r="P100" i="51"/>
  <c r="Q100" i="51"/>
  <c r="E305" i="49"/>
  <c r="E204" i="49"/>
  <c r="H305" i="47"/>
  <c r="H204" i="47"/>
  <c r="W203" i="51"/>
  <c r="W304" i="51"/>
  <c r="U203" i="51"/>
  <c r="U304" i="51"/>
  <c r="I121" i="48"/>
  <c r="F121" i="48"/>
  <c r="J224" i="48"/>
  <c r="L305" i="48"/>
  <c r="L204" i="48"/>
  <c r="D305" i="47"/>
  <c r="D204" i="47"/>
  <c r="I204" i="47"/>
  <c r="I305" i="47"/>
  <c r="R203" i="51"/>
  <c r="R304" i="51"/>
  <c r="L120" i="48"/>
  <c r="I204" i="48"/>
  <c r="I305" i="48"/>
  <c r="K305" i="48"/>
  <c r="K204" i="48"/>
  <c r="H305" i="48"/>
  <c r="H204" i="48"/>
  <c r="L305" i="47"/>
  <c r="L204" i="47"/>
  <c r="O100" i="51"/>
  <c r="C305" i="49"/>
  <c r="C204" i="49"/>
  <c r="G305" i="47"/>
  <c r="G204" i="47"/>
  <c r="I204" i="49"/>
  <c r="I305" i="49"/>
  <c r="U100" i="51"/>
  <c r="C204" i="47"/>
  <c r="C305" i="47"/>
  <c r="V203" i="51"/>
  <c r="V304" i="51"/>
  <c r="N203" i="51"/>
  <c r="N304" i="51"/>
  <c r="G121" i="48"/>
  <c r="O203" i="51"/>
  <c r="O304" i="51"/>
  <c r="B121" i="48"/>
  <c r="Q203" i="51"/>
  <c r="Q304" i="51"/>
  <c r="K224" i="48"/>
  <c r="E305" i="47"/>
  <c r="E204" i="47"/>
  <c r="W100" i="51"/>
  <c r="K204" i="49"/>
  <c r="K305" i="49"/>
  <c r="H225" i="48"/>
  <c r="E225" i="48"/>
  <c r="C305" i="48"/>
  <c r="C204" i="48"/>
  <c r="K204" i="47"/>
  <c r="K305" i="47"/>
  <c r="G305" i="49"/>
  <c r="S100" i="51"/>
  <c r="G204" i="49"/>
  <c r="B204" i="49"/>
  <c r="N100" i="51"/>
  <c r="B305" i="49"/>
  <c r="F204" i="47"/>
  <c r="F305" i="47"/>
  <c r="S203" i="51"/>
  <c r="S304" i="51"/>
  <c r="T304" i="51"/>
  <c r="T203" i="51"/>
  <c r="X203" i="51"/>
  <c r="X304" i="51"/>
  <c r="K120" i="48"/>
  <c r="H121" i="48"/>
  <c r="P304" i="51"/>
  <c r="P203" i="51"/>
  <c r="L119" i="48"/>
  <c r="C119" i="48"/>
  <c r="I120" i="48"/>
  <c r="J119" i="48"/>
  <c r="D306" i="48" l="1"/>
  <c r="D205" i="48"/>
  <c r="F306" i="48"/>
  <c r="F205" i="48"/>
  <c r="E306" i="47"/>
  <c r="E205" i="47"/>
  <c r="K306" i="47"/>
  <c r="K205" i="47"/>
  <c r="N204" i="51"/>
  <c r="N305" i="51"/>
  <c r="U305" i="51"/>
  <c r="U204" i="51"/>
  <c r="P305" i="51"/>
  <c r="P204" i="51"/>
  <c r="B224" i="48"/>
  <c r="L223" i="48"/>
  <c r="G205" i="48"/>
  <c r="G306" i="48"/>
  <c r="K306" i="48"/>
  <c r="K205" i="48"/>
  <c r="F224" i="48"/>
  <c r="D224" i="48"/>
  <c r="C223" i="48"/>
  <c r="E224" i="48"/>
  <c r="H224" i="48"/>
  <c r="G224" i="48"/>
  <c r="L205" i="48"/>
  <c r="L306" i="48"/>
  <c r="H306" i="48"/>
  <c r="H205" i="48"/>
  <c r="I205" i="47"/>
  <c r="I306" i="47"/>
  <c r="D205" i="49"/>
  <c r="P101" i="51"/>
  <c r="D306" i="49"/>
  <c r="B306" i="49"/>
  <c r="B205" i="49"/>
  <c r="N101" i="51"/>
  <c r="I306" i="49"/>
  <c r="U101" i="51"/>
  <c r="I205" i="49"/>
  <c r="C205" i="47"/>
  <c r="C306" i="47"/>
  <c r="B306" i="47"/>
  <c r="B205" i="47"/>
  <c r="S305" i="51"/>
  <c r="S204" i="51"/>
  <c r="E120" i="48"/>
  <c r="O305" i="51"/>
  <c r="O204" i="51"/>
  <c r="Q204" i="51"/>
  <c r="Q305" i="51"/>
  <c r="R204" i="51"/>
  <c r="R305" i="51"/>
  <c r="V204" i="51"/>
  <c r="V305" i="51"/>
  <c r="D120" i="48"/>
  <c r="I306" i="48"/>
  <c r="I205" i="48"/>
  <c r="J306" i="49"/>
  <c r="V101" i="51"/>
  <c r="J205" i="49"/>
  <c r="H306" i="47"/>
  <c r="H205" i="47"/>
  <c r="J223" i="48"/>
  <c r="K223" i="48"/>
  <c r="B205" i="48"/>
  <c r="B306" i="48"/>
  <c r="C306" i="48"/>
  <c r="C205" i="48"/>
  <c r="T101" i="51"/>
  <c r="H306" i="49"/>
  <c r="H205" i="49"/>
  <c r="Q101" i="51"/>
  <c r="E306" i="49"/>
  <c r="E205" i="49"/>
  <c r="K205" i="49"/>
  <c r="K306" i="49"/>
  <c r="W101" i="51"/>
  <c r="J205" i="47"/>
  <c r="J306" i="47"/>
  <c r="F205" i="47"/>
  <c r="F306" i="47"/>
  <c r="K119" i="48"/>
  <c r="G120" i="48"/>
  <c r="T305" i="51"/>
  <c r="T204" i="51"/>
  <c r="F120" i="48"/>
  <c r="L205" i="47"/>
  <c r="L306" i="47"/>
  <c r="X101" i="51"/>
  <c r="L205" i="49"/>
  <c r="L306" i="49"/>
  <c r="W204" i="51"/>
  <c r="W305" i="51"/>
  <c r="I224" i="48"/>
  <c r="E205" i="48"/>
  <c r="E306" i="48"/>
  <c r="J205" i="48"/>
  <c r="J306" i="48"/>
  <c r="S101" i="51"/>
  <c r="G306" i="49"/>
  <c r="G205" i="49"/>
  <c r="C306" i="49"/>
  <c r="C205" i="49"/>
  <c r="O101" i="51"/>
  <c r="F306" i="49"/>
  <c r="R101" i="51"/>
  <c r="F205" i="49"/>
  <c r="D306" i="47"/>
  <c r="D205" i="47"/>
  <c r="G205" i="47"/>
  <c r="G306" i="47"/>
  <c r="H120" i="48"/>
  <c r="X305" i="51"/>
  <c r="X204" i="51"/>
  <c r="B120" i="48"/>
  <c r="F119" i="48"/>
  <c r="L118" i="48"/>
  <c r="H119" i="48"/>
  <c r="K222" i="48" l="1"/>
  <c r="I223" i="48"/>
  <c r="F206" i="48"/>
  <c r="F307" i="48"/>
  <c r="T102" i="51"/>
  <c r="H307" i="49"/>
  <c r="H206" i="49"/>
  <c r="C307" i="49"/>
  <c r="O102" i="51"/>
  <c r="C206" i="49"/>
  <c r="R306" i="51"/>
  <c r="R205" i="51"/>
  <c r="B223" i="48"/>
  <c r="H307" i="48"/>
  <c r="H206" i="48"/>
  <c r="C222" i="48"/>
  <c r="I206" i="48"/>
  <c r="I307" i="48"/>
  <c r="L307" i="48"/>
  <c r="L206" i="48"/>
  <c r="G223" i="48"/>
  <c r="E223" i="48"/>
  <c r="J222" i="48"/>
  <c r="D223" i="48"/>
  <c r="C307" i="48"/>
  <c r="C206" i="48"/>
  <c r="J206" i="48"/>
  <c r="J307" i="48"/>
  <c r="K307" i="47"/>
  <c r="K206" i="47"/>
  <c r="L307" i="47"/>
  <c r="L206" i="47"/>
  <c r="E206" i="49"/>
  <c r="Q102" i="51"/>
  <c r="E307" i="49"/>
  <c r="J307" i="49"/>
  <c r="J206" i="49"/>
  <c r="V102" i="51"/>
  <c r="D307" i="47"/>
  <c r="D206" i="47"/>
  <c r="F307" i="47"/>
  <c r="F206" i="47"/>
  <c r="S306" i="51"/>
  <c r="S205" i="51"/>
  <c r="X205" i="51"/>
  <c r="X306" i="51"/>
  <c r="K118" i="48"/>
  <c r="N306" i="51"/>
  <c r="N205" i="51"/>
  <c r="P306" i="51"/>
  <c r="P205" i="51"/>
  <c r="E119" i="48"/>
  <c r="K206" i="48"/>
  <c r="K307" i="48"/>
  <c r="B206" i="47"/>
  <c r="B307" i="47"/>
  <c r="J307" i="47"/>
  <c r="J206" i="47"/>
  <c r="W205" i="51"/>
  <c r="W306" i="51"/>
  <c r="F223" i="48"/>
  <c r="E307" i="48"/>
  <c r="E206" i="48"/>
  <c r="G307" i="48"/>
  <c r="G206" i="48"/>
  <c r="G206" i="49"/>
  <c r="S102" i="51"/>
  <c r="G307" i="49"/>
  <c r="X102" i="51"/>
  <c r="L307" i="49"/>
  <c r="L206" i="49"/>
  <c r="U102" i="51"/>
  <c r="I206" i="49"/>
  <c r="I307" i="49"/>
  <c r="B206" i="49"/>
  <c r="B307" i="49"/>
  <c r="N102" i="51"/>
  <c r="H206" i="47"/>
  <c r="H307" i="47"/>
  <c r="Q306" i="51"/>
  <c r="Q205" i="51"/>
  <c r="V205" i="51"/>
  <c r="V306" i="51"/>
  <c r="U306" i="51"/>
  <c r="U205" i="51"/>
  <c r="G119" i="48"/>
  <c r="D119" i="48"/>
  <c r="B307" i="48"/>
  <c r="B206" i="48"/>
  <c r="E206" i="47"/>
  <c r="E307" i="47"/>
  <c r="G307" i="47"/>
  <c r="G206" i="47"/>
  <c r="T205" i="51"/>
  <c r="T306" i="51"/>
  <c r="L222" i="48"/>
  <c r="H223" i="48"/>
  <c r="D307" i="48"/>
  <c r="D206" i="48"/>
  <c r="D206" i="49"/>
  <c r="D307" i="49"/>
  <c r="P102" i="51"/>
  <c r="F206" i="49"/>
  <c r="R102" i="51"/>
  <c r="F307" i="49"/>
  <c r="W102" i="51"/>
  <c r="K206" i="49"/>
  <c r="K307" i="49"/>
  <c r="C206" i="47"/>
  <c r="C307" i="47"/>
  <c r="I206" i="47"/>
  <c r="I307" i="47"/>
  <c r="O205" i="51"/>
  <c r="O306" i="51"/>
  <c r="I119" i="48"/>
  <c r="J118" i="48"/>
  <c r="C118" i="48"/>
  <c r="B119" i="48"/>
  <c r="E118" i="48"/>
  <c r="F118" i="48"/>
  <c r="G118" i="48"/>
  <c r="B118" i="48"/>
  <c r="F207" i="48" l="1"/>
  <c r="F308" i="48"/>
  <c r="F312" i="48"/>
  <c r="I207" i="49"/>
  <c r="I308" i="49"/>
  <c r="U103" i="51"/>
  <c r="I312" i="49"/>
  <c r="C308" i="49"/>
  <c r="C207" i="49"/>
  <c r="O103" i="51"/>
  <c r="C312" i="49"/>
  <c r="F222" i="48"/>
  <c r="I222" i="48"/>
  <c r="E308" i="48"/>
  <c r="E207" i="48"/>
  <c r="E312" i="48"/>
  <c r="L221" i="48"/>
  <c r="J221" i="48"/>
  <c r="H222" i="48"/>
  <c r="C221" i="48"/>
  <c r="E222" i="48"/>
  <c r="K221" i="48"/>
  <c r="L308" i="48"/>
  <c r="L207" i="48"/>
  <c r="L312" i="48"/>
  <c r="G308" i="48"/>
  <c r="G207" i="48"/>
  <c r="G312" i="48"/>
  <c r="E308" i="47"/>
  <c r="E207" i="47"/>
  <c r="E312" i="47"/>
  <c r="K308" i="49"/>
  <c r="K207" i="49"/>
  <c r="W103" i="51"/>
  <c r="K312" i="49"/>
  <c r="D308" i="49"/>
  <c r="D207" i="49"/>
  <c r="P103" i="51"/>
  <c r="D312" i="49"/>
  <c r="T103" i="51"/>
  <c r="H207" i="49"/>
  <c r="H308" i="49"/>
  <c r="H312" i="49"/>
  <c r="J207" i="49"/>
  <c r="J308" i="49"/>
  <c r="V103" i="51"/>
  <c r="J312" i="49"/>
  <c r="C207" i="47"/>
  <c r="C308" i="47"/>
  <c r="C312" i="47"/>
  <c r="W307" i="51"/>
  <c r="W206" i="51"/>
  <c r="P206" i="51"/>
  <c r="P307" i="51"/>
  <c r="U206" i="51"/>
  <c r="U307" i="51"/>
  <c r="I308" i="48"/>
  <c r="I207" i="48"/>
  <c r="I312" i="48"/>
  <c r="J308" i="47"/>
  <c r="J207" i="47"/>
  <c r="J312" i="47"/>
  <c r="D207" i="47"/>
  <c r="D308" i="47"/>
  <c r="D312" i="47"/>
  <c r="S206" i="51"/>
  <c r="S307" i="51"/>
  <c r="B222" i="48"/>
  <c r="J207" i="48"/>
  <c r="J308" i="48"/>
  <c r="J312" i="48"/>
  <c r="K308" i="48"/>
  <c r="K207" i="48"/>
  <c r="K312" i="48"/>
  <c r="C308" i="48"/>
  <c r="C207" i="48"/>
  <c r="C312" i="48"/>
  <c r="F207" i="49"/>
  <c r="R103" i="51"/>
  <c r="F308" i="49"/>
  <c r="F312" i="49"/>
  <c r="I207" i="47"/>
  <c r="I308" i="47"/>
  <c r="I312" i="47"/>
  <c r="E207" i="49"/>
  <c r="Q103" i="51"/>
  <c r="E308" i="49"/>
  <c r="E312" i="49"/>
  <c r="G207" i="49"/>
  <c r="S103" i="51"/>
  <c r="G308" i="49"/>
  <c r="G312" i="49"/>
  <c r="G207" i="47"/>
  <c r="G308" i="47"/>
  <c r="G312" i="47"/>
  <c r="R307" i="51"/>
  <c r="R206" i="51"/>
  <c r="L117" i="48"/>
  <c r="J117" i="48"/>
  <c r="O206" i="51"/>
  <c r="O307" i="51"/>
  <c r="T307" i="51"/>
  <c r="T206" i="51"/>
  <c r="K117" i="48"/>
  <c r="D308" i="48"/>
  <c r="D207" i="48"/>
  <c r="D312" i="48"/>
  <c r="L308" i="49"/>
  <c r="L207" i="49"/>
  <c r="X103" i="51"/>
  <c r="L312" i="49"/>
  <c r="H308" i="47"/>
  <c r="H207" i="47"/>
  <c r="H312" i="47"/>
  <c r="D222" i="48"/>
  <c r="G222" i="48"/>
  <c r="H207" i="48"/>
  <c r="H308" i="48"/>
  <c r="H312" i="48"/>
  <c r="B207" i="48"/>
  <c r="B308" i="48"/>
  <c r="B312" i="48"/>
  <c r="L207" i="47"/>
  <c r="L308" i="47"/>
  <c r="L312" i="47"/>
  <c r="K207" i="47"/>
  <c r="K308" i="47"/>
  <c r="K312" i="47"/>
  <c r="B207" i="47"/>
  <c r="B308" i="47"/>
  <c r="B312" i="47"/>
  <c r="B308" i="49"/>
  <c r="B207" i="49"/>
  <c r="N103" i="51"/>
  <c r="B312" i="49"/>
  <c r="F308" i="47"/>
  <c r="F207" i="47"/>
  <c r="F312" i="47"/>
  <c r="H118" i="48"/>
  <c r="N307" i="51"/>
  <c r="N206" i="51"/>
  <c r="X307" i="51"/>
  <c r="X206" i="51"/>
  <c r="V307" i="51"/>
  <c r="V206" i="51"/>
  <c r="Q206" i="51"/>
  <c r="Q307" i="51"/>
  <c r="D118" i="48"/>
  <c r="C117" i="48"/>
  <c r="I118" i="48"/>
  <c r="B117" i="48"/>
  <c r="E117" i="48"/>
  <c r="L220" i="48" l="1"/>
  <c r="F309" i="48"/>
  <c r="F208" i="48"/>
  <c r="F313" i="48"/>
  <c r="C309" i="49"/>
  <c r="C208" i="49"/>
  <c r="O104" i="51"/>
  <c r="C313" i="49"/>
  <c r="K309" i="49"/>
  <c r="K208" i="49"/>
  <c r="W104" i="51"/>
  <c r="K313" i="49"/>
  <c r="J310" i="47"/>
  <c r="J209" i="47"/>
  <c r="P105" i="51"/>
  <c r="D209" i="49"/>
  <c r="D310" i="49"/>
  <c r="C209" i="49"/>
  <c r="C310" i="49"/>
  <c r="O105" i="51"/>
  <c r="B310" i="47"/>
  <c r="B209" i="47"/>
  <c r="F311" i="48"/>
  <c r="F210" i="48"/>
  <c r="F211" i="48"/>
  <c r="J210" i="49"/>
  <c r="V106" i="51"/>
  <c r="J311" i="49"/>
  <c r="J211" i="49"/>
  <c r="G311" i="47"/>
  <c r="G210" i="47"/>
  <c r="G211" i="47"/>
  <c r="X207" i="51"/>
  <c r="X308" i="51"/>
  <c r="X312" i="51"/>
  <c r="C220" i="48"/>
  <c r="F221" i="48"/>
  <c r="K208" i="48"/>
  <c r="K309" i="48"/>
  <c r="K313" i="48"/>
  <c r="L208" i="47"/>
  <c r="L309" i="47"/>
  <c r="L313" i="47"/>
  <c r="G309" i="48"/>
  <c r="G208" i="48"/>
  <c r="G313" i="48"/>
  <c r="K208" i="47"/>
  <c r="K309" i="47"/>
  <c r="K313" i="47"/>
  <c r="D309" i="49"/>
  <c r="D208" i="49"/>
  <c r="P104" i="51"/>
  <c r="D313" i="49"/>
  <c r="E309" i="49"/>
  <c r="Q104" i="51"/>
  <c r="E208" i="49"/>
  <c r="E313" i="49"/>
  <c r="E221" i="48"/>
  <c r="I221" i="48"/>
  <c r="K220" i="48"/>
  <c r="G221" i="48"/>
  <c r="J220" i="48"/>
  <c r="L208" i="48"/>
  <c r="L309" i="48"/>
  <c r="L313" i="48"/>
  <c r="I309" i="48"/>
  <c r="I208" i="48"/>
  <c r="I313" i="48"/>
  <c r="J208" i="48"/>
  <c r="J309" i="48"/>
  <c r="J313" i="48"/>
  <c r="B309" i="47"/>
  <c r="B208" i="47"/>
  <c r="B313" i="47"/>
  <c r="L309" i="49"/>
  <c r="X104" i="51"/>
  <c r="L208" i="49"/>
  <c r="L313" i="49"/>
  <c r="F309" i="47"/>
  <c r="F208" i="47"/>
  <c r="F313" i="47"/>
  <c r="J309" i="47"/>
  <c r="J208" i="47"/>
  <c r="J313" i="47"/>
  <c r="H208" i="47"/>
  <c r="H309" i="47"/>
  <c r="H313" i="47"/>
  <c r="K310" i="48"/>
  <c r="K209" i="48"/>
  <c r="B310" i="48"/>
  <c r="B209" i="48"/>
  <c r="D310" i="47"/>
  <c r="D209" i="47"/>
  <c r="G209" i="47"/>
  <c r="G310" i="47"/>
  <c r="I209" i="47"/>
  <c r="I310" i="47"/>
  <c r="C310" i="47"/>
  <c r="C209" i="47"/>
  <c r="Q105" i="51"/>
  <c r="E310" i="49"/>
  <c r="E209" i="49"/>
  <c r="I209" i="48"/>
  <c r="I310" i="48"/>
  <c r="L210" i="48"/>
  <c r="L311" i="48"/>
  <c r="L211" i="48"/>
  <c r="H311" i="48"/>
  <c r="H210" i="48"/>
  <c r="H211" i="48"/>
  <c r="G311" i="48"/>
  <c r="G210" i="48"/>
  <c r="G211" i="48"/>
  <c r="J311" i="47"/>
  <c r="J210" i="47"/>
  <c r="J211" i="47"/>
  <c r="L311" i="47"/>
  <c r="L210" i="47"/>
  <c r="L211" i="47"/>
  <c r="T106" i="51"/>
  <c r="H311" i="49"/>
  <c r="H210" i="49"/>
  <c r="H211" i="49"/>
  <c r="D311" i="49"/>
  <c r="D210" i="49"/>
  <c r="P106" i="51"/>
  <c r="D211" i="49"/>
  <c r="I311" i="49"/>
  <c r="I210" i="49"/>
  <c r="U106" i="51"/>
  <c r="I211" i="49"/>
  <c r="E210" i="49"/>
  <c r="Q106" i="51"/>
  <c r="E311" i="49"/>
  <c r="E211" i="49"/>
  <c r="N207" i="51"/>
  <c r="N308" i="51"/>
  <c r="N312" i="51"/>
  <c r="G117" i="48"/>
  <c r="S308" i="51"/>
  <c r="S207" i="51"/>
  <c r="S312" i="51"/>
  <c r="Q308" i="51"/>
  <c r="Q207" i="51"/>
  <c r="Q312" i="51"/>
  <c r="V308" i="51"/>
  <c r="V207" i="51"/>
  <c r="V312" i="51"/>
  <c r="P207" i="51"/>
  <c r="P308" i="51"/>
  <c r="P312" i="51"/>
  <c r="W308" i="51"/>
  <c r="W207" i="51"/>
  <c r="W312" i="51"/>
  <c r="C116" i="48"/>
  <c r="O207" i="51"/>
  <c r="O308" i="51"/>
  <c r="O312" i="51"/>
  <c r="U207" i="51"/>
  <c r="U308" i="51"/>
  <c r="U312" i="51"/>
  <c r="E309" i="47"/>
  <c r="E208" i="47"/>
  <c r="E313" i="47"/>
  <c r="S104" i="51"/>
  <c r="G208" i="49"/>
  <c r="G309" i="49"/>
  <c r="G313" i="49"/>
  <c r="E209" i="48"/>
  <c r="E310" i="48"/>
  <c r="U105" i="51"/>
  <c r="I310" i="49"/>
  <c r="I209" i="49"/>
  <c r="D311" i="48"/>
  <c r="D210" i="48"/>
  <c r="D211" i="48"/>
  <c r="K311" i="49"/>
  <c r="K210" i="49"/>
  <c r="W106" i="51"/>
  <c r="K211" i="49"/>
  <c r="G210" i="49"/>
  <c r="S106" i="51"/>
  <c r="G311" i="49"/>
  <c r="G211" i="49"/>
  <c r="B221" i="48"/>
  <c r="H221" i="48"/>
  <c r="E309" i="48"/>
  <c r="E208" i="48"/>
  <c r="E313" i="48"/>
  <c r="D208" i="47"/>
  <c r="D309" i="47"/>
  <c r="D313" i="47"/>
  <c r="H309" i="49"/>
  <c r="T104" i="51"/>
  <c r="H208" i="49"/>
  <c r="H313" i="49"/>
  <c r="G309" i="47"/>
  <c r="G208" i="47"/>
  <c r="G313" i="47"/>
  <c r="B309" i="49"/>
  <c r="N104" i="51"/>
  <c r="B208" i="49"/>
  <c r="B313" i="49"/>
  <c r="I208" i="47"/>
  <c r="I309" i="47"/>
  <c r="I313" i="47"/>
  <c r="K310" i="49"/>
  <c r="W105" i="51"/>
  <c r="K209" i="49"/>
  <c r="D209" i="48"/>
  <c r="D310" i="48"/>
  <c r="G209" i="48"/>
  <c r="G310" i="48"/>
  <c r="L209" i="47"/>
  <c r="L310" i="47"/>
  <c r="C310" i="48"/>
  <c r="C209" i="48"/>
  <c r="F209" i="47"/>
  <c r="F310" i="47"/>
  <c r="T105" i="51"/>
  <c r="H209" i="49"/>
  <c r="H310" i="49"/>
  <c r="H209" i="48"/>
  <c r="H310" i="48"/>
  <c r="C210" i="48"/>
  <c r="C311" i="48"/>
  <c r="C211" i="48"/>
  <c r="K311" i="48"/>
  <c r="K210" i="48"/>
  <c r="K211" i="48"/>
  <c r="J210" i="48"/>
  <c r="J311" i="48"/>
  <c r="J211" i="48"/>
  <c r="L311" i="49"/>
  <c r="L210" i="49"/>
  <c r="X106" i="51"/>
  <c r="L211" i="49"/>
  <c r="E210" i="47"/>
  <c r="E311" i="47"/>
  <c r="E211" i="47"/>
  <c r="F311" i="49"/>
  <c r="F210" i="49"/>
  <c r="R106" i="51"/>
  <c r="F211" i="49"/>
  <c r="B311" i="47"/>
  <c r="B210" i="47"/>
  <c r="B211" i="47"/>
  <c r="C311" i="49"/>
  <c r="C210" i="49"/>
  <c r="O106" i="51"/>
  <c r="C211" i="49"/>
  <c r="T207" i="51"/>
  <c r="T308" i="51"/>
  <c r="T312" i="51"/>
  <c r="K116" i="48"/>
  <c r="J116" i="48"/>
  <c r="F117" i="48"/>
  <c r="H309" i="48"/>
  <c r="H208" i="48"/>
  <c r="H313" i="48"/>
  <c r="F309" i="49"/>
  <c r="R104" i="51"/>
  <c r="F208" i="49"/>
  <c r="F313" i="49"/>
  <c r="C208" i="47"/>
  <c r="C309" i="47"/>
  <c r="C313" i="47"/>
  <c r="G310" i="49"/>
  <c r="S105" i="51"/>
  <c r="G209" i="49"/>
  <c r="H209" i="47"/>
  <c r="H310" i="47"/>
  <c r="B210" i="48"/>
  <c r="B311" i="48"/>
  <c r="B211" i="48"/>
  <c r="F311" i="47"/>
  <c r="F210" i="47"/>
  <c r="F211" i="47"/>
  <c r="L116" i="48"/>
  <c r="D221" i="48"/>
  <c r="B309" i="48"/>
  <c r="B208" i="48"/>
  <c r="B313" i="48"/>
  <c r="C208" i="48"/>
  <c r="C309" i="48"/>
  <c r="C313" i="48"/>
  <c r="D309" i="48"/>
  <c r="D208" i="48"/>
  <c r="D313" i="48"/>
  <c r="J309" i="49"/>
  <c r="V104" i="51"/>
  <c r="J208" i="49"/>
  <c r="J313" i="49"/>
  <c r="I208" i="49"/>
  <c r="U104" i="51"/>
  <c r="I309" i="49"/>
  <c r="I313" i="49"/>
  <c r="K310" i="47"/>
  <c r="K209" i="47"/>
  <c r="V105" i="51"/>
  <c r="J310" i="49"/>
  <c r="J209" i="49"/>
  <c r="L310" i="48"/>
  <c r="L209" i="48"/>
  <c r="J209" i="48"/>
  <c r="J310" i="48"/>
  <c r="R105" i="51"/>
  <c r="F310" i="49"/>
  <c r="F209" i="49"/>
  <c r="X105" i="51"/>
  <c r="L310" i="49"/>
  <c r="L209" i="49"/>
  <c r="N105" i="51"/>
  <c r="B310" i="49"/>
  <c r="B209" i="49"/>
  <c r="F310" i="48"/>
  <c r="F209" i="48"/>
  <c r="E310" i="47"/>
  <c r="E209" i="47"/>
  <c r="I311" i="48"/>
  <c r="I210" i="48"/>
  <c r="I211" i="48"/>
  <c r="E311" i="48"/>
  <c r="E210" i="48"/>
  <c r="E211" i="48"/>
  <c r="K311" i="47"/>
  <c r="K210" i="47"/>
  <c r="K211" i="47"/>
  <c r="C210" i="47"/>
  <c r="C311" i="47"/>
  <c r="C211" i="47"/>
  <c r="H311" i="47"/>
  <c r="H210" i="47"/>
  <c r="H211" i="47"/>
  <c r="D311" i="47"/>
  <c r="D210" i="47"/>
  <c r="D211" i="47"/>
  <c r="B210" i="49"/>
  <c r="N106" i="51"/>
  <c r="B311" i="49"/>
  <c r="B211" i="49"/>
  <c r="I311" i="47"/>
  <c r="I210" i="47"/>
  <c r="I211" i="47"/>
  <c r="D117" i="48"/>
  <c r="R308" i="51"/>
  <c r="R207" i="51"/>
  <c r="R312" i="51"/>
  <c r="H117" i="48"/>
  <c r="I117" i="48"/>
  <c r="J115" i="48"/>
  <c r="E116" i="48"/>
  <c r="H116" i="48"/>
  <c r="D220" i="48" l="1"/>
  <c r="N209" i="51"/>
  <c r="N310" i="51"/>
  <c r="X210" i="51"/>
  <c r="X311" i="51"/>
  <c r="X211" i="51"/>
  <c r="W310" i="51"/>
  <c r="W209" i="51"/>
  <c r="Q209" i="51"/>
  <c r="Q310" i="51"/>
  <c r="X313" i="51"/>
  <c r="X309" i="51"/>
  <c r="X208" i="51"/>
  <c r="O209" i="51"/>
  <c r="O310" i="51"/>
  <c r="H220" i="48"/>
  <c r="I220" i="48"/>
  <c r="K219" i="48"/>
  <c r="B220" i="48"/>
  <c r="N311" i="51"/>
  <c r="N210" i="51"/>
  <c r="N211" i="51"/>
  <c r="R310" i="51"/>
  <c r="R209" i="51"/>
  <c r="V313" i="51"/>
  <c r="V208" i="51"/>
  <c r="V309" i="51"/>
  <c r="G220" i="48"/>
  <c r="E220" i="48"/>
  <c r="F220" i="48"/>
  <c r="C219" i="48"/>
  <c r="X209" i="51"/>
  <c r="X310" i="51"/>
  <c r="D116" i="48"/>
  <c r="N313" i="51"/>
  <c r="N309" i="51"/>
  <c r="N208" i="51"/>
  <c r="B116" i="48"/>
  <c r="S210" i="51"/>
  <c r="S311" i="51"/>
  <c r="S211" i="51"/>
  <c r="Q210" i="51"/>
  <c r="Q311" i="51"/>
  <c r="Q211" i="51"/>
  <c r="G116" i="48"/>
  <c r="Q313" i="51"/>
  <c r="Q208" i="51"/>
  <c r="Q309" i="51"/>
  <c r="F116" i="48"/>
  <c r="R313" i="51"/>
  <c r="R208" i="51"/>
  <c r="R309" i="51"/>
  <c r="T209" i="51"/>
  <c r="T310" i="51"/>
  <c r="T311" i="51"/>
  <c r="T210" i="51"/>
  <c r="T211" i="51"/>
  <c r="L219" i="48"/>
  <c r="V209" i="51"/>
  <c r="V310" i="51"/>
  <c r="S209" i="51"/>
  <c r="S310" i="51"/>
  <c r="R210" i="51"/>
  <c r="R311" i="51"/>
  <c r="R211" i="51"/>
  <c r="I116" i="48"/>
  <c r="V210" i="51"/>
  <c r="V311" i="51"/>
  <c r="V211" i="51"/>
  <c r="P209" i="51"/>
  <c r="P310" i="51"/>
  <c r="W313" i="51"/>
  <c r="W309" i="51"/>
  <c r="W208" i="51"/>
  <c r="O313" i="51"/>
  <c r="O309" i="51"/>
  <c r="O208" i="51"/>
  <c r="L115" i="48"/>
  <c r="S313" i="51"/>
  <c r="S309" i="51"/>
  <c r="S208" i="51"/>
  <c r="J219" i="48"/>
  <c r="U313" i="51"/>
  <c r="U208" i="51"/>
  <c r="U309" i="51"/>
  <c r="O210" i="51"/>
  <c r="O311" i="51"/>
  <c r="O211" i="51"/>
  <c r="T313" i="51"/>
  <c r="T208" i="51"/>
  <c r="T309" i="51"/>
  <c r="W210" i="51"/>
  <c r="W311" i="51"/>
  <c r="W211" i="51"/>
  <c r="U310" i="51"/>
  <c r="U209" i="51"/>
  <c r="U311" i="51"/>
  <c r="U210" i="51"/>
  <c r="U211" i="51"/>
  <c r="P210" i="51"/>
  <c r="P311" i="51"/>
  <c r="P211" i="51"/>
  <c r="K115" i="48"/>
  <c r="P313" i="51"/>
  <c r="P208" i="51"/>
  <c r="P309" i="51"/>
  <c r="C115" i="48"/>
  <c r="H115" i="48"/>
  <c r="J114" i="48"/>
  <c r="D219" i="48" l="1"/>
  <c r="G219" i="48"/>
  <c r="H219" i="48"/>
  <c r="K218" i="48"/>
  <c r="I219" i="48"/>
  <c r="B219" i="48"/>
  <c r="F219" i="48"/>
  <c r="G115" i="48"/>
  <c r="E219" i="48"/>
  <c r="E115" i="48"/>
  <c r="C218" i="48"/>
  <c r="F115" i="48"/>
  <c r="B115" i="48"/>
  <c r="I115" i="48"/>
  <c r="J218" i="48"/>
  <c r="L218" i="48"/>
  <c r="L114" i="48"/>
  <c r="C114" i="48"/>
  <c r="K114" i="48"/>
  <c r="D115" i="48"/>
  <c r="I114" i="48"/>
  <c r="C113" i="48"/>
  <c r="B114" i="48"/>
  <c r="E114" i="48"/>
  <c r="L217" i="48" l="1"/>
  <c r="D218" i="48"/>
  <c r="F218" i="48"/>
  <c r="J217" i="48"/>
  <c r="J113" i="48"/>
  <c r="I218" i="48"/>
  <c r="D114" i="48"/>
  <c r="B218" i="48"/>
  <c r="G218" i="48"/>
  <c r="K217" i="48"/>
  <c r="H218" i="48"/>
  <c r="L113" i="48"/>
  <c r="E218" i="48"/>
  <c r="C217" i="48"/>
  <c r="F114" i="48"/>
  <c r="K113" i="48"/>
  <c r="H114" i="48"/>
  <c r="G114" i="48"/>
  <c r="E113" i="48"/>
  <c r="K215" i="48"/>
  <c r="H113" i="48"/>
  <c r="L112" i="48"/>
  <c r="L215" i="48"/>
  <c r="C215" i="48"/>
  <c r="F113" i="48"/>
  <c r="J215" i="48"/>
  <c r="C111" i="48" l="1"/>
  <c r="C216" i="48"/>
  <c r="B217" i="48"/>
  <c r="F217" i="48"/>
  <c r="L111" i="48"/>
  <c r="L216" i="48"/>
  <c r="D217" i="48"/>
  <c r="I217" i="48"/>
  <c r="G217" i="48"/>
  <c r="G113" i="48"/>
  <c r="J111" i="48"/>
  <c r="J216" i="48"/>
  <c r="K111" i="48"/>
  <c r="K216" i="48"/>
  <c r="E217" i="48"/>
  <c r="K112" i="48"/>
  <c r="H217" i="48"/>
  <c r="C112" i="48"/>
  <c r="B113" i="48"/>
  <c r="I113" i="48"/>
  <c r="J112" i="48"/>
  <c r="D113" i="48"/>
  <c r="D215" i="48"/>
  <c r="G215" i="48"/>
  <c r="F215" i="48"/>
  <c r="B112" i="48"/>
  <c r="B215" i="48"/>
  <c r="I215" i="48"/>
  <c r="E112" i="48"/>
  <c r="E215" i="48"/>
  <c r="H112" i="48"/>
  <c r="H215" i="48"/>
  <c r="I111" i="48" l="1"/>
  <c r="I216" i="48"/>
  <c r="I112" i="48"/>
  <c r="F111" i="48"/>
  <c r="F216" i="48"/>
  <c r="G111" i="48"/>
  <c r="G216" i="48"/>
  <c r="H111" i="48"/>
  <c r="H216" i="48"/>
  <c r="D111" i="48"/>
  <c r="D216" i="48"/>
  <c r="E111" i="48"/>
  <c r="E216" i="48"/>
  <c r="B111" i="48"/>
  <c r="B216" i="48"/>
  <c r="G112" i="48"/>
  <c r="D112" i="48"/>
  <c r="F112" i="48"/>
  <c r="U84" i="25" l="1"/>
  <c r="M84" i="25" l="1"/>
  <c r="U85" i="25"/>
  <c r="U86" i="25" l="1"/>
  <c r="M85" i="25"/>
  <c r="B6" i="51"/>
  <c r="M86" i="25" l="1"/>
  <c r="E7" i="51"/>
  <c r="B7" i="51"/>
  <c r="B111" i="51" s="1"/>
  <c r="B111" i="46"/>
  <c r="U87" i="25"/>
  <c r="M87" i="25" l="1"/>
  <c r="U88" i="25"/>
  <c r="B112" i="46"/>
  <c r="B8" i="51"/>
  <c r="B112" i="51" s="1"/>
  <c r="E112" i="46"/>
  <c r="E8" i="51"/>
  <c r="E112" i="51" s="1"/>
  <c r="M88" i="25" l="1"/>
  <c r="U89" i="25"/>
  <c r="E9" i="51"/>
  <c r="E113" i="51" s="1"/>
  <c r="E113" i="46"/>
  <c r="B9" i="51"/>
  <c r="B113" i="51" s="1"/>
  <c r="B113" i="46"/>
  <c r="M89" i="25" l="1"/>
  <c r="B114" i="46"/>
  <c r="B10" i="51"/>
  <c r="B215" i="46"/>
  <c r="U90" i="25"/>
  <c r="E10" i="51"/>
  <c r="E114" i="46"/>
  <c r="U91" i="25" l="1"/>
  <c r="B11" i="51"/>
  <c r="B216" i="46"/>
  <c r="B115" i="46"/>
  <c r="E216" i="46"/>
  <c r="E115" i="46"/>
  <c r="E11" i="51"/>
  <c r="B215" i="51"/>
  <c r="B114" i="51"/>
  <c r="M90" i="25"/>
  <c r="E114" i="51"/>
  <c r="E217" i="46" l="1"/>
  <c r="E12" i="51"/>
  <c r="E116" i="46"/>
  <c r="B217" i="46"/>
  <c r="B12" i="51"/>
  <c r="B116" i="46"/>
  <c r="E216" i="51"/>
  <c r="E115" i="51"/>
  <c r="U92" i="25"/>
  <c r="M91" i="25"/>
  <c r="B115" i="51"/>
  <c r="B216" i="51"/>
  <c r="B13" i="51" l="1"/>
  <c r="B117" i="46"/>
  <c r="B218" i="46"/>
  <c r="M92" i="25"/>
  <c r="E13" i="51"/>
  <c r="E117" i="46"/>
  <c r="E218" i="46"/>
  <c r="B116" i="51"/>
  <c r="B217" i="51"/>
  <c r="E217" i="51"/>
  <c r="E116" i="51"/>
  <c r="U93" i="25"/>
  <c r="M93" i="25" l="1"/>
  <c r="E219" i="46"/>
  <c r="E118" i="46"/>
  <c r="E14" i="51"/>
  <c r="U94" i="25"/>
  <c r="B118" i="46"/>
  <c r="B219" i="46"/>
  <c r="B14" i="51"/>
  <c r="E117" i="51"/>
  <c r="E218" i="51"/>
  <c r="B218" i="51"/>
  <c r="B117" i="51"/>
  <c r="B119" i="46" l="1"/>
  <c r="B15" i="51"/>
  <c r="B220" i="46"/>
  <c r="E220" i="46"/>
  <c r="E15" i="51"/>
  <c r="E119" i="46"/>
  <c r="M94" i="25"/>
  <c r="B219" i="51"/>
  <c r="B118" i="51"/>
  <c r="E219" i="51"/>
  <c r="E118" i="51"/>
  <c r="U95" i="25"/>
  <c r="U96" i="25" l="1"/>
  <c r="B221" i="46"/>
  <c r="B16" i="51"/>
  <c r="B120" i="46"/>
  <c r="E119" i="51"/>
  <c r="E220" i="51"/>
  <c r="B119" i="51"/>
  <c r="B220" i="51"/>
  <c r="M95" i="25"/>
  <c r="E221" i="46"/>
  <c r="E16" i="51"/>
  <c r="E120" i="46"/>
  <c r="B17" i="51" l="1"/>
  <c r="B121" i="46"/>
  <c r="B222" i="46"/>
  <c r="E17" i="51"/>
  <c r="E121" i="46"/>
  <c r="E222" i="46"/>
  <c r="M96" i="25"/>
  <c r="E120" i="51"/>
  <c r="E221" i="51"/>
  <c r="B120" i="51"/>
  <c r="B221" i="51"/>
  <c r="U97" i="25"/>
  <c r="L18" i="51" l="1"/>
  <c r="M97" i="25"/>
  <c r="B18" i="51"/>
  <c r="B122" i="46"/>
  <c r="B223" i="46"/>
  <c r="G18" i="51"/>
  <c r="E223" i="46"/>
  <c r="E18" i="51"/>
  <c r="E122" i="46"/>
  <c r="U98" i="25"/>
  <c r="I18" i="51"/>
  <c r="K18" i="51"/>
  <c r="E121" i="51"/>
  <c r="E222" i="51"/>
  <c r="B121" i="51"/>
  <c r="B222" i="51"/>
  <c r="L123" i="46" l="1"/>
  <c r="L19" i="51"/>
  <c r="B19" i="51"/>
  <c r="B123" i="46"/>
  <c r="B224" i="46"/>
  <c r="K123" i="46"/>
  <c r="K19" i="51"/>
  <c r="E122" i="51"/>
  <c r="E223" i="51"/>
  <c r="U99" i="25"/>
  <c r="E224" i="46"/>
  <c r="E123" i="46"/>
  <c r="E19" i="51"/>
  <c r="M98" i="25"/>
  <c r="B122" i="51"/>
  <c r="B223" i="51"/>
  <c r="K20" i="51" l="1"/>
  <c r="K124" i="46"/>
  <c r="L124" i="46"/>
  <c r="L20" i="51"/>
  <c r="U100" i="25"/>
  <c r="K123" i="51"/>
  <c r="L123" i="51"/>
  <c r="M99" i="25"/>
  <c r="B20" i="51"/>
  <c r="B225" i="46"/>
  <c r="B124" i="46"/>
  <c r="E225" i="46"/>
  <c r="E124" i="46"/>
  <c r="E20" i="51"/>
  <c r="E224" i="51"/>
  <c r="E123" i="51"/>
  <c r="B224" i="51"/>
  <c r="B123" i="51"/>
  <c r="L21" i="51" l="1"/>
  <c r="L125" i="46"/>
  <c r="K21" i="51"/>
  <c r="K125" i="46"/>
  <c r="U101" i="25"/>
  <c r="E125" i="46"/>
  <c r="E226" i="46"/>
  <c r="E21" i="51"/>
  <c r="M100" i="25"/>
  <c r="L124" i="51"/>
  <c r="E225" i="51"/>
  <c r="E124" i="51"/>
  <c r="B125" i="46"/>
  <c r="B21" i="51"/>
  <c r="B226" i="46"/>
  <c r="B225" i="51"/>
  <c r="B124" i="51"/>
  <c r="K124" i="51"/>
  <c r="E126" i="46" l="1"/>
  <c r="E22" i="51"/>
  <c r="E227" i="46"/>
  <c r="M101" i="25"/>
  <c r="L126" i="46"/>
  <c r="L22" i="51"/>
  <c r="L227" i="46"/>
  <c r="E226" i="51"/>
  <c r="E125" i="51"/>
  <c r="U102" i="25"/>
  <c r="U52" i="37"/>
  <c r="K126" i="46"/>
  <c r="K227" i="46"/>
  <c r="K22" i="51"/>
  <c r="B125" i="51"/>
  <c r="B226" i="51"/>
  <c r="B227" i="46"/>
  <c r="B126" i="46"/>
  <c r="B22" i="51"/>
  <c r="K125" i="51"/>
  <c r="L125" i="51"/>
  <c r="E228" i="46" l="1"/>
  <c r="E127" i="46"/>
  <c r="E23" i="51"/>
  <c r="C11" i="51"/>
  <c r="C115" i="46"/>
  <c r="C216" i="46"/>
  <c r="L23" i="51"/>
  <c r="L228" i="46"/>
  <c r="L127" i="46"/>
  <c r="B127" i="46"/>
  <c r="B23" i="51"/>
  <c r="B228" i="46"/>
  <c r="C112" i="46"/>
  <c r="C8" i="51"/>
  <c r="C117" i="46"/>
  <c r="C13" i="51"/>
  <c r="C218" i="46"/>
  <c r="K23" i="51"/>
  <c r="K228" i="46"/>
  <c r="K127" i="46"/>
  <c r="M102" i="25"/>
  <c r="M52" i="37"/>
  <c r="C14" i="51"/>
  <c r="C219" i="46"/>
  <c r="C118" i="46"/>
  <c r="H16" i="51"/>
  <c r="C9" i="51"/>
  <c r="C113" i="51" s="1"/>
  <c r="C113" i="46"/>
  <c r="C220" i="46"/>
  <c r="C15" i="51"/>
  <c r="C119" i="46"/>
  <c r="L126" i="51"/>
  <c r="L227" i="51"/>
  <c r="E227" i="51"/>
  <c r="E126" i="51"/>
  <c r="C7" i="51"/>
  <c r="B227" i="51"/>
  <c r="B126" i="51"/>
  <c r="C217" i="46"/>
  <c r="C116" i="46"/>
  <c r="C12" i="51"/>
  <c r="C10" i="51"/>
  <c r="C114" i="46"/>
  <c r="C221" i="46"/>
  <c r="C120" i="46"/>
  <c r="C16" i="51"/>
  <c r="K126" i="51"/>
  <c r="K227" i="51"/>
  <c r="C215" i="46"/>
  <c r="C111" i="46" l="1"/>
  <c r="H9" i="51"/>
  <c r="H113" i="46"/>
  <c r="K229" i="46"/>
  <c r="K24" i="51"/>
  <c r="K128" i="46"/>
  <c r="E6" i="51"/>
  <c r="E111" i="46"/>
  <c r="E215" i="46"/>
  <c r="E86" i="25"/>
  <c r="E88" i="25"/>
  <c r="B229" i="46"/>
  <c r="B128" i="46"/>
  <c r="B24" i="51"/>
  <c r="E90" i="25"/>
  <c r="H114" i="46"/>
  <c r="H215" i="46"/>
  <c r="H10" i="51"/>
  <c r="H216" i="46"/>
  <c r="H115" i="46"/>
  <c r="H11" i="51"/>
  <c r="H119" i="46"/>
  <c r="H220" i="46"/>
  <c r="H15" i="51"/>
  <c r="H120" i="51" s="1"/>
  <c r="H217" i="46"/>
  <c r="H12" i="51"/>
  <c r="H116" i="46"/>
  <c r="E85" i="25"/>
  <c r="E100" i="25"/>
  <c r="E91" i="25"/>
  <c r="H17" i="51"/>
  <c r="H222" i="46"/>
  <c r="H121" i="46"/>
  <c r="E87" i="25"/>
  <c r="C114" i="51"/>
  <c r="C119" i="51"/>
  <c r="C220" i="51"/>
  <c r="H221" i="51"/>
  <c r="C118" i="51"/>
  <c r="C219" i="51"/>
  <c r="K228" i="51"/>
  <c r="K127" i="51"/>
  <c r="E94" i="25"/>
  <c r="E229" i="46"/>
  <c r="E24" i="51"/>
  <c r="E128" i="46"/>
  <c r="E98" i="25"/>
  <c r="H118" i="46"/>
  <c r="H14" i="51"/>
  <c r="H219" i="46"/>
  <c r="E127" i="51"/>
  <c r="E228" i="51"/>
  <c r="E93" i="25"/>
  <c r="E99" i="25"/>
  <c r="E97" i="25"/>
  <c r="H8" i="51"/>
  <c r="H112" i="46"/>
  <c r="B102" i="25"/>
  <c r="B52" i="37"/>
  <c r="E96" i="25"/>
  <c r="C120" i="51"/>
  <c r="C221" i="51"/>
  <c r="C116" i="51"/>
  <c r="C217" i="51"/>
  <c r="H120" i="46"/>
  <c r="C112" i="51"/>
  <c r="B127" i="51"/>
  <c r="B228" i="51"/>
  <c r="C222" i="46"/>
  <c r="C17" i="51"/>
  <c r="C121" i="46"/>
  <c r="H7" i="51"/>
  <c r="H111" i="46"/>
  <c r="L128" i="46"/>
  <c r="L24" i="51"/>
  <c r="L229" i="46"/>
  <c r="C101" i="25"/>
  <c r="H218" i="46"/>
  <c r="H117" i="46"/>
  <c r="H13" i="51"/>
  <c r="C6" i="51"/>
  <c r="C111" i="51" s="1"/>
  <c r="C102" i="25"/>
  <c r="C52" i="37"/>
  <c r="B101" i="25"/>
  <c r="E95" i="25"/>
  <c r="E92" i="25"/>
  <c r="H6" i="51"/>
  <c r="E101" i="25"/>
  <c r="E89" i="25"/>
  <c r="E102" i="25"/>
  <c r="E52" i="37"/>
  <c r="H221" i="46"/>
  <c r="C218" i="51"/>
  <c r="C117" i="51"/>
  <c r="L127" i="51"/>
  <c r="L228" i="51"/>
  <c r="C216" i="51"/>
  <c r="C115" i="51"/>
  <c r="B100" i="25"/>
  <c r="C100" i="25"/>
  <c r="O101" i="25"/>
  <c r="E84" i="25"/>
  <c r="H111" i="51" l="1"/>
  <c r="C78" i="25"/>
  <c r="E230" i="46"/>
  <c r="E25" i="51"/>
  <c r="E129" i="46"/>
  <c r="B83" i="25"/>
  <c r="C94" i="25"/>
  <c r="C85" i="25"/>
  <c r="E77" i="25"/>
  <c r="L229" i="51"/>
  <c r="L128" i="51"/>
  <c r="H219" i="51"/>
  <c r="H118" i="51"/>
  <c r="E128" i="51"/>
  <c r="E229" i="51"/>
  <c r="E82" i="25"/>
  <c r="B78" i="25"/>
  <c r="C79" i="25"/>
  <c r="K129" i="46"/>
  <c r="K25" i="51"/>
  <c r="K230" i="46"/>
  <c r="O90" i="25"/>
  <c r="E103" i="25"/>
  <c r="B89" i="25"/>
  <c r="B91" i="25"/>
  <c r="O89" i="25"/>
  <c r="O91" i="25"/>
  <c r="C96" i="25"/>
  <c r="B94" i="25"/>
  <c r="B98" i="25"/>
  <c r="B82" i="25"/>
  <c r="O88" i="25"/>
  <c r="B90" i="25"/>
  <c r="E80" i="25"/>
  <c r="B88" i="25"/>
  <c r="L81" i="25"/>
  <c r="B84" i="25"/>
  <c r="C81" i="25"/>
  <c r="C93" i="25"/>
  <c r="H117" i="51"/>
  <c r="H218" i="51"/>
  <c r="C121" i="51"/>
  <c r="C222" i="51"/>
  <c r="H112" i="51"/>
  <c r="H222" i="51"/>
  <c r="H121" i="51"/>
  <c r="E111" i="51"/>
  <c r="E215" i="51"/>
  <c r="O94" i="25"/>
  <c r="C90" i="25"/>
  <c r="C99" i="25"/>
  <c r="C89" i="25"/>
  <c r="O96" i="25"/>
  <c r="B81" i="25"/>
  <c r="O97" i="25"/>
  <c r="E83" i="25"/>
  <c r="C97" i="25"/>
  <c r="B96" i="25"/>
  <c r="M83" i="25"/>
  <c r="O95" i="25"/>
  <c r="C84" i="25"/>
  <c r="O98" i="25"/>
  <c r="C87" i="25"/>
  <c r="C80" i="25"/>
  <c r="O99" i="25"/>
  <c r="C77" i="25"/>
  <c r="B25" i="51"/>
  <c r="B129" i="46"/>
  <c r="B230" i="46"/>
  <c r="C83" i="25"/>
  <c r="O85" i="25"/>
  <c r="C86" i="25"/>
  <c r="E79" i="25"/>
  <c r="C223" i="46"/>
  <c r="C18" i="51"/>
  <c r="C122" i="46"/>
  <c r="B93" i="25"/>
  <c r="C95" i="25"/>
  <c r="H220" i="51"/>
  <c r="H119" i="51"/>
  <c r="H216" i="51"/>
  <c r="H115" i="51"/>
  <c r="H215" i="51"/>
  <c r="H114" i="51"/>
  <c r="B229" i="51"/>
  <c r="B128" i="51"/>
  <c r="E78" i="25"/>
  <c r="C88" i="25"/>
  <c r="C82" i="25"/>
  <c r="L230" i="46"/>
  <c r="L25" i="51"/>
  <c r="L129" i="46"/>
  <c r="B79" i="25"/>
  <c r="B97" i="25"/>
  <c r="B95" i="25"/>
  <c r="B86" i="25"/>
  <c r="B85" i="25"/>
  <c r="O100" i="25"/>
  <c r="C91" i="25"/>
  <c r="O87" i="25"/>
  <c r="B92" i="25"/>
  <c r="O102" i="25"/>
  <c r="O52" i="37"/>
  <c r="E81" i="25"/>
  <c r="B99" i="25"/>
  <c r="O92" i="25"/>
  <c r="C103" i="25"/>
  <c r="C98" i="25"/>
  <c r="H18" i="51"/>
  <c r="H122" i="46"/>
  <c r="H223" i="46"/>
  <c r="B103" i="25"/>
  <c r="O86" i="25"/>
  <c r="O93" i="25"/>
  <c r="B87" i="25"/>
  <c r="B77" i="25"/>
  <c r="B80" i="25"/>
  <c r="C92" i="25"/>
  <c r="C215" i="51"/>
  <c r="H116" i="51"/>
  <c r="H217" i="51"/>
  <c r="K229" i="51"/>
  <c r="K128" i="51"/>
  <c r="H113" i="51"/>
  <c r="C76" i="25"/>
  <c r="E76" i="25"/>
  <c r="L82" i="25" l="1"/>
  <c r="E104" i="25"/>
  <c r="L52" i="37"/>
  <c r="L102" i="25"/>
  <c r="L85" i="25"/>
  <c r="O78" i="25"/>
  <c r="L26" i="51"/>
  <c r="L231" i="46"/>
  <c r="L130" i="46"/>
  <c r="L86" i="25"/>
  <c r="L77" i="25"/>
  <c r="K231" i="46"/>
  <c r="K130" i="46"/>
  <c r="K26" i="51"/>
  <c r="O82" i="25"/>
  <c r="L93" i="25"/>
  <c r="L90" i="25"/>
  <c r="K230" i="51"/>
  <c r="K129" i="51"/>
  <c r="L92" i="25"/>
  <c r="L89" i="25"/>
  <c r="O79" i="25"/>
  <c r="O83" i="25"/>
  <c r="H122" i="51"/>
  <c r="H223" i="51"/>
  <c r="B76" i="25"/>
  <c r="L129" i="51"/>
  <c r="L230" i="51"/>
  <c r="D18" i="51"/>
  <c r="L87" i="25"/>
  <c r="L88" i="25"/>
  <c r="I123" i="46"/>
  <c r="I19" i="51"/>
  <c r="O81" i="25"/>
  <c r="L79" i="25"/>
  <c r="L78" i="25"/>
  <c r="L100" i="25"/>
  <c r="L101" i="25"/>
  <c r="B230" i="51"/>
  <c r="B129" i="51"/>
  <c r="L80" i="25"/>
  <c r="O84" i="25"/>
  <c r="E230" i="51"/>
  <c r="E129" i="51"/>
  <c r="E26" i="51"/>
  <c r="E231" i="46"/>
  <c r="E130" i="46"/>
  <c r="H19" i="51"/>
  <c r="H123" i="46"/>
  <c r="H224" i="46"/>
  <c r="O103" i="25"/>
  <c r="O77" i="25"/>
  <c r="B26" i="51"/>
  <c r="B231" i="46"/>
  <c r="B130" i="46"/>
  <c r="L94" i="25"/>
  <c r="L97" i="25"/>
  <c r="C223" i="51"/>
  <c r="C122" i="51"/>
  <c r="L95" i="25"/>
  <c r="O80" i="25"/>
  <c r="G19" i="51"/>
  <c r="G123" i="46"/>
  <c r="L98" i="25"/>
  <c r="L99" i="25"/>
  <c r="C19" i="51"/>
  <c r="C123" i="46"/>
  <c r="C224" i="46"/>
  <c r="J18" i="51"/>
  <c r="L91" i="25"/>
  <c r="L96" i="25"/>
  <c r="L103" i="25"/>
  <c r="I17" i="51"/>
  <c r="I122" i="46"/>
  <c r="E75" i="25"/>
  <c r="L84" i="25"/>
  <c r="B232" i="46" l="1"/>
  <c r="B27" i="51"/>
  <c r="B131" i="46"/>
  <c r="G17" i="51"/>
  <c r="G122" i="46"/>
  <c r="D218" i="46"/>
  <c r="D13" i="51"/>
  <c r="D117" i="46"/>
  <c r="I225" i="46"/>
  <c r="I124" i="46"/>
  <c r="I20" i="51"/>
  <c r="C124" i="46"/>
  <c r="C225" i="46"/>
  <c r="C20" i="51"/>
  <c r="D14" i="51"/>
  <c r="D118" i="46"/>
  <c r="D219" i="46"/>
  <c r="L104" i="25"/>
  <c r="D115" i="46"/>
  <c r="D11" i="51"/>
  <c r="D216" i="46"/>
  <c r="D121" i="46"/>
  <c r="D17" i="51"/>
  <c r="D122" i="51" s="1"/>
  <c r="D222" i="46"/>
  <c r="I16" i="51"/>
  <c r="I121" i="51" s="1"/>
  <c r="I122" i="51"/>
  <c r="C123" i="51"/>
  <c r="C224" i="51"/>
  <c r="G123" i="51"/>
  <c r="H124" i="46"/>
  <c r="H225" i="46"/>
  <c r="H20" i="51"/>
  <c r="D12" i="51"/>
  <c r="D217" i="46"/>
  <c r="D116" i="46"/>
  <c r="L83" i="25"/>
  <c r="J19" i="51"/>
  <c r="J123" i="46"/>
  <c r="D16" i="51"/>
  <c r="D120" i="46"/>
  <c r="D221" i="46"/>
  <c r="D6" i="51"/>
  <c r="D9" i="51"/>
  <c r="D113" i="46"/>
  <c r="B130" i="51"/>
  <c r="B231" i="51"/>
  <c r="H224" i="51"/>
  <c r="H123" i="51"/>
  <c r="E231" i="51"/>
  <c r="E130" i="51"/>
  <c r="D122" i="46"/>
  <c r="C104" i="25"/>
  <c r="O104" i="25"/>
  <c r="G20" i="51"/>
  <c r="G124" i="46"/>
  <c r="K27" i="51"/>
  <c r="K131" i="46"/>
  <c r="K232" i="46"/>
  <c r="L27" i="51"/>
  <c r="L232" i="46"/>
  <c r="L131" i="46"/>
  <c r="K130" i="51"/>
  <c r="K231" i="51"/>
  <c r="D7" i="51"/>
  <c r="D111" i="46"/>
  <c r="D112" i="46"/>
  <c r="D8" i="51"/>
  <c r="E27" i="51"/>
  <c r="E131" i="46"/>
  <c r="E232" i="46"/>
  <c r="D19" i="51"/>
  <c r="D123" i="46"/>
  <c r="D224" i="46"/>
  <c r="B104" i="25"/>
  <c r="D15" i="51"/>
  <c r="D119" i="46"/>
  <c r="D220" i="46"/>
  <c r="D10" i="51"/>
  <c r="D215" i="46"/>
  <c r="D114" i="46"/>
  <c r="F18" i="51"/>
  <c r="F122" i="46"/>
  <c r="F17" i="51"/>
  <c r="I121" i="46"/>
  <c r="I123" i="51"/>
  <c r="D223" i="46"/>
  <c r="C75" i="25"/>
  <c r="L130" i="51"/>
  <c r="L231" i="51"/>
  <c r="B75" i="25"/>
  <c r="E74" i="25"/>
  <c r="F121" i="46"/>
  <c r="C74" i="25"/>
  <c r="D112" i="51" l="1"/>
  <c r="D111" i="51"/>
  <c r="G16" i="51"/>
  <c r="G121" i="51" s="1"/>
  <c r="C125" i="46"/>
  <c r="C226" i="46"/>
  <c r="C21" i="51"/>
  <c r="D117" i="51"/>
  <c r="D218" i="51"/>
  <c r="G99" i="25"/>
  <c r="BG33" i="36"/>
  <c r="G89" i="25"/>
  <c r="G86" i="25"/>
  <c r="G87" i="25"/>
  <c r="G92" i="25"/>
  <c r="B28" i="51"/>
  <c r="B233" i="46"/>
  <c r="B132" i="46"/>
  <c r="G96" i="25"/>
  <c r="F123" i="46"/>
  <c r="F19" i="51"/>
  <c r="F122" i="51"/>
  <c r="D114" i="51"/>
  <c r="D215" i="51"/>
  <c r="D220" i="51"/>
  <c r="D119" i="51"/>
  <c r="D224" i="51"/>
  <c r="D123" i="51"/>
  <c r="E131" i="51"/>
  <c r="E232" i="51"/>
  <c r="L131" i="51"/>
  <c r="L232" i="51"/>
  <c r="K232" i="51"/>
  <c r="K131" i="51"/>
  <c r="G124" i="51"/>
  <c r="D221" i="51"/>
  <c r="D120" i="51"/>
  <c r="J123" i="51"/>
  <c r="D217" i="51"/>
  <c r="D116" i="51"/>
  <c r="C225" i="51"/>
  <c r="C124" i="51"/>
  <c r="I225" i="51"/>
  <c r="I124" i="51"/>
  <c r="H21" i="51"/>
  <c r="H226" i="46"/>
  <c r="H125" i="46"/>
  <c r="L28" i="51"/>
  <c r="L132" i="46"/>
  <c r="L233" i="46"/>
  <c r="G93" i="25"/>
  <c r="D121" i="51"/>
  <c r="D222" i="51"/>
  <c r="G91" i="25"/>
  <c r="F16" i="51"/>
  <c r="G95" i="25"/>
  <c r="G88" i="25"/>
  <c r="G104" i="25"/>
  <c r="G225" i="46"/>
  <c r="D113" i="51"/>
  <c r="H225" i="51"/>
  <c r="H124" i="51"/>
  <c r="D223" i="51"/>
  <c r="D219" i="51"/>
  <c r="D118" i="51"/>
  <c r="G121" i="46"/>
  <c r="B232" i="51"/>
  <c r="B131" i="51"/>
  <c r="D124" i="46"/>
  <c r="D20" i="51"/>
  <c r="D225" i="46"/>
  <c r="D115" i="51"/>
  <c r="D216" i="51"/>
  <c r="G98" i="25"/>
  <c r="I226" i="46"/>
  <c r="I125" i="46"/>
  <c r="I21" i="51"/>
  <c r="G100" i="25"/>
  <c r="J20" i="51"/>
  <c r="J124" i="46"/>
  <c r="K132" i="46"/>
  <c r="K233" i="46"/>
  <c r="K28" i="51"/>
  <c r="G101" i="25"/>
  <c r="G90" i="25"/>
  <c r="G85" i="25"/>
  <c r="G94" i="25"/>
  <c r="G21" i="51"/>
  <c r="G226" i="46"/>
  <c r="G125" i="46"/>
  <c r="G97" i="25"/>
  <c r="E28" i="51"/>
  <c r="E132" i="46"/>
  <c r="E233" i="46"/>
  <c r="B74" i="25"/>
  <c r="G122" i="51"/>
  <c r="G120" i="46"/>
  <c r="C73" i="25"/>
  <c r="G225" i="51" l="1"/>
  <c r="G52" i="37"/>
  <c r="G102" i="25"/>
  <c r="F15" i="51"/>
  <c r="F120" i="51" s="1"/>
  <c r="G77" i="25"/>
  <c r="G80" i="25"/>
  <c r="I15" i="51"/>
  <c r="I224" i="46"/>
  <c r="I120" i="46"/>
  <c r="L133" i="46"/>
  <c r="L29" i="51"/>
  <c r="L234" i="46"/>
  <c r="D21" i="51"/>
  <c r="D226" i="46"/>
  <c r="D125" i="46"/>
  <c r="C22" i="51"/>
  <c r="C227" i="46"/>
  <c r="C126" i="46"/>
  <c r="G79" i="25"/>
  <c r="E132" i="51"/>
  <c r="E233" i="51"/>
  <c r="G125" i="51"/>
  <c r="G226" i="51"/>
  <c r="J124" i="51"/>
  <c r="E73" i="25"/>
  <c r="L132" i="51"/>
  <c r="L233" i="51"/>
  <c r="H125" i="51"/>
  <c r="H226" i="51"/>
  <c r="F123" i="51"/>
  <c r="G83" i="25"/>
  <c r="F225" i="46"/>
  <c r="F20" i="51"/>
  <c r="F124" i="46"/>
  <c r="D124" i="51"/>
  <c r="D225" i="51"/>
  <c r="F120" i="46"/>
  <c r="F224" i="46"/>
  <c r="G84" i="25"/>
  <c r="C125" i="51"/>
  <c r="C226" i="51"/>
  <c r="G78" i="25"/>
  <c r="G227" i="46"/>
  <c r="G22" i="51"/>
  <c r="G126" i="46"/>
  <c r="K132" i="51"/>
  <c r="K233" i="51"/>
  <c r="I226" i="51"/>
  <c r="I125" i="51"/>
  <c r="B73" i="25"/>
  <c r="F121" i="51"/>
  <c r="B132" i="51"/>
  <c r="B233" i="51"/>
  <c r="G82" i="25"/>
  <c r="E133" i="46"/>
  <c r="E29" i="51"/>
  <c r="E234" i="46"/>
  <c r="G81" i="25"/>
  <c r="I227" i="46"/>
  <c r="I126" i="46"/>
  <c r="I22" i="51"/>
  <c r="G103" i="25"/>
  <c r="K29" i="51"/>
  <c r="K234" i="46"/>
  <c r="K133" i="46"/>
  <c r="BH33" i="36"/>
  <c r="J21" i="51"/>
  <c r="J125" i="46"/>
  <c r="B133" i="46"/>
  <c r="B29" i="51"/>
  <c r="B234" i="46"/>
  <c r="G15" i="51"/>
  <c r="G120" i="51" s="1"/>
  <c r="G224" i="46"/>
  <c r="H126" i="46"/>
  <c r="H227" i="46"/>
  <c r="H22" i="51"/>
  <c r="M82" i="25"/>
  <c r="E72" i="25"/>
  <c r="G119" i="46"/>
  <c r="B72" i="25"/>
  <c r="F224" i="51" l="1"/>
  <c r="B30" i="51"/>
  <c r="B235" i="46"/>
  <c r="B134" i="46"/>
  <c r="C227" i="51"/>
  <c r="C126" i="51"/>
  <c r="J82" i="25"/>
  <c r="L235" i="46"/>
  <c r="L30" i="51"/>
  <c r="L134" i="46"/>
  <c r="I14" i="51"/>
  <c r="I119" i="51" s="1"/>
  <c r="I118" i="46"/>
  <c r="I223" i="46"/>
  <c r="C23" i="51"/>
  <c r="C127" i="46"/>
  <c r="C228" i="46"/>
  <c r="H126" i="51"/>
  <c r="H227" i="51"/>
  <c r="G227" i="51"/>
  <c r="G126" i="51"/>
  <c r="L234" i="51"/>
  <c r="L133" i="51"/>
  <c r="K134" i="46"/>
  <c r="K235" i="46"/>
  <c r="K30" i="51"/>
  <c r="I227" i="51"/>
  <c r="I126" i="51"/>
  <c r="F125" i="46"/>
  <c r="F226" i="46"/>
  <c r="F21" i="51"/>
  <c r="I228" i="46"/>
  <c r="I23" i="51"/>
  <c r="I127" i="46"/>
  <c r="F14" i="51"/>
  <c r="F223" i="46"/>
  <c r="H127" i="46"/>
  <c r="H228" i="46"/>
  <c r="H23" i="51"/>
  <c r="E134" i="46"/>
  <c r="E235" i="46"/>
  <c r="E30" i="51"/>
  <c r="B234" i="51"/>
  <c r="B133" i="51"/>
  <c r="K234" i="51"/>
  <c r="K133" i="51"/>
  <c r="E133" i="51"/>
  <c r="E234" i="51"/>
  <c r="I119" i="46"/>
  <c r="F119" i="46"/>
  <c r="F83" i="25"/>
  <c r="D226" i="51"/>
  <c r="D125" i="51"/>
  <c r="I13" i="51"/>
  <c r="I222" i="46"/>
  <c r="G14" i="51"/>
  <c r="G223" i="46"/>
  <c r="G228" i="46"/>
  <c r="G127" i="46"/>
  <c r="G23" i="51"/>
  <c r="D227" i="46"/>
  <c r="D126" i="46"/>
  <c r="D22" i="51"/>
  <c r="G224" i="51"/>
  <c r="J125" i="51"/>
  <c r="C72" i="25"/>
  <c r="F225" i="51"/>
  <c r="F124" i="51"/>
  <c r="I224" i="51"/>
  <c r="I120" i="51"/>
  <c r="F119" i="51"/>
  <c r="B71" i="25"/>
  <c r="G118" i="46"/>
  <c r="F126" i="46" l="1"/>
  <c r="F227" i="46"/>
  <c r="F22" i="51"/>
  <c r="G229" i="46"/>
  <c r="G128" i="46"/>
  <c r="G24" i="51"/>
  <c r="G13" i="51"/>
  <c r="G222" i="46"/>
  <c r="C229" i="46"/>
  <c r="C128" i="46"/>
  <c r="C24" i="51"/>
  <c r="B236" i="46"/>
  <c r="B31" i="51"/>
  <c r="B135" i="46"/>
  <c r="BH32" i="36"/>
  <c r="R83" i="25"/>
  <c r="H128" i="46"/>
  <c r="H24" i="51"/>
  <c r="H229" i="46"/>
  <c r="E134" i="51"/>
  <c r="E235" i="51"/>
  <c r="H127" i="51"/>
  <c r="H228" i="51"/>
  <c r="I118" i="51"/>
  <c r="I223" i="51"/>
  <c r="D127" i="46"/>
  <c r="D23" i="51"/>
  <c r="D228" i="46"/>
  <c r="E71" i="25"/>
  <c r="F226" i="51"/>
  <c r="F125" i="51"/>
  <c r="E236" i="46"/>
  <c r="E31" i="51"/>
  <c r="E135" i="46"/>
  <c r="BG32" i="36"/>
  <c r="Q83" i="25"/>
  <c r="J22" i="51"/>
  <c r="J227" i="46"/>
  <c r="J126" i="46"/>
  <c r="F13" i="51"/>
  <c r="F118" i="51" s="1"/>
  <c r="F222" i="46"/>
  <c r="G119" i="51"/>
  <c r="G118" i="51"/>
  <c r="G223" i="51"/>
  <c r="F118" i="46"/>
  <c r="I127" i="51"/>
  <c r="I228" i="51"/>
  <c r="I128" i="46"/>
  <c r="I229" i="46"/>
  <c r="I24" i="51"/>
  <c r="K135" i="46"/>
  <c r="K31" i="51"/>
  <c r="K236" i="46"/>
  <c r="J23" i="51"/>
  <c r="J127" i="46"/>
  <c r="J228" i="46"/>
  <c r="N83" i="25"/>
  <c r="L135" i="46"/>
  <c r="L236" i="46"/>
  <c r="L31" i="51"/>
  <c r="D126" i="51"/>
  <c r="D227" i="51"/>
  <c r="G228" i="51"/>
  <c r="G127" i="51"/>
  <c r="I222" i="51"/>
  <c r="F223" i="51"/>
  <c r="K134" i="51"/>
  <c r="K235" i="51"/>
  <c r="C228" i="51"/>
  <c r="C127" i="51"/>
  <c r="C71" i="25"/>
  <c r="L134" i="51"/>
  <c r="L235" i="51"/>
  <c r="B235" i="51"/>
  <c r="B134" i="51"/>
  <c r="B70" i="25"/>
  <c r="E32" i="51" l="1"/>
  <c r="E237" i="46"/>
  <c r="E136" i="46"/>
  <c r="K83" i="25"/>
  <c r="I12" i="51"/>
  <c r="I221" i="46"/>
  <c r="I117" i="46"/>
  <c r="G129" i="46"/>
  <c r="G25" i="51"/>
  <c r="G230" i="46"/>
  <c r="F84" i="25"/>
  <c r="G12" i="51"/>
  <c r="G221" i="46"/>
  <c r="K237" i="46"/>
  <c r="K136" i="46"/>
  <c r="K32" i="51"/>
  <c r="F228" i="46"/>
  <c r="F23" i="51"/>
  <c r="F127" i="46"/>
  <c r="F12" i="51"/>
  <c r="F221" i="46"/>
  <c r="J228" i="51"/>
  <c r="J127" i="51"/>
  <c r="F117" i="51"/>
  <c r="F222" i="51"/>
  <c r="J126" i="51"/>
  <c r="J227" i="51"/>
  <c r="C70" i="25"/>
  <c r="C229" i="51"/>
  <c r="C128" i="51"/>
  <c r="I230" i="46"/>
  <c r="I129" i="46"/>
  <c r="I25" i="51"/>
  <c r="I83" i="25"/>
  <c r="BH34" i="36"/>
  <c r="R84" i="25"/>
  <c r="L135" i="51"/>
  <c r="L236" i="51"/>
  <c r="G128" i="51"/>
  <c r="G229" i="51"/>
  <c r="BG34" i="36"/>
  <c r="Q84" i="25"/>
  <c r="D229" i="46"/>
  <c r="D128" i="46"/>
  <c r="D24" i="51"/>
  <c r="I128" i="51"/>
  <c r="I229" i="51"/>
  <c r="D228" i="51"/>
  <c r="D127" i="51"/>
  <c r="G117" i="46"/>
  <c r="C230" i="46"/>
  <c r="C129" i="46"/>
  <c r="C25" i="51"/>
  <c r="B237" i="46"/>
  <c r="B136" i="46"/>
  <c r="B32" i="51"/>
  <c r="L32" i="51"/>
  <c r="L237" i="46"/>
  <c r="L136" i="46"/>
  <c r="H128" i="51"/>
  <c r="H229" i="51"/>
  <c r="B135" i="51"/>
  <c r="B236" i="51"/>
  <c r="F126" i="51"/>
  <c r="F227" i="51"/>
  <c r="H230" i="46"/>
  <c r="H25" i="51"/>
  <c r="H129" i="46"/>
  <c r="J24" i="51"/>
  <c r="J128" i="46"/>
  <c r="J229" i="46"/>
  <c r="K236" i="51"/>
  <c r="K135" i="51"/>
  <c r="F117" i="46"/>
  <c r="E135" i="51"/>
  <c r="E236" i="51"/>
  <c r="E70" i="25"/>
  <c r="G222" i="51"/>
  <c r="I116" i="46"/>
  <c r="C69" i="25"/>
  <c r="G116" i="46"/>
  <c r="B69" i="25"/>
  <c r="I221" i="51" l="1"/>
  <c r="I117" i="51"/>
  <c r="C26" i="51"/>
  <c r="C231" i="46"/>
  <c r="C130" i="46"/>
  <c r="J83" i="25"/>
  <c r="D230" i="46"/>
  <c r="D25" i="51"/>
  <c r="D129" i="46"/>
  <c r="K84" i="25"/>
  <c r="M81" i="25"/>
  <c r="L136" i="51"/>
  <c r="L237" i="51"/>
  <c r="H231" i="46"/>
  <c r="H26" i="51"/>
  <c r="H130" i="46"/>
  <c r="H230" i="51"/>
  <c r="H129" i="51"/>
  <c r="I26" i="51"/>
  <c r="I231" i="46"/>
  <c r="I130" i="46"/>
  <c r="J25" i="51"/>
  <c r="J230" i="46"/>
  <c r="J129" i="46"/>
  <c r="F11" i="51"/>
  <c r="F220" i="46"/>
  <c r="B33" i="51"/>
  <c r="B137" i="46"/>
  <c r="B238" i="46"/>
  <c r="E69" i="25"/>
  <c r="J128" i="51"/>
  <c r="J229" i="51"/>
  <c r="B136" i="51"/>
  <c r="B237" i="51"/>
  <c r="C230" i="51"/>
  <c r="C129" i="51"/>
  <c r="I230" i="51"/>
  <c r="I129" i="51"/>
  <c r="F116" i="46"/>
  <c r="F228" i="51"/>
  <c r="F127" i="51"/>
  <c r="G130" i="46"/>
  <c r="G231" i="46"/>
  <c r="G26" i="51"/>
  <c r="K237" i="51"/>
  <c r="K136" i="51"/>
  <c r="E238" i="46"/>
  <c r="E137" i="46"/>
  <c r="E33" i="51"/>
  <c r="F128" i="46"/>
  <c r="F229" i="46"/>
  <c r="F24" i="51"/>
  <c r="I84" i="25"/>
  <c r="G11" i="51"/>
  <c r="G116" i="51" s="1"/>
  <c r="G220" i="46"/>
  <c r="L238" i="46"/>
  <c r="L33" i="51"/>
  <c r="L137" i="46"/>
  <c r="N84" i="25"/>
  <c r="I115" i="46"/>
  <c r="I11" i="51"/>
  <c r="I220" i="46"/>
  <c r="I10" i="51"/>
  <c r="I219" i="51" s="1"/>
  <c r="I219" i="46"/>
  <c r="K137" i="46"/>
  <c r="K33" i="51"/>
  <c r="K238" i="46"/>
  <c r="D128" i="51"/>
  <c r="D229" i="51"/>
  <c r="F116" i="51"/>
  <c r="F221" i="51"/>
  <c r="G117" i="51"/>
  <c r="G221" i="51"/>
  <c r="G230" i="51"/>
  <c r="G129" i="51"/>
  <c r="E136" i="51"/>
  <c r="E237" i="51"/>
  <c r="C68" i="25"/>
  <c r="B68" i="25"/>
  <c r="E68" i="25"/>
  <c r="J81" i="25" l="1"/>
  <c r="J26" i="51"/>
  <c r="J231" i="46"/>
  <c r="J130" i="46"/>
  <c r="I9" i="51"/>
  <c r="I218" i="46"/>
  <c r="K138" i="46"/>
  <c r="K239" i="46"/>
  <c r="K34" i="51"/>
  <c r="I114" i="46"/>
  <c r="E239" i="46"/>
  <c r="E138" i="46"/>
  <c r="E34" i="51"/>
  <c r="G10" i="51"/>
  <c r="G219" i="51" s="1"/>
  <c r="G219" i="46"/>
  <c r="L238" i="51"/>
  <c r="L137" i="51"/>
  <c r="E238" i="51"/>
  <c r="E137" i="51"/>
  <c r="B137" i="51"/>
  <c r="B238" i="51"/>
  <c r="H27" i="51"/>
  <c r="H131" i="46"/>
  <c r="H232" i="46"/>
  <c r="L239" i="46"/>
  <c r="L34" i="51"/>
  <c r="L138" i="46"/>
  <c r="G115" i="46"/>
  <c r="F220" i="51"/>
  <c r="J129" i="51"/>
  <c r="J230" i="51"/>
  <c r="I130" i="51"/>
  <c r="I231" i="51"/>
  <c r="D230" i="51"/>
  <c r="D129" i="51"/>
  <c r="F10" i="51"/>
  <c r="F115" i="51" s="1"/>
  <c r="F219" i="46"/>
  <c r="F129" i="46"/>
  <c r="F25" i="51"/>
  <c r="F230" i="46"/>
  <c r="I115" i="51"/>
  <c r="I220" i="51"/>
  <c r="F128" i="51"/>
  <c r="F229" i="51"/>
  <c r="F115" i="46"/>
  <c r="D231" i="46"/>
  <c r="D26" i="51"/>
  <c r="D130" i="46"/>
  <c r="G232" i="46"/>
  <c r="G27" i="51"/>
  <c r="G131" i="46"/>
  <c r="I27" i="51"/>
  <c r="I131" i="46"/>
  <c r="I232" i="46"/>
  <c r="F82" i="25"/>
  <c r="B138" i="46"/>
  <c r="B34" i="51"/>
  <c r="B239" i="46"/>
  <c r="C131" i="46"/>
  <c r="C27" i="51"/>
  <c r="C232" i="46"/>
  <c r="K137" i="51"/>
  <c r="K238" i="51"/>
  <c r="G220" i="51"/>
  <c r="G231" i="51"/>
  <c r="G130" i="51"/>
  <c r="H231" i="51"/>
  <c r="H130" i="51"/>
  <c r="C231" i="51"/>
  <c r="C130" i="51"/>
  <c r="I116" i="51"/>
  <c r="B67" i="25"/>
  <c r="E67" i="25"/>
  <c r="G114" i="46"/>
  <c r="C67" i="25"/>
  <c r="G115" i="51" l="1"/>
  <c r="F26" i="51"/>
  <c r="F231" i="46"/>
  <c r="F130" i="46"/>
  <c r="I232" i="51"/>
  <c r="I131" i="51"/>
  <c r="BG31" i="36"/>
  <c r="Q82" i="25"/>
  <c r="H233" i="46"/>
  <c r="H132" i="46"/>
  <c r="H28" i="51"/>
  <c r="I233" i="46"/>
  <c r="I132" i="46"/>
  <c r="I28" i="51"/>
  <c r="G232" i="51"/>
  <c r="G131" i="51"/>
  <c r="D130" i="51"/>
  <c r="D231" i="51"/>
  <c r="F219" i="51"/>
  <c r="K239" i="51"/>
  <c r="K138" i="51"/>
  <c r="N82" i="25"/>
  <c r="L138" i="51"/>
  <c r="L239" i="51"/>
  <c r="J131" i="46"/>
  <c r="J232" i="46"/>
  <c r="J27" i="51"/>
  <c r="G9" i="51"/>
  <c r="G218" i="46"/>
  <c r="F9" i="51"/>
  <c r="F114" i="51" s="1"/>
  <c r="F218" i="46"/>
  <c r="C132" i="46"/>
  <c r="C233" i="46"/>
  <c r="C28" i="51"/>
  <c r="K240" i="46"/>
  <c r="K139" i="46"/>
  <c r="K35" i="51"/>
  <c r="F230" i="51"/>
  <c r="F129" i="51"/>
  <c r="H131" i="51"/>
  <c r="H232" i="51"/>
  <c r="I114" i="51"/>
  <c r="I218" i="51"/>
  <c r="J231" i="51"/>
  <c r="J130" i="51"/>
  <c r="L35" i="51"/>
  <c r="L240" i="46"/>
  <c r="L139" i="46"/>
  <c r="E35" i="51"/>
  <c r="E139" i="46"/>
  <c r="E240" i="46"/>
  <c r="BH31" i="36"/>
  <c r="R82" i="25"/>
  <c r="D232" i="46"/>
  <c r="D27" i="51"/>
  <c r="D131" i="46"/>
  <c r="G233" i="46"/>
  <c r="G28" i="51"/>
  <c r="G132" i="46"/>
  <c r="B139" i="46"/>
  <c r="B35" i="51"/>
  <c r="B240" i="46"/>
  <c r="C131" i="51"/>
  <c r="C232" i="51"/>
  <c r="B138" i="51"/>
  <c r="B239" i="51"/>
  <c r="F114" i="46"/>
  <c r="E239" i="51"/>
  <c r="E138" i="51"/>
  <c r="G113" i="46"/>
  <c r="C66" i="25"/>
  <c r="F113" i="46"/>
  <c r="B66" i="25"/>
  <c r="E66" i="25"/>
  <c r="D233" i="46" l="1"/>
  <c r="D132" i="46"/>
  <c r="D28" i="51"/>
  <c r="G234" i="46"/>
  <c r="G133" i="46"/>
  <c r="G29" i="51"/>
  <c r="K36" i="51"/>
  <c r="K241" i="46"/>
  <c r="K140" i="46"/>
  <c r="B240" i="51"/>
  <c r="B139" i="51"/>
  <c r="G132" i="51"/>
  <c r="G233" i="51"/>
  <c r="D131" i="51"/>
  <c r="D232" i="51"/>
  <c r="K240" i="51"/>
  <c r="K139" i="51"/>
  <c r="C233" i="51"/>
  <c r="C132" i="51"/>
  <c r="J131" i="51"/>
  <c r="J232" i="51"/>
  <c r="F8" i="51"/>
  <c r="F217" i="51" s="1"/>
  <c r="F217" i="46"/>
  <c r="F28" i="51"/>
  <c r="F233" i="46"/>
  <c r="F132" i="46"/>
  <c r="L240" i="51"/>
  <c r="L139" i="51"/>
  <c r="BH35" i="36"/>
  <c r="R85" i="25"/>
  <c r="I29" i="51"/>
  <c r="I133" i="46"/>
  <c r="I234" i="46"/>
  <c r="F85" i="25"/>
  <c r="G8" i="51"/>
  <c r="G217" i="51" s="1"/>
  <c r="G217" i="46"/>
  <c r="J233" i="46"/>
  <c r="J132" i="46"/>
  <c r="J28" i="51"/>
  <c r="F218" i="51"/>
  <c r="G114" i="51"/>
  <c r="G218" i="51"/>
  <c r="I82" i="25"/>
  <c r="E240" i="51"/>
  <c r="E139" i="51"/>
  <c r="C133" i="46"/>
  <c r="C29" i="51"/>
  <c r="C234" i="46"/>
  <c r="E241" i="46"/>
  <c r="E140" i="46"/>
  <c r="E36" i="51"/>
  <c r="I8" i="51"/>
  <c r="I217" i="46"/>
  <c r="I113" i="46"/>
  <c r="K82" i="25"/>
  <c r="L140" i="46"/>
  <c r="L241" i="46"/>
  <c r="L36" i="51"/>
  <c r="F27" i="51"/>
  <c r="F131" i="46"/>
  <c r="F232" i="46"/>
  <c r="H234" i="46"/>
  <c r="H29" i="51"/>
  <c r="H133" i="46"/>
  <c r="B241" i="46"/>
  <c r="B36" i="51"/>
  <c r="B140" i="46"/>
  <c r="I132" i="51"/>
  <c r="I233" i="51"/>
  <c r="H132" i="51"/>
  <c r="H233" i="51"/>
  <c r="F231" i="51"/>
  <c r="F130" i="51"/>
  <c r="C65" i="25"/>
  <c r="G112" i="46"/>
  <c r="F113" i="51" l="1"/>
  <c r="E141" i="46"/>
  <c r="E37" i="51"/>
  <c r="E242" i="46"/>
  <c r="F7" i="51"/>
  <c r="F216" i="46"/>
  <c r="L37" i="51"/>
  <c r="L141" i="46"/>
  <c r="L242" i="46"/>
  <c r="I7" i="51"/>
  <c r="I111" i="46"/>
  <c r="I216" i="46"/>
  <c r="M80" i="25"/>
  <c r="J84" i="25"/>
  <c r="I112" i="46"/>
  <c r="C234" i="51"/>
  <c r="C133" i="51"/>
  <c r="G133" i="51"/>
  <c r="G234" i="51"/>
  <c r="D233" i="51"/>
  <c r="D132" i="51"/>
  <c r="I6" i="51"/>
  <c r="I215" i="51" s="1"/>
  <c r="I215" i="46"/>
  <c r="H30" i="51"/>
  <c r="H134" i="46"/>
  <c r="H235" i="46"/>
  <c r="I112" i="51"/>
  <c r="I217" i="51"/>
  <c r="I113" i="51"/>
  <c r="I234" i="51"/>
  <c r="I133" i="51"/>
  <c r="K37" i="51"/>
  <c r="K141" i="46"/>
  <c r="K242" i="46"/>
  <c r="G30" i="51"/>
  <c r="G134" i="46"/>
  <c r="G235" i="46"/>
  <c r="C134" i="46"/>
  <c r="C235" i="46"/>
  <c r="C30" i="51"/>
  <c r="D29" i="51"/>
  <c r="D133" i="46"/>
  <c r="D234" i="46"/>
  <c r="BG35" i="36"/>
  <c r="Q85" i="25"/>
  <c r="I30" i="51"/>
  <c r="I134" i="46"/>
  <c r="I235" i="46"/>
  <c r="I85" i="25"/>
  <c r="F232" i="51"/>
  <c r="F131" i="51"/>
  <c r="E140" i="51"/>
  <c r="E241" i="51"/>
  <c r="J132" i="51"/>
  <c r="J233" i="51"/>
  <c r="N85" i="25"/>
  <c r="B141" i="46"/>
  <c r="B242" i="46"/>
  <c r="B37" i="51"/>
  <c r="G7" i="51"/>
  <c r="G216" i="46"/>
  <c r="J234" i="46"/>
  <c r="J133" i="46"/>
  <c r="J29" i="51"/>
  <c r="L140" i="51"/>
  <c r="L241" i="51"/>
  <c r="F112" i="46"/>
  <c r="B140" i="51"/>
  <c r="B241" i="51"/>
  <c r="H234" i="51"/>
  <c r="H133" i="51"/>
  <c r="G113" i="51"/>
  <c r="F233" i="51"/>
  <c r="F132" i="51"/>
  <c r="K140" i="51"/>
  <c r="K241" i="51"/>
  <c r="B65" i="25"/>
  <c r="E65" i="25"/>
  <c r="B64" i="25"/>
  <c r="E64" i="25"/>
  <c r="F111" i="46"/>
  <c r="C64" i="25"/>
  <c r="G111" i="46"/>
  <c r="K85" i="25" l="1"/>
  <c r="G135" i="46"/>
  <c r="G236" i="46"/>
  <c r="G31" i="51"/>
  <c r="F81" i="25"/>
  <c r="G112" i="51"/>
  <c r="G216" i="51"/>
  <c r="D134" i="46"/>
  <c r="D30" i="51"/>
  <c r="D235" i="46"/>
  <c r="G6" i="51"/>
  <c r="G215" i="51" s="1"/>
  <c r="G215" i="46"/>
  <c r="K243" i="46"/>
  <c r="K38" i="51"/>
  <c r="K142" i="46"/>
  <c r="L38" i="51"/>
  <c r="L243" i="46"/>
  <c r="L142" i="46"/>
  <c r="C236" i="46"/>
  <c r="C135" i="46"/>
  <c r="C31" i="51"/>
  <c r="F133" i="46"/>
  <c r="F234" i="46"/>
  <c r="F29" i="51"/>
  <c r="J133" i="51"/>
  <c r="J234" i="51"/>
  <c r="B141" i="51"/>
  <c r="B242" i="51"/>
  <c r="I235" i="51"/>
  <c r="I134" i="51"/>
  <c r="H134" i="51"/>
  <c r="H235" i="51"/>
  <c r="J235" i="46"/>
  <c r="J134" i="46"/>
  <c r="J30" i="51"/>
  <c r="C235" i="51"/>
  <c r="C134" i="51"/>
  <c r="E141" i="51"/>
  <c r="E242" i="51"/>
  <c r="E142" i="46"/>
  <c r="E243" i="46"/>
  <c r="E38" i="51"/>
  <c r="F6" i="51"/>
  <c r="F215" i="51" s="1"/>
  <c r="F215" i="46"/>
  <c r="B243" i="46"/>
  <c r="B38" i="51"/>
  <c r="B142" i="46"/>
  <c r="J80" i="25"/>
  <c r="I135" i="46"/>
  <c r="I236" i="46"/>
  <c r="I31" i="51"/>
  <c r="H31" i="51"/>
  <c r="H135" i="46"/>
  <c r="H236" i="46"/>
  <c r="D234" i="51"/>
  <c r="D133" i="51"/>
  <c r="G235" i="51"/>
  <c r="G134" i="51"/>
  <c r="K141" i="51"/>
  <c r="K242" i="51"/>
  <c r="I111" i="51"/>
  <c r="I216" i="51"/>
  <c r="L242" i="51"/>
  <c r="L141" i="51"/>
  <c r="F112" i="51"/>
  <c r="F216" i="51"/>
  <c r="C63" i="25"/>
  <c r="E63" i="25"/>
  <c r="B63" i="25"/>
  <c r="F111" i="51" l="1"/>
  <c r="G111" i="51"/>
  <c r="D31" i="51"/>
  <c r="D236" i="46"/>
  <c r="D135" i="46"/>
  <c r="I32" i="51"/>
  <c r="I237" i="46"/>
  <c r="I136" i="46"/>
  <c r="H136" i="46"/>
  <c r="H32" i="51"/>
  <c r="H237" i="46"/>
  <c r="J135" i="46"/>
  <c r="J31" i="51"/>
  <c r="J236" i="46"/>
  <c r="H135" i="51"/>
  <c r="H236" i="51"/>
  <c r="B142" i="51"/>
  <c r="B243" i="51"/>
  <c r="L243" i="51"/>
  <c r="L142" i="51"/>
  <c r="N81" i="25"/>
  <c r="K39" i="51"/>
  <c r="K143" i="46"/>
  <c r="K244" i="46"/>
  <c r="G237" i="46"/>
  <c r="G136" i="46"/>
  <c r="G32" i="51"/>
  <c r="C32" i="51"/>
  <c r="C237" i="46"/>
  <c r="C136" i="46"/>
  <c r="I236" i="51"/>
  <c r="I135" i="51"/>
  <c r="E142" i="51"/>
  <c r="E243" i="51"/>
  <c r="J235" i="51"/>
  <c r="J134" i="51"/>
  <c r="F234" i="51"/>
  <c r="F133" i="51"/>
  <c r="C135" i="51"/>
  <c r="C236" i="51"/>
  <c r="D235" i="51"/>
  <c r="D134" i="51"/>
  <c r="B39" i="51"/>
  <c r="B143" i="46"/>
  <c r="B244" i="46"/>
  <c r="BG30" i="36"/>
  <c r="Q81" i="25"/>
  <c r="G135" i="51"/>
  <c r="G236" i="51"/>
  <c r="F30" i="51"/>
  <c r="F235" i="46"/>
  <c r="F134" i="46"/>
  <c r="BH30" i="36"/>
  <c r="R81" i="25"/>
  <c r="L244" i="46"/>
  <c r="L143" i="46"/>
  <c r="L39" i="51"/>
  <c r="E244" i="46"/>
  <c r="E39" i="51"/>
  <c r="E143" i="46"/>
  <c r="K142" i="51"/>
  <c r="K243" i="51"/>
  <c r="B62" i="25"/>
  <c r="L40" i="51" l="1"/>
  <c r="L245" i="46"/>
  <c r="L144" i="46"/>
  <c r="E143" i="51"/>
  <c r="E244" i="51"/>
  <c r="F135" i="46"/>
  <c r="F31" i="51"/>
  <c r="F236" i="46"/>
  <c r="I33" i="51"/>
  <c r="I238" i="46"/>
  <c r="I137" i="46"/>
  <c r="E40" i="51"/>
  <c r="E144" i="46"/>
  <c r="E245" i="46"/>
  <c r="G33" i="51"/>
  <c r="G238" i="46"/>
  <c r="G137" i="46"/>
  <c r="C238" i="46"/>
  <c r="C33" i="51"/>
  <c r="C137" i="46"/>
  <c r="B245" i="46"/>
  <c r="B144" i="46"/>
  <c r="B40" i="51"/>
  <c r="L244" i="51"/>
  <c r="L143" i="51"/>
  <c r="B244" i="51"/>
  <c r="B143" i="51"/>
  <c r="C136" i="51"/>
  <c r="C237" i="51"/>
  <c r="K143" i="51"/>
  <c r="K244" i="51"/>
  <c r="N86" i="25"/>
  <c r="H137" i="46"/>
  <c r="H238" i="46"/>
  <c r="H33" i="51"/>
  <c r="D136" i="46"/>
  <c r="D237" i="46"/>
  <c r="D32" i="51"/>
  <c r="I81" i="25"/>
  <c r="K40" i="51"/>
  <c r="K245" i="46"/>
  <c r="K144" i="46"/>
  <c r="C62" i="25"/>
  <c r="E62" i="25"/>
  <c r="F235" i="51"/>
  <c r="F134" i="51"/>
  <c r="G136" i="51"/>
  <c r="G237" i="51"/>
  <c r="J135" i="51"/>
  <c r="J236" i="51"/>
  <c r="H136" i="51"/>
  <c r="H237" i="51"/>
  <c r="K81" i="25"/>
  <c r="J136" i="46"/>
  <c r="J32" i="51"/>
  <c r="J237" i="46"/>
  <c r="BG36" i="36"/>
  <c r="Q86" i="25"/>
  <c r="I237" i="51"/>
  <c r="I136" i="51"/>
  <c r="D135" i="51"/>
  <c r="D236" i="51"/>
  <c r="B61" i="25"/>
  <c r="C61" i="25"/>
  <c r="E61" i="25"/>
  <c r="G138" i="46" l="1"/>
  <c r="G34" i="51"/>
  <c r="G239" i="46"/>
  <c r="G137" i="51"/>
  <c r="G238" i="51"/>
  <c r="E144" i="51"/>
  <c r="E245" i="51"/>
  <c r="C138" i="46"/>
  <c r="C34" i="51"/>
  <c r="C239" i="46"/>
  <c r="F86" i="25"/>
  <c r="L246" i="46"/>
  <c r="L41" i="51"/>
  <c r="L145" i="46"/>
  <c r="J85" i="25"/>
  <c r="I239" i="46"/>
  <c r="I138" i="46"/>
  <c r="I34" i="51"/>
  <c r="J136" i="51"/>
  <c r="J237" i="51"/>
  <c r="K144" i="51"/>
  <c r="K245" i="51"/>
  <c r="C238" i="51"/>
  <c r="C137" i="51"/>
  <c r="F236" i="51"/>
  <c r="F135" i="51"/>
  <c r="I238" i="51"/>
  <c r="I137" i="51"/>
  <c r="E246" i="46"/>
  <c r="E145" i="46"/>
  <c r="E41" i="51"/>
  <c r="R86" i="25"/>
  <c r="BH36" i="36"/>
  <c r="D137" i="46"/>
  <c r="D33" i="51"/>
  <c r="D238" i="46"/>
  <c r="K86" i="25"/>
  <c r="H138" i="46"/>
  <c r="H239" i="46"/>
  <c r="H34" i="51"/>
  <c r="F237" i="46"/>
  <c r="F136" i="46"/>
  <c r="F32" i="51"/>
  <c r="J137" i="46"/>
  <c r="J238" i="46"/>
  <c r="J33" i="51"/>
  <c r="K145" i="46"/>
  <c r="K246" i="46"/>
  <c r="K41" i="51"/>
  <c r="M79" i="25"/>
  <c r="B246" i="46"/>
  <c r="B41" i="51"/>
  <c r="B145" i="46"/>
  <c r="D136" i="51"/>
  <c r="D237" i="51"/>
  <c r="H238" i="51"/>
  <c r="H137" i="51"/>
  <c r="B144" i="51"/>
  <c r="B245" i="51"/>
  <c r="L144" i="51"/>
  <c r="L245" i="51"/>
  <c r="C60" i="25"/>
  <c r="D137" i="51" l="1"/>
  <c r="D238" i="51"/>
  <c r="E146" i="46"/>
  <c r="E42" i="51"/>
  <c r="E247" i="46"/>
  <c r="H240" i="46"/>
  <c r="H35" i="51"/>
  <c r="H139" i="46"/>
  <c r="B246" i="51"/>
  <c r="B145" i="51"/>
  <c r="K145" i="51"/>
  <c r="K246" i="51"/>
  <c r="J137" i="51"/>
  <c r="J238" i="51"/>
  <c r="F237" i="51"/>
  <c r="F136" i="51"/>
  <c r="H239" i="51"/>
  <c r="H138" i="51"/>
  <c r="C139" i="46"/>
  <c r="C240" i="46"/>
  <c r="C35" i="51"/>
  <c r="I138" i="51"/>
  <c r="I239" i="51"/>
  <c r="J79" i="25"/>
  <c r="G240" i="46"/>
  <c r="G139" i="46"/>
  <c r="G35" i="51"/>
  <c r="D239" i="46"/>
  <c r="D34" i="51"/>
  <c r="D138" i="46"/>
  <c r="I86" i="25"/>
  <c r="B60" i="25"/>
  <c r="L145" i="51"/>
  <c r="L246" i="51"/>
  <c r="C138" i="51"/>
  <c r="C239" i="51"/>
  <c r="G138" i="51"/>
  <c r="G239" i="51"/>
  <c r="K42" i="51"/>
  <c r="K146" i="46"/>
  <c r="K247" i="46"/>
  <c r="I35" i="51"/>
  <c r="I139" i="46"/>
  <c r="I240" i="46"/>
  <c r="F80" i="25"/>
  <c r="F238" i="46"/>
  <c r="F33" i="51"/>
  <c r="F137" i="46"/>
  <c r="J34" i="51"/>
  <c r="J239" i="46"/>
  <c r="J138" i="46"/>
  <c r="L247" i="46"/>
  <c r="L146" i="46"/>
  <c r="L42" i="51"/>
  <c r="B247" i="46"/>
  <c r="B146" i="46"/>
  <c r="B42" i="51"/>
  <c r="E145" i="51"/>
  <c r="E246" i="51"/>
  <c r="E60" i="25"/>
  <c r="C59" i="25"/>
  <c r="B59" i="25"/>
  <c r="BG29" i="36" l="1"/>
  <c r="Q80" i="25"/>
  <c r="H241" i="46"/>
  <c r="H140" i="46"/>
  <c r="H36" i="51"/>
  <c r="N80" i="25"/>
  <c r="J139" i="46"/>
  <c r="J35" i="51"/>
  <c r="J240" i="46"/>
  <c r="D139" i="46"/>
  <c r="D240" i="46"/>
  <c r="D35" i="51"/>
  <c r="J239" i="51"/>
  <c r="J138" i="51"/>
  <c r="H139" i="51"/>
  <c r="H240" i="51"/>
  <c r="E146" i="51"/>
  <c r="E247" i="51"/>
  <c r="B248" i="46"/>
  <c r="B43" i="51"/>
  <c r="B147" i="46"/>
  <c r="I240" i="51"/>
  <c r="I139" i="51"/>
  <c r="I36" i="51"/>
  <c r="I241" i="46"/>
  <c r="I140" i="46"/>
  <c r="BH29" i="36"/>
  <c r="R80" i="25"/>
  <c r="F34" i="51"/>
  <c r="F138" i="46"/>
  <c r="F239" i="46"/>
  <c r="B146" i="51"/>
  <c r="B247" i="51"/>
  <c r="L146" i="51"/>
  <c r="L247" i="51"/>
  <c r="G240" i="51"/>
  <c r="G139" i="51"/>
  <c r="L43" i="51"/>
  <c r="L248" i="46"/>
  <c r="L147" i="46"/>
  <c r="K146" i="51"/>
  <c r="K247" i="51"/>
  <c r="C240" i="51"/>
  <c r="C139" i="51"/>
  <c r="C140" i="46"/>
  <c r="C241" i="46"/>
  <c r="C36" i="51"/>
  <c r="E43" i="51"/>
  <c r="E147" i="46"/>
  <c r="E248" i="46"/>
  <c r="G36" i="51"/>
  <c r="G140" i="46"/>
  <c r="G241" i="46"/>
  <c r="K147" i="46"/>
  <c r="K248" i="46"/>
  <c r="K43" i="51"/>
  <c r="F238" i="51"/>
  <c r="F137" i="51"/>
  <c r="D239" i="51"/>
  <c r="D138" i="51"/>
  <c r="E59" i="25"/>
  <c r="B58" i="25"/>
  <c r="H140" i="51" l="1"/>
  <c r="H241" i="51"/>
  <c r="N87" i="25"/>
  <c r="D241" i="46"/>
  <c r="D36" i="51"/>
  <c r="D140" i="46"/>
  <c r="G37" i="51"/>
  <c r="G242" i="46"/>
  <c r="G141" i="46"/>
  <c r="I242" i="46"/>
  <c r="I37" i="51"/>
  <c r="I141" i="46"/>
  <c r="K80" i="25"/>
  <c r="K44" i="51"/>
  <c r="K148" i="46"/>
  <c r="K249" i="46"/>
  <c r="G140" i="51"/>
  <c r="G241" i="51"/>
  <c r="E248" i="51"/>
  <c r="E147" i="51"/>
  <c r="L248" i="51"/>
  <c r="L147" i="51"/>
  <c r="C58" i="25"/>
  <c r="D240" i="51"/>
  <c r="D139" i="51"/>
  <c r="J140" i="46"/>
  <c r="J241" i="46"/>
  <c r="J36" i="51"/>
  <c r="J240" i="51"/>
  <c r="J139" i="51"/>
  <c r="B249" i="46"/>
  <c r="B148" i="46"/>
  <c r="B44" i="51"/>
  <c r="BH37" i="36"/>
  <c r="R87" i="25"/>
  <c r="E249" i="46"/>
  <c r="E44" i="51"/>
  <c r="E148" i="46"/>
  <c r="K147" i="51"/>
  <c r="K248" i="51"/>
  <c r="C241" i="51"/>
  <c r="C140" i="51"/>
  <c r="F239" i="51"/>
  <c r="F138" i="51"/>
  <c r="I140" i="51"/>
  <c r="I241" i="51"/>
  <c r="L249" i="46"/>
  <c r="L148" i="46"/>
  <c r="L44" i="51"/>
  <c r="C141" i="46"/>
  <c r="C242" i="46"/>
  <c r="C37" i="51"/>
  <c r="F35" i="51"/>
  <c r="F139" i="46"/>
  <c r="F240" i="46"/>
  <c r="F87" i="25"/>
  <c r="H37" i="51"/>
  <c r="H141" i="46"/>
  <c r="H242" i="46"/>
  <c r="I80" i="25"/>
  <c r="B248" i="51"/>
  <c r="B147" i="51"/>
  <c r="E58" i="25"/>
  <c r="M78" i="25" l="1"/>
  <c r="K250" i="46"/>
  <c r="K45" i="51"/>
  <c r="K149" i="46"/>
  <c r="J37" i="51"/>
  <c r="J141" i="46"/>
  <c r="J242" i="46"/>
  <c r="G38" i="51"/>
  <c r="G142" i="46"/>
  <c r="G243" i="46"/>
  <c r="D242" i="46"/>
  <c r="D37" i="51"/>
  <c r="D141" i="46"/>
  <c r="I38" i="51"/>
  <c r="I243" i="46"/>
  <c r="I142" i="46"/>
  <c r="C141" i="51"/>
  <c r="C242" i="51"/>
  <c r="L148" i="51"/>
  <c r="L249" i="51"/>
  <c r="K249" i="51"/>
  <c r="K148" i="51"/>
  <c r="E57" i="25"/>
  <c r="I242" i="51"/>
  <c r="I141" i="51"/>
  <c r="D241" i="51"/>
  <c r="D140" i="51"/>
  <c r="C38" i="51"/>
  <c r="C243" i="46"/>
  <c r="C142" i="46"/>
  <c r="G141" i="51"/>
  <c r="G242" i="51"/>
  <c r="J86" i="25"/>
  <c r="H242" i="51"/>
  <c r="H141" i="51"/>
  <c r="F240" i="51"/>
  <c r="F139" i="51"/>
  <c r="B57" i="25"/>
  <c r="E250" i="46"/>
  <c r="E45" i="51"/>
  <c r="E149" i="46"/>
  <c r="E249" i="51"/>
  <c r="E148" i="51"/>
  <c r="J241" i="51"/>
  <c r="J140" i="51"/>
  <c r="BG37" i="36"/>
  <c r="Q87" i="25"/>
  <c r="H243" i="46"/>
  <c r="H142" i="46"/>
  <c r="H38" i="51"/>
  <c r="J17" i="51"/>
  <c r="J122" i="46"/>
  <c r="J226" i="46"/>
  <c r="L45" i="51"/>
  <c r="L149" i="46"/>
  <c r="L250" i="46"/>
  <c r="I87" i="25"/>
  <c r="B149" i="46"/>
  <c r="B45" i="51"/>
  <c r="B250" i="46"/>
  <c r="F36" i="51"/>
  <c r="F241" i="46"/>
  <c r="F140" i="46"/>
  <c r="B148" i="51"/>
  <c r="B249" i="51"/>
  <c r="C57" i="25"/>
  <c r="I143" i="46" l="1"/>
  <c r="I39" i="51"/>
  <c r="I244" i="46"/>
  <c r="J16" i="51"/>
  <c r="J121" i="51" s="1"/>
  <c r="J225" i="46"/>
  <c r="L251" i="46"/>
  <c r="L46" i="51"/>
  <c r="L150" i="46"/>
  <c r="F242" i="46"/>
  <c r="F37" i="51"/>
  <c r="F141" i="46"/>
  <c r="E150" i="46"/>
  <c r="E251" i="46"/>
  <c r="E46" i="51"/>
  <c r="C143" i="46"/>
  <c r="C244" i="46"/>
  <c r="C39" i="51"/>
  <c r="K87" i="25"/>
  <c r="J122" i="51"/>
  <c r="J226" i="51"/>
  <c r="I142" i="51"/>
  <c r="I243" i="51"/>
  <c r="G142" i="51"/>
  <c r="G243" i="51"/>
  <c r="J242" i="51"/>
  <c r="J141" i="51"/>
  <c r="J78" i="25"/>
  <c r="D142" i="46"/>
  <c r="D38" i="51"/>
  <c r="D243" i="46"/>
  <c r="F140" i="51"/>
  <c r="F241" i="51"/>
  <c r="L250" i="51"/>
  <c r="L149" i="51"/>
  <c r="H243" i="51"/>
  <c r="H142" i="51"/>
  <c r="E250" i="51"/>
  <c r="E149" i="51"/>
  <c r="K250" i="51"/>
  <c r="K149" i="51"/>
  <c r="K46" i="51"/>
  <c r="K150" i="46"/>
  <c r="K251" i="46"/>
  <c r="B149" i="51"/>
  <c r="B250" i="51"/>
  <c r="C142" i="51"/>
  <c r="C243" i="51"/>
  <c r="G143" i="46"/>
  <c r="G244" i="46"/>
  <c r="G39" i="51"/>
  <c r="F79" i="25"/>
  <c r="H244" i="46"/>
  <c r="H143" i="46"/>
  <c r="H39" i="51"/>
  <c r="B150" i="46"/>
  <c r="B251" i="46"/>
  <c r="B46" i="51"/>
  <c r="J121" i="46"/>
  <c r="D141" i="51"/>
  <c r="D242" i="51"/>
  <c r="G144" i="46" l="1"/>
  <c r="G40" i="51"/>
  <c r="G245" i="46"/>
  <c r="F141" i="51"/>
  <c r="F242" i="51"/>
  <c r="J143" i="46"/>
  <c r="J39" i="51"/>
  <c r="J244" i="46"/>
  <c r="J15" i="51"/>
  <c r="J120" i="51" s="1"/>
  <c r="J224" i="46"/>
  <c r="C143" i="51"/>
  <c r="C244" i="51"/>
  <c r="E251" i="51"/>
  <c r="E150" i="51"/>
  <c r="H144" i="46"/>
  <c r="H245" i="46"/>
  <c r="H40" i="51"/>
  <c r="I40" i="51"/>
  <c r="I144" i="46"/>
  <c r="I245" i="46"/>
  <c r="L150" i="51"/>
  <c r="L251" i="51"/>
  <c r="K252" i="46"/>
  <c r="K151" i="46"/>
  <c r="K47" i="51"/>
  <c r="E151" i="46"/>
  <c r="E252" i="46"/>
  <c r="E47" i="51"/>
  <c r="C40" i="51"/>
  <c r="C245" i="46"/>
  <c r="C144" i="46"/>
  <c r="BG28" i="36"/>
  <c r="Q79" i="25"/>
  <c r="B251" i="51"/>
  <c r="B150" i="51"/>
  <c r="H143" i="51"/>
  <c r="H244" i="51"/>
  <c r="D243" i="51"/>
  <c r="D142" i="51"/>
  <c r="J120" i="46"/>
  <c r="I143" i="51"/>
  <c r="I244" i="51"/>
  <c r="F142" i="46"/>
  <c r="F38" i="51"/>
  <c r="F243" i="46"/>
  <c r="L151" i="46"/>
  <c r="L252" i="46"/>
  <c r="L47" i="51"/>
  <c r="K251" i="51"/>
  <c r="K150" i="51"/>
  <c r="N79" i="25"/>
  <c r="BH28" i="36"/>
  <c r="R79" i="25"/>
  <c r="J142" i="46"/>
  <c r="J38" i="51"/>
  <c r="J243" i="46"/>
  <c r="D143" i="46"/>
  <c r="D39" i="51"/>
  <c r="D244" i="46"/>
  <c r="B151" i="46"/>
  <c r="B252" i="46"/>
  <c r="B47" i="51"/>
  <c r="G244" i="51"/>
  <c r="G143" i="51"/>
  <c r="J225" i="51"/>
  <c r="J119" i="46"/>
  <c r="I79" i="25" l="1"/>
  <c r="BH38" i="36"/>
  <c r="R88" i="25"/>
  <c r="H246" i="46"/>
  <c r="H41" i="51"/>
  <c r="H145" i="46"/>
  <c r="D143" i="51"/>
  <c r="D244" i="51"/>
  <c r="F244" i="46"/>
  <c r="F143" i="46"/>
  <c r="F39" i="51"/>
  <c r="K79" i="25"/>
  <c r="B151" i="51"/>
  <c r="B252" i="51"/>
  <c r="F243" i="51"/>
  <c r="F142" i="51"/>
  <c r="E252" i="51"/>
  <c r="E151" i="51"/>
  <c r="K151" i="51"/>
  <c r="K252" i="51"/>
  <c r="I144" i="51"/>
  <c r="I245" i="51"/>
  <c r="J244" i="51"/>
  <c r="J143" i="51"/>
  <c r="G246" i="46"/>
  <c r="G145" i="46"/>
  <c r="G41" i="51"/>
  <c r="L48" i="51"/>
  <c r="L253" i="46"/>
  <c r="L152" i="46"/>
  <c r="F88" i="25"/>
  <c r="C245" i="51"/>
  <c r="C144" i="51"/>
  <c r="H245" i="51"/>
  <c r="H144" i="51"/>
  <c r="G144" i="51"/>
  <c r="G245" i="51"/>
  <c r="I145" i="46"/>
  <c r="I246" i="46"/>
  <c r="I41" i="51"/>
  <c r="J14" i="51"/>
  <c r="J223" i="46"/>
  <c r="B48" i="51"/>
  <c r="B152" i="46"/>
  <c r="B253" i="46"/>
  <c r="J142" i="51"/>
  <c r="J243" i="51"/>
  <c r="J224" i="51"/>
  <c r="C41" i="51"/>
  <c r="C246" i="46"/>
  <c r="C145" i="46"/>
  <c r="K253" i="46"/>
  <c r="K152" i="46"/>
  <c r="K48" i="51"/>
  <c r="D40" i="51"/>
  <c r="D245" i="46"/>
  <c r="D144" i="46"/>
  <c r="N88" i="25"/>
  <c r="E253" i="46"/>
  <c r="E152" i="46"/>
  <c r="E48" i="51"/>
  <c r="L151" i="51"/>
  <c r="L252" i="51"/>
  <c r="BG38" i="36" l="1"/>
  <c r="Q88" i="25"/>
  <c r="H247" i="46"/>
  <c r="H42" i="51"/>
  <c r="H146" i="46"/>
  <c r="I247" i="46"/>
  <c r="I42" i="51"/>
  <c r="I146" i="46"/>
  <c r="E254" i="46"/>
  <c r="E49" i="51"/>
  <c r="E153" i="46"/>
  <c r="G42" i="51"/>
  <c r="G247" i="46"/>
  <c r="G146" i="46"/>
  <c r="D144" i="51"/>
  <c r="D245" i="51"/>
  <c r="C145" i="51"/>
  <c r="C246" i="51"/>
  <c r="I246" i="51"/>
  <c r="I145" i="51"/>
  <c r="L152" i="51"/>
  <c r="L253" i="51"/>
  <c r="F144" i="46"/>
  <c r="F40" i="51"/>
  <c r="F245" i="46"/>
  <c r="B253" i="51"/>
  <c r="B152" i="51"/>
  <c r="L153" i="46"/>
  <c r="L254" i="46"/>
  <c r="L49" i="51"/>
  <c r="J245" i="46"/>
  <c r="J144" i="46"/>
  <c r="J40" i="51"/>
  <c r="E152" i="51"/>
  <c r="E253" i="51"/>
  <c r="K253" i="51"/>
  <c r="K152" i="51"/>
  <c r="J223" i="51"/>
  <c r="G246" i="51"/>
  <c r="G145" i="51"/>
  <c r="H246" i="51"/>
  <c r="H145" i="51"/>
  <c r="K254" i="46"/>
  <c r="K49" i="51"/>
  <c r="K153" i="46"/>
  <c r="J13" i="51"/>
  <c r="J118" i="51" s="1"/>
  <c r="J222" i="46"/>
  <c r="J118" i="46"/>
  <c r="D246" i="46"/>
  <c r="D41" i="51"/>
  <c r="D145" i="46"/>
  <c r="J145" i="46"/>
  <c r="J246" i="46"/>
  <c r="J41" i="51"/>
  <c r="C247" i="46"/>
  <c r="C146" i="46"/>
  <c r="C42" i="51"/>
  <c r="M77" i="25"/>
  <c r="B254" i="46"/>
  <c r="B153" i="46"/>
  <c r="B49" i="51"/>
  <c r="J87" i="25"/>
  <c r="J119" i="51"/>
  <c r="F244" i="51"/>
  <c r="F143" i="51"/>
  <c r="J12" i="51" l="1"/>
  <c r="J221" i="46"/>
  <c r="F41" i="51"/>
  <c r="F246" i="46"/>
  <c r="F145" i="46"/>
  <c r="J42" i="51"/>
  <c r="J146" i="46"/>
  <c r="J247" i="46"/>
  <c r="K88" i="25"/>
  <c r="H248" i="46"/>
  <c r="H147" i="46"/>
  <c r="H43" i="51"/>
  <c r="D246" i="51"/>
  <c r="D145" i="51"/>
  <c r="J245" i="51"/>
  <c r="J144" i="51"/>
  <c r="L254" i="51"/>
  <c r="L153" i="51"/>
  <c r="G146" i="51"/>
  <c r="G247" i="51"/>
  <c r="J77" i="25"/>
  <c r="C248" i="46"/>
  <c r="C147" i="46"/>
  <c r="C43" i="51"/>
  <c r="F78" i="25"/>
  <c r="L154" i="46"/>
  <c r="L255" i="46"/>
  <c r="L50" i="51"/>
  <c r="F146" i="46"/>
  <c r="F42" i="51"/>
  <c r="F247" i="46"/>
  <c r="B153" i="51"/>
  <c r="B254" i="51"/>
  <c r="J117" i="46"/>
  <c r="K153" i="51"/>
  <c r="K254" i="51"/>
  <c r="K50" i="51"/>
  <c r="K255" i="46"/>
  <c r="K154" i="46"/>
  <c r="E255" i="46"/>
  <c r="E154" i="46"/>
  <c r="E50" i="51"/>
  <c r="I43" i="51"/>
  <c r="I147" i="46"/>
  <c r="I248" i="46"/>
  <c r="B50" i="51"/>
  <c r="B255" i="46"/>
  <c r="B154" i="46"/>
  <c r="G147" i="46"/>
  <c r="G248" i="46"/>
  <c r="G43" i="51"/>
  <c r="D42" i="51"/>
  <c r="D146" i="46"/>
  <c r="D247" i="46"/>
  <c r="I88" i="25"/>
  <c r="C146" i="51"/>
  <c r="C247" i="51"/>
  <c r="J145" i="51"/>
  <c r="J246" i="51"/>
  <c r="J117" i="51"/>
  <c r="J222" i="51"/>
  <c r="F245" i="51"/>
  <c r="F144" i="51"/>
  <c r="E254" i="51"/>
  <c r="E153" i="51"/>
  <c r="I247" i="51"/>
  <c r="I146" i="51"/>
  <c r="H146" i="51"/>
  <c r="H247" i="51"/>
  <c r="E51" i="51" l="1"/>
  <c r="E256" i="46"/>
  <c r="E155" i="46"/>
  <c r="K51" i="51"/>
  <c r="K155" i="46"/>
  <c r="K256" i="46"/>
  <c r="BG27" i="36"/>
  <c r="Q78" i="25"/>
  <c r="N78" i="25"/>
  <c r="C148" i="46"/>
  <c r="C249" i="46"/>
  <c r="C44" i="51"/>
  <c r="H248" i="51"/>
  <c r="H147" i="51"/>
  <c r="H148" i="46"/>
  <c r="H249" i="46"/>
  <c r="H44" i="51"/>
  <c r="BH27" i="36"/>
  <c r="R78" i="25"/>
  <c r="J248" i="46"/>
  <c r="J43" i="51"/>
  <c r="J147" i="46"/>
  <c r="G148" i="46"/>
  <c r="G44" i="51"/>
  <c r="G249" i="46"/>
  <c r="J11" i="51"/>
  <c r="J220" i="46"/>
  <c r="L154" i="51"/>
  <c r="L255" i="51"/>
  <c r="J247" i="51"/>
  <c r="J146" i="51"/>
  <c r="F246" i="51"/>
  <c r="F145" i="51"/>
  <c r="J116" i="51"/>
  <c r="J221" i="51"/>
  <c r="I44" i="51"/>
  <c r="I148" i="46"/>
  <c r="I249" i="46"/>
  <c r="D43" i="51"/>
  <c r="D147" i="46"/>
  <c r="D248" i="46"/>
  <c r="G248" i="51"/>
  <c r="G147" i="51"/>
  <c r="E255" i="51"/>
  <c r="E154" i="51"/>
  <c r="B155" i="46"/>
  <c r="B256" i="46"/>
  <c r="B51" i="51"/>
  <c r="L155" i="46"/>
  <c r="L256" i="46"/>
  <c r="L51" i="51"/>
  <c r="D146" i="51"/>
  <c r="D247" i="51"/>
  <c r="B255" i="51"/>
  <c r="B154" i="51"/>
  <c r="I147" i="51"/>
  <c r="I248" i="51"/>
  <c r="K154" i="51"/>
  <c r="K255" i="51"/>
  <c r="F247" i="51"/>
  <c r="F146" i="51"/>
  <c r="C147" i="51"/>
  <c r="C248" i="51"/>
  <c r="J116" i="46"/>
  <c r="E52" i="51" l="1"/>
  <c r="E156" i="46"/>
  <c r="E257" i="46"/>
  <c r="J10" i="51"/>
  <c r="J219" i="46"/>
  <c r="BG39" i="36"/>
  <c r="Q89" i="25"/>
  <c r="G250" i="46"/>
  <c r="G45" i="51"/>
  <c r="G149" i="46"/>
  <c r="R89" i="25"/>
  <c r="BH39" i="36"/>
  <c r="K52" i="51"/>
  <c r="K257" i="46"/>
  <c r="K156" i="46"/>
  <c r="J148" i="46"/>
  <c r="J44" i="51"/>
  <c r="J249" i="46"/>
  <c r="I78" i="25"/>
  <c r="L256" i="51"/>
  <c r="L155" i="51"/>
  <c r="B256" i="51"/>
  <c r="B155" i="51"/>
  <c r="J115" i="51"/>
  <c r="J220" i="51"/>
  <c r="C249" i="51"/>
  <c r="C148" i="51"/>
  <c r="N89" i="25"/>
  <c r="I250" i="46"/>
  <c r="I149" i="46"/>
  <c r="I45" i="51"/>
  <c r="K78" i="25"/>
  <c r="H45" i="51"/>
  <c r="H250" i="46"/>
  <c r="H149" i="46"/>
  <c r="L52" i="51"/>
  <c r="L257" i="46"/>
  <c r="L156" i="46"/>
  <c r="D147" i="51"/>
  <c r="D248" i="51"/>
  <c r="I249" i="51"/>
  <c r="I148" i="51"/>
  <c r="H148" i="51"/>
  <c r="H249" i="51"/>
  <c r="D148" i="46"/>
  <c r="D44" i="51"/>
  <c r="D249" i="46"/>
  <c r="B257" i="46"/>
  <c r="B156" i="46"/>
  <c r="B52" i="51"/>
  <c r="C45" i="51"/>
  <c r="C250" i="46"/>
  <c r="C149" i="46"/>
  <c r="F248" i="46"/>
  <c r="F43" i="51"/>
  <c r="F147" i="46"/>
  <c r="F89" i="25"/>
  <c r="J115" i="46"/>
  <c r="G249" i="51"/>
  <c r="G148" i="51"/>
  <c r="J248" i="51"/>
  <c r="J147" i="51"/>
  <c r="K256" i="51"/>
  <c r="K155" i="51"/>
  <c r="E155" i="51"/>
  <c r="E256" i="51"/>
  <c r="J114" i="46"/>
  <c r="B258" i="46" l="1"/>
  <c r="B157" i="46"/>
  <c r="B53" i="51"/>
  <c r="K258" i="46"/>
  <c r="K157" i="46"/>
  <c r="K53" i="51"/>
  <c r="D45" i="51"/>
  <c r="D149" i="46"/>
  <c r="D250" i="46"/>
  <c r="I150" i="46"/>
  <c r="I251" i="46"/>
  <c r="I46" i="51"/>
  <c r="I149" i="51"/>
  <c r="I250" i="51"/>
  <c r="K156" i="51"/>
  <c r="K257" i="51"/>
  <c r="H46" i="51"/>
  <c r="H251" i="46"/>
  <c r="H150" i="46"/>
  <c r="H149" i="51"/>
  <c r="H250" i="51"/>
  <c r="G150" i="46"/>
  <c r="G46" i="51"/>
  <c r="G251" i="46"/>
  <c r="J88" i="25"/>
  <c r="F147" i="51"/>
  <c r="F248" i="51"/>
  <c r="D249" i="51"/>
  <c r="D148" i="51"/>
  <c r="G149" i="51"/>
  <c r="G250" i="51"/>
  <c r="F148" i="46"/>
  <c r="F249" i="46"/>
  <c r="F44" i="51"/>
  <c r="B156" i="51"/>
  <c r="B257" i="51"/>
  <c r="L257" i="51"/>
  <c r="L156" i="51"/>
  <c r="I89" i="25"/>
  <c r="C46" i="51"/>
  <c r="C150" i="46"/>
  <c r="C251" i="46"/>
  <c r="J250" i="46"/>
  <c r="J45" i="51"/>
  <c r="J149" i="46"/>
  <c r="J9" i="51"/>
  <c r="J218" i="51" s="1"/>
  <c r="J218" i="46"/>
  <c r="E157" i="46"/>
  <c r="E258" i="46"/>
  <c r="E53" i="51"/>
  <c r="L53" i="51"/>
  <c r="L258" i="46"/>
  <c r="L157" i="46"/>
  <c r="C149" i="51"/>
  <c r="C250" i="51"/>
  <c r="J148" i="51"/>
  <c r="J249" i="51"/>
  <c r="J114" i="51"/>
  <c r="J219" i="51"/>
  <c r="E156" i="51"/>
  <c r="E257" i="51"/>
  <c r="I252" i="46" l="1"/>
  <c r="I151" i="46"/>
  <c r="I47" i="51"/>
  <c r="I251" i="51"/>
  <c r="I150" i="51"/>
  <c r="D46" i="51"/>
  <c r="D251" i="46"/>
  <c r="D150" i="46"/>
  <c r="H252" i="46"/>
  <c r="H151" i="46"/>
  <c r="H47" i="51"/>
  <c r="D52" i="37"/>
  <c r="J8" i="51"/>
  <c r="J217" i="46"/>
  <c r="K54" i="51"/>
  <c r="K158" i="46"/>
  <c r="K259" i="46"/>
  <c r="L259" i="46"/>
  <c r="L158" i="46"/>
  <c r="L54" i="51"/>
  <c r="G150" i="51"/>
  <c r="G251" i="51"/>
  <c r="F149" i="46"/>
  <c r="F45" i="51"/>
  <c r="F250" i="46"/>
  <c r="J150" i="46"/>
  <c r="J46" i="51"/>
  <c r="J251" i="46"/>
  <c r="E157" i="51"/>
  <c r="E258" i="51"/>
  <c r="F249" i="51"/>
  <c r="F148" i="51"/>
  <c r="B258" i="51"/>
  <c r="B157" i="51"/>
  <c r="F77" i="25"/>
  <c r="G151" i="46"/>
  <c r="G252" i="46"/>
  <c r="G47" i="51"/>
  <c r="J113" i="46"/>
  <c r="J149" i="51"/>
  <c r="J250" i="51"/>
  <c r="K157" i="51"/>
  <c r="K258" i="51"/>
  <c r="C151" i="46"/>
  <c r="C252" i="46"/>
  <c r="C47" i="51"/>
  <c r="E54" i="51"/>
  <c r="E158" i="46"/>
  <c r="E259" i="46"/>
  <c r="K89" i="25"/>
  <c r="B158" i="46"/>
  <c r="B259" i="46"/>
  <c r="B54" i="51"/>
  <c r="L157" i="51"/>
  <c r="L258" i="51"/>
  <c r="C150" i="51"/>
  <c r="C251" i="51"/>
  <c r="H251" i="51"/>
  <c r="H150" i="51"/>
  <c r="D149" i="51"/>
  <c r="D250" i="51"/>
  <c r="F76" i="25"/>
  <c r="J112" i="46"/>
  <c r="H253" i="46" l="1"/>
  <c r="H152" i="46"/>
  <c r="H48" i="51"/>
  <c r="B259" i="51"/>
  <c r="B158" i="51"/>
  <c r="J113" i="51"/>
  <c r="J217" i="51"/>
  <c r="C152" i="46"/>
  <c r="C253" i="46"/>
  <c r="C48" i="51"/>
  <c r="F46" i="51"/>
  <c r="F150" i="46"/>
  <c r="F251" i="46"/>
  <c r="BH26" i="36"/>
  <c r="R77" i="25"/>
  <c r="J47" i="51"/>
  <c r="J252" i="46"/>
  <c r="J151" i="46"/>
  <c r="I48" i="51"/>
  <c r="I253" i="46"/>
  <c r="I152" i="46"/>
  <c r="L260" i="46"/>
  <c r="L159" i="46"/>
  <c r="L55" i="51"/>
  <c r="D150" i="51"/>
  <c r="D251" i="51"/>
  <c r="E260" i="46"/>
  <c r="E159" i="46"/>
  <c r="E55" i="51"/>
  <c r="G253" i="46"/>
  <c r="G152" i="46"/>
  <c r="G48" i="51"/>
  <c r="N77" i="25"/>
  <c r="G151" i="51"/>
  <c r="G252" i="51"/>
  <c r="J251" i="51"/>
  <c r="J150" i="51"/>
  <c r="F149" i="51"/>
  <c r="F250" i="51"/>
  <c r="D47" i="51"/>
  <c r="D151" i="46"/>
  <c r="D252" i="46"/>
  <c r="C252" i="51"/>
  <c r="C151" i="51"/>
  <c r="K158" i="51"/>
  <c r="K259" i="51"/>
  <c r="I252" i="51"/>
  <c r="I151" i="51"/>
  <c r="B55" i="51"/>
  <c r="B260" i="46"/>
  <c r="B159" i="46"/>
  <c r="BG26" i="36"/>
  <c r="Q77" i="25"/>
  <c r="J7" i="51"/>
  <c r="J112" i="51" s="1"/>
  <c r="J216" i="46"/>
  <c r="K55" i="51"/>
  <c r="K260" i="46"/>
  <c r="K159" i="46"/>
  <c r="E158" i="51"/>
  <c r="E259" i="51"/>
  <c r="L158" i="51"/>
  <c r="L259" i="51"/>
  <c r="H252" i="51"/>
  <c r="H151" i="51"/>
  <c r="C254" i="46" l="1"/>
  <c r="C153" i="46"/>
  <c r="C49" i="51"/>
  <c r="H52" i="37"/>
  <c r="F252" i="46"/>
  <c r="F47" i="51"/>
  <c r="F151" i="46"/>
  <c r="I77" i="25"/>
  <c r="B56" i="51"/>
  <c r="B261" i="46"/>
  <c r="B160" i="46"/>
  <c r="F152" i="46"/>
  <c r="F253" i="46"/>
  <c r="F48" i="51"/>
  <c r="K56" i="51"/>
  <c r="K160" i="46"/>
  <c r="K261" i="46"/>
  <c r="L260" i="51"/>
  <c r="L159" i="51"/>
  <c r="C152" i="51"/>
  <c r="C253" i="51"/>
  <c r="L56" i="51"/>
  <c r="L160" i="46"/>
  <c r="L261" i="46"/>
  <c r="I254" i="46"/>
  <c r="I153" i="46"/>
  <c r="I49" i="51"/>
  <c r="J6" i="51"/>
  <c r="J215" i="51" s="1"/>
  <c r="J215" i="46"/>
  <c r="D151" i="51"/>
  <c r="D252" i="51"/>
  <c r="D152" i="46"/>
  <c r="D48" i="51"/>
  <c r="D253" i="46"/>
  <c r="H254" i="46"/>
  <c r="H153" i="46"/>
  <c r="H49" i="51"/>
  <c r="K77" i="25"/>
  <c r="E160" i="46"/>
  <c r="E56" i="51"/>
  <c r="E261" i="46"/>
  <c r="BH40" i="36"/>
  <c r="R90" i="25"/>
  <c r="J253" i="46"/>
  <c r="J152" i="46"/>
  <c r="J48" i="51"/>
  <c r="J111" i="46"/>
  <c r="G152" i="51"/>
  <c r="G253" i="51"/>
  <c r="E260" i="51"/>
  <c r="E159" i="51"/>
  <c r="I253" i="51"/>
  <c r="I152" i="51"/>
  <c r="J252" i="51"/>
  <c r="J151" i="51"/>
  <c r="F150" i="51"/>
  <c r="F251" i="51"/>
  <c r="Q90" i="25"/>
  <c r="BG40" i="36"/>
  <c r="G49" i="51"/>
  <c r="G254" i="46"/>
  <c r="G153" i="46"/>
  <c r="H152" i="51"/>
  <c r="H253" i="51"/>
  <c r="K260" i="51"/>
  <c r="K159" i="51"/>
  <c r="J216" i="51"/>
  <c r="B159" i="51"/>
  <c r="B260" i="51"/>
  <c r="K161" i="46" l="1"/>
  <c r="K262" i="46"/>
  <c r="K57" i="51"/>
  <c r="F75" i="25"/>
  <c r="G154" i="46"/>
  <c r="G50" i="51"/>
  <c r="G255" i="46"/>
  <c r="D152" i="51"/>
  <c r="D253" i="51"/>
  <c r="I153" i="51"/>
  <c r="I254" i="51"/>
  <c r="F253" i="51"/>
  <c r="F152" i="51"/>
  <c r="J89" i="25"/>
  <c r="L262" i="46"/>
  <c r="L161" i="46"/>
  <c r="L57" i="51"/>
  <c r="E161" i="46"/>
  <c r="E57" i="51"/>
  <c r="E262" i="46"/>
  <c r="N90" i="25"/>
  <c r="K90" i="25"/>
  <c r="C154" i="46"/>
  <c r="C50" i="51"/>
  <c r="C255" i="46"/>
  <c r="L160" i="51"/>
  <c r="L261" i="51"/>
  <c r="K160" i="51"/>
  <c r="K261" i="51"/>
  <c r="B261" i="51"/>
  <c r="B160" i="51"/>
  <c r="F151" i="51"/>
  <c r="F252" i="51"/>
  <c r="D153" i="46"/>
  <c r="D254" i="46"/>
  <c r="D49" i="51"/>
  <c r="C254" i="51"/>
  <c r="C153" i="51"/>
  <c r="H154" i="46"/>
  <c r="H50" i="51"/>
  <c r="H255" i="46"/>
  <c r="F90" i="25"/>
  <c r="I50" i="51"/>
  <c r="I255" i="46"/>
  <c r="I154" i="46"/>
  <c r="B161" i="46"/>
  <c r="B57" i="51"/>
  <c r="B262" i="46"/>
  <c r="J111" i="51"/>
  <c r="G153" i="51"/>
  <c r="G254" i="51"/>
  <c r="J253" i="51"/>
  <c r="J152" i="51"/>
  <c r="E261" i="51"/>
  <c r="E160" i="51"/>
  <c r="H153" i="51"/>
  <c r="H254" i="51"/>
  <c r="B263" i="46" l="1"/>
  <c r="B58" i="51"/>
  <c r="B162" i="46"/>
  <c r="G154" i="51"/>
  <c r="G255" i="51"/>
  <c r="I256" i="46"/>
  <c r="I51" i="51"/>
  <c r="I155" i="46"/>
  <c r="E58" i="51"/>
  <c r="E162" i="46"/>
  <c r="E263" i="46"/>
  <c r="J49" i="51"/>
  <c r="J153" i="46"/>
  <c r="J254" i="46"/>
  <c r="H255" i="51"/>
  <c r="H154" i="51"/>
  <c r="J50" i="51"/>
  <c r="J154" i="46"/>
  <c r="J255" i="46"/>
  <c r="K162" i="46"/>
  <c r="K263" i="46"/>
  <c r="K58" i="51"/>
  <c r="F254" i="46"/>
  <c r="F49" i="51"/>
  <c r="F153" i="46"/>
  <c r="H51" i="51"/>
  <c r="H256" i="46"/>
  <c r="H155" i="46"/>
  <c r="I255" i="51"/>
  <c r="I154" i="51"/>
  <c r="D153" i="51"/>
  <c r="D254" i="51"/>
  <c r="L262" i="51"/>
  <c r="L161" i="51"/>
  <c r="C51" i="51"/>
  <c r="C155" i="46"/>
  <c r="C256" i="46"/>
  <c r="B161" i="51"/>
  <c r="B262" i="51"/>
  <c r="K161" i="51"/>
  <c r="K262" i="51"/>
  <c r="I90" i="25"/>
  <c r="G51" i="51"/>
  <c r="G256" i="46"/>
  <c r="G155" i="46"/>
  <c r="L162" i="46"/>
  <c r="L263" i="46"/>
  <c r="L58" i="51"/>
  <c r="D255" i="46"/>
  <c r="D50" i="51"/>
  <c r="D154" i="46"/>
  <c r="C255" i="51"/>
  <c r="C154" i="51"/>
  <c r="E262" i="51"/>
  <c r="E161" i="51"/>
  <c r="F74" i="25"/>
  <c r="F50" i="51" l="1"/>
  <c r="F154" i="46"/>
  <c r="F255" i="46"/>
  <c r="K263" i="51"/>
  <c r="K162" i="51"/>
  <c r="I156" i="46"/>
  <c r="I257" i="46"/>
  <c r="I52" i="51"/>
  <c r="J51" i="51"/>
  <c r="J155" i="46"/>
  <c r="J256" i="46"/>
  <c r="L59" i="51"/>
  <c r="L163" i="46"/>
  <c r="L264" i="46"/>
  <c r="B59" i="51"/>
  <c r="B163" i="46"/>
  <c r="B264" i="46"/>
  <c r="D255" i="51"/>
  <c r="D154" i="51"/>
  <c r="I155" i="51"/>
  <c r="I256" i="51"/>
  <c r="D51" i="51"/>
  <c r="D256" i="46"/>
  <c r="D155" i="46"/>
  <c r="K163" i="46"/>
  <c r="K264" i="46"/>
  <c r="K59" i="51"/>
  <c r="J153" i="51"/>
  <c r="J254" i="51"/>
  <c r="E263" i="51"/>
  <c r="E162" i="51"/>
  <c r="E264" i="46"/>
  <c r="E59" i="51"/>
  <c r="E163" i="46"/>
  <c r="F254" i="51"/>
  <c r="F153" i="51"/>
  <c r="B263" i="51"/>
  <c r="B162" i="51"/>
  <c r="G155" i="51"/>
  <c r="G256" i="51"/>
  <c r="C155" i="51"/>
  <c r="C256" i="51"/>
  <c r="G52" i="51"/>
  <c r="G156" i="46"/>
  <c r="G257" i="46"/>
  <c r="C156" i="46"/>
  <c r="C52" i="51"/>
  <c r="C257" i="46"/>
  <c r="H52" i="51"/>
  <c r="H257" i="46"/>
  <c r="H156" i="46"/>
  <c r="L162" i="51"/>
  <c r="L263" i="51"/>
  <c r="H256" i="51"/>
  <c r="H155" i="51"/>
  <c r="J154" i="51"/>
  <c r="J255" i="51"/>
  <c r="F73" i="25"/>
  <c r="F72" i="25"/>
  <c r="BG41" i="36" l="1"/>
  <c r="Q91" i="25"/>
  <c r="B264" i="51"/>
  <c r="B163" i="51"/>
  <c r="J155" i="51"/>
  <c r="J256" i="51"/>
  <c r="F257" i="46"/>
  <c r="F52" i="51"/>
  <c r="F156" i="46"/>
  <c r="G157" i="46"/>
  <c r="G258" i="46"/>
  <c r="G53" i="51"/>
  <c r="K60" i="51"/>
  <c r="K164" i="46"/>
  <c r="K265" i="46"/>
  <c r="C257" i="51"/>
  <c r="C156" i="51"/>
  <c r="E163" i="51"/>
  <c r="E264" i="51"/>
  <c r="G156" i="51"/>
  <c r="G257" i="51"/>
  <c r="D256" i="51"/>
  <c r="D155" i="51"/>
  <c r="L163" i="51"/>
  <c r="L264" i="51"/>
  <c r="F51" i="51"/>
  <c r="F256" i="46"/>
  <c r="F155" i="46"/>
  <c r="H53" i="51"/>
  <c r="H258" i="46"/>
  <c r="H157" i="46"/>
  <c r="D257" i="46"/>
  <c r="D52" i="51"/>
  <c r="D156" i="46"/>
  <c r="H257" i="51"/>
  <c r="H156" i="51"/>
  <c r="J156" i="46"/>
  <c r="J52" i="51"/>
  <c r="J257" i="46"/>
  <c r="L60" i="51"/>
  <c r="L164" i="46"/>
  <c r="L265" i="46"/>
  <c r="E164" i="46"/>
  <c r="E265" i="46"/>
  <c r="E60" i="51"/>
  <c r="F91" i="25"/>
  <c r="I258" i="46"/>
  <c r="I53" i="51"/>
  <c r="I157" i="46"/>
  <c r="B60" i="51"/>
  <c r="B265" i="46"/>
  <c r="B164" i="46"/>
  <c r="C157" i="46"/>
  <c r="C258" i="46"/>
  <c r="C53" i="51"/>
  <c r="K163" i="51"/>
  <c r="K264" i="51"/>
  <c r="I156" i="51"/>
  <c r="I257" i="51"/>
  <c r="F255" i="51"/>
  <c r="F154" i="51"/>
  <c r="I158" i="46" l="1"/>
  <c r="I259" i="46"/>
  <c r="I54" i="51"/>
  <c r="K165" i="46"/>
  <c r="K266" i="46"/>
  <c r="K61" i="51"/>
  <c r="H158" i="46"/>
  <c r="H54" i="51"/>
  <c r="H259" i="46"/>
  <c r="B164" i="51"/>
  <c r="B265" i="51"/>
  <c r="L265" i="51"/>
  <c r="L164" i="51"/>
  <c r="K164" i="51"/>
  <c r="K265" i="51"/>
  <c r="BH41" i="36"/>
  <c r="R91" i="25"/>
  <c r="J258" i="46"/>
  <c r="J157" i="46"/>
  <c r="J53" i="51"/>
  <c r="K91" i="25"/>
  <c r="C157" i="51"/>
  <c r="C258" i="51"/>
  <c r="E164" i="51"/>
  <c r="E265" i="51"/>
  <c r="H157" i="51"/>
  <c r="H258" i="51"/>
  <c r="F155" i="51"/>
  <c r="F256" i="51"/>
  <c r="F71" i="25"/>
  <c r="G157" i="51"/>
  <c r="G258" i="51"/>
  <c r="D53" i="51"/>
  <c r="D157" i="46"/>
  <c r="D258" i="46"/>
  <c r="L266" i="46"/>
  <c r="L61" i="51"/>
  <c r="L165" i="46"/>
  <c r="D156" i="51"/>
  <c r="D257" i="51"/>
  <c r="E165" i="46"/>
  <c r="E266" i="46"/>
  <c r="E61" i="51"/>
  <c r="N91" i="25"/>
  <c r="C259" i="46"/>
  <c r="C54" i="51"/>
  <c r="C158" i="46"/>
  <c r="B266" i="46"/>
  <c r="B61" i="51"/>
  <c r="B165" i="46"/>
  <c r="J90" i="25"/>
  <c r="G259" i="46"/>
  <c r="G54" i="51"/>
  <c r="G158" i="46"/>
  <c r="I157" i="51"/>
  <c r="I258" i="51"/>
  <c r="J156" i="51"/>
  <c r="J257" i="51"/>
  <c r="F257" i="51"/>
  <c r="F156" i="51"/>
  <c r="F70" i="25"/>
  <c r="E62" i="51" l="1"/>
  <c r="E166" i="46"/>
  <c r="E267" i="46"/>
  <c r="I91" i="25"/>
  <c r="K267" i="46"/>
  <c r="K62" i="51"/>
  <c r="K166" i="46"/>
  <c r="L267" i="46"/>
  <c r="L62" i="51"/>
  <c r="L166" i="46"/>
  <c r="C260" i="46"/>
  <c r="C55" i="51"/>
  <c r="C159" i="46"/>
  <c r="G259" i="51"/>
  <c r="G158" i="51"/>
  <c r="B165" i="51"/>
  <c r="B266" i="51"/>
  <c r="C158" i="51"/>
  <c r="C259" i="51"/>
  <c r="J157" i="51"/>
  <c r="J258" i="51"/>
  <c r="I158" i="51"/>
  <c r="I259" i="51"/>
  <c r="I55" i="51"/>
  <c r="I260" i="46"/>
  <c r="I159" i="46"/>
  <c r="D158" i="46"/>
  <c r="D259" i="46"/>
  <c r="D54" i="51"/>
  <c r="G55" i="51"/>
  <c r="G260" i="46"/>
  <c r="G159" i="46"/>
  <c r="L165" i="51"/>
  <c r="L266" i="51"/>
  <c r="H158" i="51"/>
  <c r="H259" i="51"/>
  <c r="H159" i="46"/>
  <c r="H260" i="46"/>
  <c r="H55" i="51"/>
  <c r="K165" i="51"/>
  <c r="K266" i="51"/>
  <c r="F157" i="46"/>
  <c r="F53" i="51"/>
  <c r="F258" i="46"/>
  <c r="J259" i="46"/>
  <c r="J158" i="46"/>
  <c r="J54" i="51"/>
  <c r="B267" i="46"/>
  <c r="B166" i="46"/>
  <c r="B62" i="51"/>
  <c r="E165" i="51"/>
  <c r="E266" i="51"/>
  <c r="D258" i="51"/>
  <c r="D157" i="51"/>
  <c r="J259" i="51" l="1"/>
  <c r="J158" i="51"/>
  <c r="C160" i="46"/>
  <c r="C261" i="46"/>
  <c r="C56" i="51"/>
  <c r="D55" i="51"/>
  <c r="D159" i="46"/>
  <c r="D260" i="46"/>
  <c r="E268" i="46"/>
  <c r="E63" i="51"/>
  <c r="E167" i="46"/>
  <c r="I160" i="46"/>
  <c r="I56" i="51"/>
  <c r="I261" i="46"/>
  <c r="F68" i="25"/>
  <c r="G159" i="51"/>
  <c r="G260" i="51"/>
  <c r="I260" i="51"/>
  <c r="I159" i="51"/>
  <c r="G261" i="46"/>
  <c r="G160" i="46"/>
  <c r="G56" i="51"/>
  <c r="B268" i="46"/>
  <c r="B167" i="46"/>
  <c r="B63" i="51"/>
  <c r="F157" i="51"/>
  <c r="F258" i="51"/>
  <c r="C260" i="51"/>
  <c r="C159" i="51"/>
  <c r="L267" i="51"/>
  <c r="L166" i="51"/>
  <c r="K267" i="51"/>
  <c r="K166" i="51"/>
  <c r="J159" i="46"/>
  <c r="J55" i="51"/>
  <c r="J260" i="46"/>
  <c r="F54" i="51"/>
  <c r="F158" i="46"/>
  <c r="F259" i="46"/>
  <c r="B166" i="51"/>
  <c r="B267" i="51"/>
  <c r="H160" i="46"/>
  <c r="H261" i="46"/>
  <c r="H56" i="51"/>
  <c r="K63" i="51"/>
  <c r="K268" i="46"/>
  <c r="K167" i="46"/>
  <c r="L167" i="46"/>
  <c r="L63" i="51"/>
  <c r="L268" i="46"/>
  <c r="F69" i="25"/>
  <c r="H260" i="51"/>
  <c r="H159" i="51"/>
  <c r="D259" i="51"/>
  <c r="D158" i="51"/>
  <c r="E166" i="51"/>
  <c r="E267" i="51"/>
  <c r="D261" i="46" l="1"/>
  <c r="D56" i="51"/>
  <c r="D160" i="46"/>
  <c r="G262" i="46"/>
  <c r="G161" i="46"/>
  <c r="G57" i="51"/>
  <c r="J260" i="51"/>
  <c r="J159" i="51"/>
  <c r="I261" i="51"/>
  <c r="I160" i="51"/>
  <c r="E268" i="51"/>
  <c r="E167" i="51"/>
  <c r="L64" i="51"/>
  <c r="L168" i="46"/>
  <c r="L269" i="46"/>
  <c r="I262" i="46"/>
  <c r="I161" i="46"/>
  <c r="I57" i="51"/>
  <c r="F259" i="51"/>
  <c r="F158" i="51"/>
  <c r="D260" i="51"/>
  <c r="D159" i="51"/>
  <c r="C262" i="46"/>
  <c r="C161" i="46"/>
  <c r="C57" i="51"/>
  <c r="F260" i="46"/>
  <c r="F159" i="46"/>
  <c r="F55" i="51"/>
  <c r="B64" i="51"/>
  <c r="B269" i="46"/>
  <c r="B168" i="46"/>
  <c r="L167" i="51"/>
  <c r="L268" i="51"/>
  <c r="J56" i="51"/>
  <c r="J261" i="46"/>
  <c r="J160" i="46"/>
  <c r="H160" i="51"/>
  <c r="H261" i="51"/>
  <c r="E269" i="46"/>
  <c r="E64" i="51"/>
  <c r="E168" i="46"/>
  <c r="K64" i="51"/>
  <c r="K168" i="46"/>
  <c r="K269" i="46"/>
  <c r="BG42" i="36"/>
  <c r="Q92" i="25"/>
  <c r="H161" i="46"/>
  <c r="H57" i="51"/>
  <c r="H262" i="46"/>
  <c r="K268" i="51"/>
  <c r="K167" i="51"/>
  <c r="B167" i="51"/>
  <c r="B268" i="51"/>
  <c r="G160" i="51"/>
  <c r="G261" i="51"/>
  <c r="C160" i="51"/>
  <c r="C261" i="51"/>
  <c r="B270" i="46" l="1"/>
  <c r="B65" i="51"/>
  <c r="B169" i="46"/>
  <c r="B269" i="51"/>
  <c r="B168" i="51"/>
  <c r="F66" i="25"/>
  <c r="F67" i="25"/>
  <c r="F92" i="25"/>
  <c r="N92" i="25"/>
  <c r="I162" i="46"/>
  <c r="I58" i="51"/>
  <c r="I263" i="46"/>
  <c r="G58" i="51"/>
  <c r="G263" i="46"/>
  <c r="G162" i="46"/>
  <c r="E269" i="51"/>
  <c r="E168" i="51"/>
  <c r="G161" i="51"/>
  <c r="G262" i="51"/>
  <c r="D262" i="46"/>
  <c r="D57" i="51"/>
  <c r="D161" i="46"/>
  <c r="J262" i="46"/>
  <c r="J161" i="46"/>
  <c r="J57" i="51"/>
  <c r="K65" i="51"/>
  <c r="K169" i="46"/>
  <c r="K270" i="46"/>
  <c r="L169" i="46"/>
  <c r="L270" i="46"/>
  <c r="L65" i="51"/>
  <c r="D160" i="51"/>
  <c r="D261" i="51"/>
  <c r="K92" i="25"/>
  <c r="H262" i="51"/>
  <c r="H161" i="51"/>
  <c r="K168" i="51"/>
  <c r="K269" i="51"/>
  <c r="L168" i="51"/>
  <c r="L269" i="51"/>
  <c r="E65" i="51"/>
  <c r="E270" i="46"/>
  <c r="E169" i="46"/>
  <c r="R92" i="25"/>
  <c r="BH42" i="36"/>
  <c r="F160" i="46"/>
  <c r="F56" i="51"/>
  <c r="F261" i="46"/>
  <c r="H162" i="46"/>
  <c r="H263" i="46"/>
  <c r="H58" i="51"/>
  <c r="C58" i="51"/>
  <c r="C162" i="46"/>
  <c r="C263" i="46"/>
  <c r="J91" i="25"/>
  <c r="J261" i="51"/>
  <c r="J160" i="51"/>
  <c r="F260" i="51"/>
  <c r="F159" i="51"/>
  <c r="C161" i="51"/>
  <c r="C262" i="51"/>
  <c r="I262" i="51"/>
  <c r="I161" i="51"/>
  <c r="G163" i="46" l="1"/>
  <c r="G264" i="46"/>
  <c r="G59" i="51"/>
  <c r="H163" i="46"/>
  <c r="H264" i="46"/>
  <c r="H59" i="51"/>
  <c r="C264" i="46"/>
  <c r="C59" i="51"/>
  <c r="C163" i="46"/>
  <c r="K66" i="51"/>
  <c r="K170" i="46"/>
  <c r="K271" i="46"/>
  <c r="F160" i="51"/>
  <c r="F261" i="51"/>
  <c r="E169" i="51"/>
  <c r="E270" i="51"/>
  <c r="K169" i="51"/>
  <c r="K270" i="51"/>
  <c r="G263" i="51"/>
  <c r="G162" i="51"/>
  <c r="J58" i="51"/>
  <c r="J263" i="46"/>
  <c r="J162" i="46"/>
  <c r="I59" i="51"/>
  <c r="I163" i="46"/>
  <c r="I264" i="46"/>
  <c r="F263" i="46"/>
  <c r="F162" i="46"/>
  <c r="F58" i="51"/>
  <c r="L169" i="51"/>
  <c r="L270" i="51"/>
  <c r="J161" i="51"/>
  <c r="J262" i="51"/>
  <c r="B270" i="51"/>
  <c r="B169" i="51"/>
  <c r="F161" i="46"/>
  <c r="F57" i="51"/>
  <c r="F262" i="46"/>
  <c r="I92" i="25"/>
  <c r="C162" i="51"/>
  <c r="C263" i="51"/>
  <c r="D263" i="46"/>
  <c r="D162" i="46"/>
  <c r="D58" i="51"/>
  <c r="E170" i="46"/>
  <c r="E271" i="46"/>
  <c r="E66" i="51"/>
  <c r="L271" i="46"/>
  <c r="L170" i="46"/>
  <c r="L66" i="51"/>
  <c r="B271" i="46"/>
  <c r="B66" i="51"/>
  <c r="B170" i="46"/>
  <c r="H263" i="51"/>
  <c r="H162" i="51"/>
  <c r="D262" i="51"/>
  <c r="D161" i="51"/>
  <c r="I162" i="51"/>
  <c r="I263" i="51"/>
  <c r="F65" i="25"/>
  <c r="E272" i="46" l="1"/>
  <c r="E67" i="51"/>
  <c r="E171" i="46"/>
  <c r="E271" i="51"/>
  <c r="E170" i="51"/>
  <c r="G163" i="51"/>
  <c r="G264" i="51"/>
  <c r="D59" i="51"/>
  <c r="D264" i="46"/>
  <c r="D163" i="46"/>
  <c r="F262" i="51"/>
  <c r="F161" i="51"/>
  <c r="B67" i="51"/>
  <c r="B272" i="46"/>
  <c r="B171" i="46"/>
  <c r="L271" i="51"/>
  <c r="L170" i="51"/>
  <c r="D162" i="51"/>
  <c r="D263" i="51"/>
  <c r="F162" i="51"/>
  <c r="F263" i="51"/>
  <c r="H264" i="51"/>
  <c r="H163" i="51"/>
  <c r="K171" i="46"/>
  <c r="K67" i="51"/>
  <c r="K272" i="46"/>
  <c r="I60" i="51"/>
  <c r="I164" i="46"/>
  <c r="I265" i="46"/>
  <c r="B170" i="51"/>
  <c r="B271" i="51"/>
  <c r="C264" i="51"/>
  <c r="C163" i="51"/>
  <c r="J163" i="46"/>
  <c r="J264" i="46"/>
  <c r="J59" i="51"/>
  <c r="H265" i="46"/>
  <c r="H164" i="46"/>
  <c r="H60" i="51"/>
  <c r="C265" i="46"/>
  <c r="C60" i="51"/>
  <c r="C164" i="46"/>
  <c r="L171" i="46"/>
  <c r="L67" i="51"/>
  <c r="L272" i="46"/>
  <c r="G164" i="46"/>
  <c r="G265" i="46"/>
  <c r="G60" i="51"/>
  <c r="F64" i="25"/>
  <c r="I163" i="51"/>
  <c r="I264" i="51"/>
  <c r="J162" i="51"/>
  <c r="J263" i="51"/>
  <c r="K170" i="51"/>
  <c r="K271" i="51"/>
  <c r="F264" i="46" l="1"/>
  <c r="F59" i="51"/>
  <c r="F163" i="46"/>
  <c r="C61" i="51"/>
  <c r="C266" i="46"/>
  <c r="C165" i="46"/>
  <c r="D164" i="46"/>
  <c r="D265" i="46"/>
  <c r="D60" i="51"/>
  <c r="J164" i="46"/>
  <c r="J60" i="51"/>
  <c r="J265" i="46"/>
  <c r="F93" i="25"/>
  <c r="Q93" i="25"/>
  <c r="BG43" i="36"/>
  <c r="G266" i="46"/>
  <c r="G61" i="51"/>
  <c r="G165" i="46"/>
  <c r="L273" i="46"/>
  <c r="L172" i="46"/>
  <c r="L68" i="51"/>
  <c r="L171" i="51"/>
  <c r="L272" i="51"/>
  <c r="C164" i="51"/>
  <c r="C265" i="51"/>
  <c r="K272" i="51"/>
  <c r="K171" i="51"/>
  <c r="B172" i="46"/>
  <c r="B273" i="46"/>
  <c r="B68" i="51"/>
  <c r="I265" i="51"/>
  <c r="I164" i="51"/>
  <c r="BH43" i="36"/>
  <c r="R93" i="25"/>
  <c r="N93" i="25"/>
  <c r="I165" i="46"/>
  <c r="I61" i="51"/>
  <c r="I266" i="46"/>
  <c r="K172" i="46"/>
  <c r="K273" i="46"/>
  <c r="K68" i="51"/>
  <c r="E171" i="51"/>
  <c r="E272" i="51"/>
  <c r="B272" i="51"/>
  <c r="B171" i="51"/>
  <c r="H61" i="51"/>
  <c r="H266" i="46"/>
  <c r="H165" i="46"/>
  <c r="E172" i="46"/>
  <c r="E273" i="46"/>
  <c r="E68" i="51"/>
  <c r="G164" i="51"/>
  <c r="G265" i="51"/>
  <c r="H265" i="51"/>
  <c r="H164" i="51"/>
  <c r="J163" i="51"/>
  <c r="J264" i="51"/>
  <c r="D163" i="51"/>
  <c r="D264" i="51"/>
  <c r="D266" i="46" l="1"/>
  <c r="D165" i="46"/>
  <c r="D61" i="51"/>
  <c r="D265" i="51"/>
  <c r="D164" i="51"/>
  <c r="F62" i="25"/>
  <c r="F63" i="25"/>
  <c r="I93" i="25"/>
  <c r="C267" i="46"/>
  <c r="C62" i="51"/>
  <c r="C166" i="46"/>
  <c r="I62" i="51"/>
  <c r="I267" i="46"/>
  <c r="I166" i="46"/>
  <c r="I165" i="51"/>
  <c r="I266" i="51"/>
  <c r="B172" i="51"/>
  <c r="B273" i="51"/>
  <c r="G267" i="46"/>
  <c r="G62" i="51"/>
  <c r="G166" i="46"/>
  <c r="B173" i="46"/>
  <c r="B274" i="46"/>
  <c r="B69" i="51"/>
  <c r="H62" i="51"/>
  <c r="H166" i="46"/>
  <c r="H267" i="46"/>
  <c r="J92" i="25"/>
  <c r="L172" i="51"/>
  <c r="L273" i="51"/>
  <c r="J265" i="51"/>
  <c r="J164" i="51"/>
  <c r="F163" i="51"/>
  <c r="F264" i="51"/>
  <c r="F60" i="51"/>
  <c r="F164" i="46"/>
  <c r="F265" i="46"/>
  <c r="H266" i="51"/>
  <c r="H165" i="51"/>
  <c r="E274" i="46"/>
  <c r="E173" i="46"/>
  <c r="E69" i="51"/>
  <c r="K69" i="51"/>
  <c r="K173" i="46"/>
  <c r="K274" i="46"/>
  <c r="L274" i="46"/>
  <c r="L69" i="51"/>
  <c r="L173" i="46"/>
  <c r="J165" i="46"/>
  <c r="J266" i="46"/>
  <c r="J61" i="51"/>
  <c r="E172" i="51"/>
  <c r="E273" i="51"/>
  <c r="K273" i="51"/>
  <c r="K172" i="51"/>
  <c r="G266" i="51"/>
  <c r="G165" i="51"/>
  <c r="C165" i="51"/>
  <c r="C266" i="51"/>
  <c r="D266" i="51" l="1"/>
  <c r="D165" i="51"/>
  <c r="F165" i="46"/>
  <c r="F266" i="46"/>
  <c r="F61" i="51"/>
  <c r="J267" i="46"/>
  <c r="J166" i="46"/>
  <c r="J62" i="51"/>
  <c r="D102" i="25"/>
  <c r="L174" i="46"/>
  <c r="L70" i="51"/>
  <c r="L275" i="46"/>
  <c r="F61" i="25"/>
  <c r="K274" i="51"/>
  <c r="K173" i="51"/>
  <c r="H267" i="51"/>
  <c r="H166" i="51"/>
  <c r="I267" i="51"/>
  <c r="I166" i="51"/>
  <c r="H102" i="25"/>
  <c r="K275" i="46"/>
  <c r="K70" i="51"/>
  <c r="K174" i="46"/>
  <c r="D62" i="51"/>
  <c r="D267" i="46"/>
  <c r="D166" i="46"/>
  <c r="G167" i="46"/>
  <c r="G63" i="51"/>
  <c r="G268" i="46"/>
  <c r="K93" i="25"/>
  <c r="J266" i="51"/>
  <c r="J165" i="51"/>
  <c r="E173" i="51"/>
  <c r="E274" i="51"/>
  <c r="F265" i="51"/>
  <c r="F164" i="51"/>
  <c r="B173" i="51"/>
  <c r="B274" i="51"/>
  <c r="H63" i="51"/>
  <c r="H167" i="46"/>
  <c r="H268" i="46"/>
  <c r="E70" i="51"/>
  <c r="E275" i="46"/>
  <c r="E174" i="46"/>
  <c r="I63" i="51"/>
  <c r="I268" i="46"/>
  <c r="I167" i="46"/>
  <c r="C167" i="46"/>
  <c r="C268" i="46"/>
  <c r="C63" i="51"/>
  <c r="B70" i="51"/>
  <c r="B275" i="46"/>
  <c r="B174" i="46"/>
  <c r="L274" i="51"/>
  <c r="L173" i="51"/>
  <c r="G166" i="51"/>
  <c r="G267" i="51"/>
  <c r="C166" i="51"/>
  <c r="C267" i="51"/>
  <c r="G269" i="46" l="1"/>
  <c r="G64" i="51"/>
  <c r="G168" i="46"/>
  <c r="D104" i="25"/>
  <c r="E71" i="51"/>
  <c r="E276" i="46"/>
  <c r="E175" i="46"/>
  <c r="D63" i="51"/>
  <c r="D167" i="46"/>
  <c r="D268" i="46"/>
  <c r="H104" i="25"/>
  <c r="C269" i="46"/>
  <c r="C168" i="46"/>
  <c r="C64" i="51"/>
  <c r="H103" i="25"/>
  <c r="B174" i="51"/>
  <c r="B275" i="51"/>
  <c r="I268" i="51"/>
  <c r="I167" i="51"/>
  <c r="E275" i="51"/>
  <c r="E174" i="51"/>
  <c r="H167" i="51"/>
  <c r="H268" i="51"/>
  <c r="D267" i="51"/>
  <c r="D166" i="51"/>
  <c r="B71" i="51"/>
  <c r="B276" i="46"/>
  <c r="B175" i="46"/>
  <c r="I64" i="51"/>
  <c r="I168" i="46"/>
  <c r="I269" i="46"/>
  <c r="K276" i="46"/>
  <c r="K175" i="46"/>
  <c r="K71" i="51"/>
  <c r="T52" i="37"/>
  <c r="H269" i="46"/>
  <c r="H64" i="51"/>
  <c r="H168" i="46"/>
  <c r="C268" i="51"/>
  <c r="C167" i="51"/>
  <c r="J63" i="51"/>
  <c r="J268" i="46"/>
  <c r="J167" i="46"/>
  <c r="L71" i="51"/>
  <c r="L276" i="46"/>
  <c r="L175" i="46"/>
  <c r="F62" i="51"/>
  <c r="F166" i="46"/>
  <c r="F267" i="46"/>
  <c r="D103" i="25"/>
  <c r="G268" i="51"/>
  <c r="G167" i="51"/>
  <c r="K275" i="51"/>
  <c r="K174" i="51"/>
  <c r="L174" i="51"/>
  <c r="L275" i="51"/>
  <c r="J166" i="51"/>
  <c r="J267" i="51"/>
  <c r="F165" i="51"/>
  <c r="F266" i="51"/>
  <c r="D269" i="46" l="1"/>
  <c r="D64" i="51"/>
  <c r="D168" i="46"/>
  <c r="C169" i="46"/>
  <c r="C65" i="51"/>
  <c r="C270" i="46"/>
  <c r="Q94" i="25"/>
  <c r="BG44" i="36"/>
  <c r="B277" i="46"/>
  <c r="B72" i="51"/>
  <c r="B176" i="46"/>
  <c r="H269" i="51"/>
  <c r="H168" i="51"/>
  <c r="F268" i="46"/>
  <c r="F167" i="46"/>
  <c r="F63" i="51"/>
  <c r="I169" i="46"/>
  <c r="I270" i="46"/>
  <c r="I65" i="51"/>
  <c r="I269" i="51"/>
  <c r="I168" i="51"/>
  <c r="G169" i="46"/>
  <c r="G270" i="46"/>
  <c r="G65" i="51"/>
  <c r="F60" i="25"/>
  <c r="BH44" i="36"/>
  <c r="R94" i="25"/>
  <c r="H270" i="46"/>
  <c r="H169" i="46"/>
  <c r="H65" i="51"/>
  <c r="L72" i="51"/>
  <c r="L277" i="46"/>
  <c r="L176" i="46"/>
  <c r="E277" i="46"/>
  <c r="E72" i="51"/>
  <c r="E176" i="46"/>
  <c r="G168" i="51"/>
  <c r="G269" i="51"/>
  <c r="D100" i="25"/>
  <c r="D101" i="25"/>
  <c r="B175" i="51"/>
  <c r="B276" i="51"/>
  <c r="C168" i="51"/>
  <c r="C269" i="51"/>
  <c r="H100" i="25"/>
  <c r="H101" i="25"/>
  <c r="K72" i="51"/>
  <c r="K277" i="46"/>
  <c r="K176" i="46"/>
  <c r="F166" i="51"/>
  <c r="F267" i="51"/>
  <c r="L276" i="51"/>
  <c r="L175" i="51"/>
  <c r="J167" i="51"/>
  <c r="J268" i="51"/>
  <c r="K175" i="51"/>
  <c r="K276" i="51"/>
  <c r="D167" i="51"/>
  <c r="D268" i="51"/>
  <c r="E276" i="51"/>
  <c r="E175" i="51"/>
  <c r="F59" i="25"/>
  <c r="D99" i="25"/>
  <c r="K177" i="46" l="1"/>
  <c r="K73" i="51"/>
  <c r="K278" i="46"/>
  <c r="G271" i="46"/>
  <c r="G66" i="51"/>
  <c r="G170" i="46"/>
  <c r="F94" i="25"/>
  <c r="E177" i="46"/>
  <c r="E278" i="46"/>
  <c r="E73" i="51"/>
  <c r="L278" i="46"/>
  <c r="L177" i="46"/>
  <c r="L73" i="51"/>
  <c r="B278" i="46"/>
  <c r="B73" i="51"/>
  <c r="B177" i="46"/>
  <c r="H99" i="25"/>
  <c r="K176" i="51"/>
  <c r="K277" i="51"/>
  <c r="L176" i="51"/>
  <c r="L277" i="51"/>
  <c r="I169" i="51"/>
  <c r="I270" i="51"/>
  <c r="F167" i="51"/>
  <c r="F268" i="51"/>
  <c r="N94" i="25"/>
  <c r="H271" i="46"/>
  <c r="H66" i="51"/>
  <c r="H170" i="46"/>
  <c r="F168" i="46"/>
  <c r="F64" i="51"/>
  <c r="F269" i="46"/>
  <c r="J168" i="46"/>
  <c r="J64" i="51"/>
  <c r="J269" i="46"/>
  <c r="C170" i="46"/>
  <c r="C271" i="46"/>
  <c r="C66" i="51"/>
  <c r="H270" i="51"/>
  <c r="H169" i="51"/>
  <c r="G270" i="51"/>
  <c r="G169" i="51"/>
  <c r="C270" i="51"/>
  <c r="C169" i="51"/>
  <c r="D269" i="51"/>
  <c r="D168" i="51"/>
  <c r="D270" i="46"/>
  <c r="D169" i="46"/>
  <c r="D65" i="51"/>
  <c r="J93" i="25"/>
  <c r="I94" i="25"/>
  <c r="I170" i="46"/>
  <c r="I66" i="51"/>
  <c r="I271" i="46"/>
  <c r="J270" i="46"/>
  <c r="J65" i="51"/>
  <c r="J169" i="46"/>
  <c r="E176" i="51"/>
  <c r="E277" i="51"/>
  <c r="B277" i="51"/>
  <c r="B176" i="51"/>
  <c r="I272" i="46" l="1"/>
  <c r="I171" i="46"/>
  <c r="I67" i="51"/>
  <c r="K94" i="25"/>
  <c r="J169" i="51"/>
  <c r="J270" i="51"/>
  <c r="F270" i="46"/>
  <c r="F65" i="51"/>
  <c r="F169" i="46"/>
  <c r="L74" i="51"/>
  <c r="L178" i="46"/>
  <c r="L279" i="46"/>
  <c r="F57" i="25"/>
  <c r="D270" i="51"/>
  <c r="D169" i="51"/>
  <c r="C271" i="51"/>
  <c r="C170" i="51"/>
  <c r="J269" i="51"/>
  <c r="J168" i="51"/>
  <c r="F168" i="51"/>
  <c r="F269" i="51"/>
  <c r="L278" i="51"/>
  <c r="L177" i="51"/>
  <c r="D66" i="51"/>
  <c r="D170" i="46"/>
  <c r="D271" i="46"/>
  <c r="G67" i="51"/>
  <c r="G171" i="46"/>
  <c r="G272" i="46"/>
  <c r="K178" i="46"/>
  <c r="K279" i="46"/>
  <c r="K74" i="51"/>
  <c r="B279" i="46"/>
  <c r="B178" i="46"/>
  <c r="B74" i="51"/>
  <c r="D98" i="25"/>
  <c r="F58" i="25"/>
  <c r="B278" i="51"/>
  <c r="B177" i="51"/>
  <c r="G170" i="51"/>
  <c r="G271" i="51"/>
  <c r="K177" i="51"/>
  <c r="K278" i="51"/>
  <c r="E178" i="46"/>
  <c r="E74" i="51"/>
  <c r="E279" i="46"/>
  <c r="I271" i="51"/>
  <c r="I170" i="51"/>
  <c r="H271" i="51"/>
  <c r="H170" i="51"/>
  <c r="E177" i="51"/>
  <c r="E278" i="51"/>
  <c r="C272" i="46"/>
  <c r="C171" i="46"/>
  <c r="C67" i="51"/>
  <c r="J66" i="51"/>
  <c r="J170" i="46"/>
  <c r="J271" i="46"/>
  <c r="H67" i="51"/>
  <c r="H171" i="46"/>
  <c r="H272" i="46"/>
  <c r="H98" i="25"/>
  <c r="G172" i="46" l="1"/>
  <c r="G273" i="46"/>
  <c r="G68" i="51"/>
  <c r="D171" i="46"/>
  <c r="D67" i="51"/>
  <c r="D272" i="46"/>
  <c r="J272" i="46"/>
  <c r="J67" i="51"/>
  <c r="J171" i="46"/>
  <c r="L280" i="46"/>
  <c r="L179" i="46"/>
  <c r="L75" i="51"/>
  <c r="C172" i="46"/>
  <c r="C68" i="51"/>
  <c r="C273" i="46"/>
  <c r="C171" i="51"/>
  <c r="C272" i="51"/>
  <c r="H97" i="25"/>
  <c r="G272" i="51"/>
  <c r="G171" i="51"/>
  <c r="D271" i="51"/>
  <c r="D170" i="51"/>
  <c r="F169" i="51"/>
  <c r="F270" i="51"/>
  <c r="E179" i="46"/>
  <c r="E280" i="46"/>
  <c r="E75" i="51"/>
  <c r="L279" i="51"/>
  <c r="L178" i="51"/>
  <c r="B179" i="46"/>
  <c r="B280" i="46"/>
  <c r="B75" i="51"/>
  <c r="H272" i="51"/>
  <c r="H171" i="51"/>
  <c r="J271" i="51"/>
  <c r="J170" i="51"/>
  <c r="B178" i="51"/>
  <c r="B279" i="51"/>
  <c r="K279" i="51"/>
  <c r="K178" i="51"/>
  <c r="K179" i="46"/>
  <c r="K75" i="51"/>
  <c r="K280" i="46"/>
  <c r="I273" i="46"/>
  <c r="I68" i="51"/>
  <c r="I172" i="46"/>
  <c r="D97" i="25"/>
  <c r="I171" i="51"/>
  <c r="I272" i="51"/>
  <c r="F170" i="46"/>
  <c r="F271" i="46"/>
  <c r="F66" i="51"/>
  <c r="H273" i="46"/>
  <c r="H172" i="46"/>
  <c r="H68" i="51"/>
  <c r="E279" i="51"/>
  <c r="E178" i="51"/>
  <c r="L76" i="51" l="1"/>
  <c r="L281" i="46"/>
  <c r="L180" i="46"/>
  <c r="L280" i="51"/>
  <c r="L179" i="51"/>
  <c r="G173" i="46"/>
  <c r="G274" i="46"/>
  <c r="G69" i="51"/>
  <c r="BH45" i="36"/>
  <c r="R95" i="25"/>
  <c r="H274" i="46"/>
  <c r="H69" i="51"/>
  <c r="H173" i="46"/>
  <c r="E76" i="51"/>
  <c r="E281" i="46"/>
  <c r="E180" i="46"/>
  <c r="D172" i="46"/>
  <c r="D273" i="46"/>
  <c r="D68" i="51"/>
  <c r="B76" i="51"/>
  <c r="B180" i="46"/>
  <c r="B281" i="46"/>
  <c r="E280" i="51"/>
  <c r="E179" i="51"/>
  <c r="F67" i="51"/>
  <c r="F171" i="46"/>
  <c r="F272" i="46"/>
  <c r="G172" i="51"/>
  <c r="G273" i="51"/>
  <c r="K281" i="46"/>
  <c r="K76" i="51"/>
  <c r="K180" i="46"/>
  <c r="B179" i="51"/>
  <c r="B280" i="51"/>
  <c r="D96" i="25"/>
  <c r="C172" i="51"/>
  <c r="C273" i="51"/>
  <c r="J272" i="51"/>
  <c r="J171" i="51"/>
  <c r="D171" i="51"/>
  <c r="D272" i="51"/>
  <c r="J68" i="51"/>
  <c r="J273" i="46"/>
  <c r="J172" i="46"/>
  <c r="I173" i="46"/>
  <c r="I69" i="51"/>
  <c r="I274" i="46"/>
  <c r="F95" i="25"/>
  <c r="C69" i="51"/>
  <c r="C173" i="46"/>
  <c r="C274" i="46"/>
  <c r="H172" i="51"/>
  <c r="H273" i="51"/>
  <c r="F170" i="51"/>
  <c r="F271" i="51"/>
  <c r="I273" i="51"/>
  <c r="I172" i="51"/>
  <c r="K179" i="51"/>
  <c r="K280" i="51"/>
  <c r="H96" i="25"/>
  <c r="D274" i="46" l="1"/>
  <c r="D173" i="46"/>
  <c r="D69" i="51"/>
  <c r="C274" i="51"/>
  <c r="C173" i="51"/>
  <c r="J172" i="51"/>
  <c r="J273" i="51"/>
  <c r="F68" i="51"/>
  <c r="F273" i="46"/>
  <c r="F172" i="46"/>
  <c r="N95" i="25"/>
  <c r="I274" i="51"/>
  <c r="I173" i="51"/>
  <c r="F272" i="51"/>
  <c r="F171" i="51"/>
  <c r="D273" i="51"/>
  <c r="D172" i="51"/>
  <c r="K180" i="51"/>
  <c r="K281" i="51"/>
  <c r="H274" i="51"/>
  <c r="H173" i="51"/>
  <c r="I95" i="25"/>
  <c r="J274" i="46"/>
  <c r="J173" i="46"/>
  <c r="J69" i="51"/>
  <c r="B181" i="46"/>
  <c r="B282" i="46"/>
  <c r="B77" i="51"/>
  <c r="H95" i="25"/>
  <c r="B281" i="51"/>
  <c r="B180" i="51"/>
  <c r="D95" i="25"/>
  <c r="E180" i="51"/>
  <c r="E281" i="51"/>
  <c r="L181" i="46"/>
  <c r="L77" i="51"/>
  <c r="L282" i="46"/>
  <c r="I174" i="46"/>
  <c r="I275" i="46"/>
  <c r="I70" i="51"/>
  <c r="H275" i="46"/>
  <c r="H174" i="46"/>
  <c r="H70" i="51"/>
  <c r="E77" i="51"/>
  <c r="E181" i="46"/>
  <c r="E282" i="46"/>
  <c r="G174" i="46"/>
  <c r="G275" i="46"/>
  <c r="G70" i="51"/>
  <c r="C174" i="46"/>
  <c r="C70" i="51"/>
  <c r="C275" i="46"/>
  <c r="K77" i="51"/>
  <c r="K181" i="46"/>
  <c r="K282" i="46"/>
  <c r="J94" i="25"/>
  <c r="Q95" i="25"/>
  <c r="BG45" i="36"/>
  <c r="G173" i="51"/>
  <c r="G274" i="51"/>
  <c r="L281" i="51"/>
  <c r="L180" i="51"/>
  <c r="H94" i="25"/>
  <c r="J174" i="46" l="1"/>
  <c r="J275" i="46"/>
  <c r="J70" i="51"/>
  <c r="G174" i="51"/>
  <c r="G275" i="51"/>
  <c r="D174" i="46"/>
  <c r="D70" i="51"/>
  <c r="D275" i="46"/>
  <c r="H276" i="46"/>
  <c r="H71" i="51"/>
  <c r="H175" i="46"/>
  <c r="K78" i="51"/>
  <c r="K283" i="46"/>
  <c r="K182" i="46"/>
  <c r="K95" i="25"/>
  <c r="I275" i="51"/>
  <c r="I174" i="51"/>
  <c r="C275" i="51"/>
  <c r="C174" i="51"/>
  <c r="L282" i="51"/>
  <c r="L181" i="51"/>
  <c r="G175" i="46"/>
  <c r="G71" i="51"/>
  <c r="G276" i="46"/>
  <c r="C175" i="46"/>
  <c r="C71" i="51"/>
  <c r="C276" i="46"/>
  <c r="H275" i="51"/>
  <c r="H174" i="51"/>
  <c r="D274" i="51"/>
  <c r="D173" i="51"/>
  <c r="L182" i="46"/>
  <c r="L78" i="51"/>
  <c r="L283" i="46"/>
  <c r="I175" i="46"/>
  <c r="I71" i="51"/>
  <c r="I276" i="46"/>
  <c r="E283" i="46"/>
  <c r="E182" i="46"/>
  <c r="E78" i="51"/>
  <c r="F69" i="51"/>
  <c r="F274" i="46"/>
  <c r="F173" i="46"/>
  <c r="B78" i="51"/>
  <c r="B283" i="46"/>
  <c r="B182" i="46"/>
  <c r="K181" i="51"/>
  <c r="K282" i="51"/>
  <c r="E181" i="51"/>
  <c r="E282" i="51"/>
  <c r="B282" i="51"/>
  <c r="B181" i="51"/>
  <c r="J173" i="51"/>
  <c r="J274" i="51"/>
  <c r="D94" i="25"/>
  <c r="F273" i="51"/>
  <c r="F172" i="51"/>
  <c r="H93" i="25"/>
  <c r="B183" i="46" l="1"/>
  <c r="B79" i="51"/>
  <c r="B284" i="46"/>
  <c r="E284" i="46"/>
  <c r="E183" i="46"/>
  <c r="E79" i="51"/>
  <c r="D175" i="46"/>
  <c r="D71" i="51"/>
  <c r="D276" i="46"/>
  <c r="F174" i="46"/>
  <c r="F275" i="46"/>
  <c r="F70" i="51"/>
  <c r="H276" i="51"/>
  <c r="H175" i="51"/>
  <c r="D174" i="51"/>
  <c r="D275" i="51"/>
  <c r="H72" i="51"/>
  <c r="H277" i="46"/>
  <c r="H176" i="46"/>
  <c r="K182" i="51"/>
  <c r="K283" i="51"/>
  <c r="J174" i="51"/>
  <c r="J275" i="51"/>
  <c r="I176" i="46"/>
  <c r="I72" i="51"/>
  <c r="I277" i="46"/>
  <c r="L284" i="46"/>
  <c r="L79" i="51"/>
  <c r="L183" i="46"/>
  <c r="J71" i="51"/>
  <c r="J276" i="46"/>
  <c r="J175" i="46"/>
  <c r="G72" i="51"/>
  <c r="G176" i="46"/>
  <c r="G277" i="46"/>
  <c r="I175" i="51"/>
  <c r="I276" i="51"/>
  <c r="L182" i="51"/>
  <c r="L283" i="51"/>
  <c r="C276" i="51"/>
  <c r="C175" i="51"/>
  <c r="G276" i="51"/>
  <c r="G175" i="51"/>
  <c r="E283" i="51"/>
  <c r="E182" i="51"/>
  <c r="K284" i="46"/>
  <c r="K183" i="46"/>
  <c r="K79" i="51"/>
  <c r="U103" i="25"/>
  <c r="U104" i="25"/>
  <c r="C72" i="51"/>
  <c r="C176" i="46"/>
  <c r="C277" i="46"/>
  <c r="B283" i="51"/>
  <c r="B182" i="51"/>
  <c r="F173" i="51"/>
  <c r="F274" i="51"/>
  <c r="D93" i="25"/>
  <c r="H278" i="46" l="1"/>
  <c r="H177" i="46"/>
  <c r="H73" i="51"/>
  <c r="F176" i="46"/>
  <c r="F72" i="51"/>
  <c r="F277" i="46"/>
  <c r="D176" i="46"/>
  <c r="D72" i="51"/>
  <c r="D277" i="46"/>
  <c r="F175" i="46"/>
  <c r="F71" i="51"/>
  <c r="F276" i="46"/>
  <c r="C73" i="51"/>
  <c r="C278" i="46"/>
  <c r="C177" i="46"/>
  <c r="I177" i="46"/>
  <c r="I278" i="46"/>
  <c r="I73" i="51"/>
  <c r="R96" i="25"/>
  <c r="BH46" i="36"/>
  <c r="K80" i="51"/>
  <c r="K285" i="46"/>
  <c r="K184" i="46"/>
  <c r="C277" i="51"/>
  <c r="C176" i="51"/>
  <c r="L285" i="46"/>
  <c r="L80" i="51"/>
  <c r="L184" i="46"/>
  <c r="J277" i="46"/>
  <c r="J72" i="51"/>
  <c r="J176" i="46"/>
  <c r="L183" i="51"/>
  <c r="L284" i="51"/>
  <c r="I277" i="51"/>
  <c r="I176" i="51"/>
  <c r="D175" i="51"/>
  <c r="D276" i="51"/>
  <c r="B183" i="51"/>
  <c r="B284" i="51"/>
  <c r="F275" i="51"/>
  <c r="F174" i="51"/>
  <c r="E183" i="51"/>
  <c r="E284" i="51"/>
  <c r="B80" i="51"/>
  <c r="B285" i="46"/>
  <c r="B184" i="46"/>
  <c r="E285" i="46"/>
  <c r="E184" i="46"/>
  <c r="E80" i="51"/>
  <c r="G73" i="51"/>
  <c r="G177" i="46"/>
  <c r="G278" i="46"/>
  <c r="K284" i="51"/>
  <c r="K183" i="51"/>
  <c r="H92" i="25"/>
  <c r="G277" i="51"/>
  <c r="G176" i="51"/>
  <c r="J175" i="51"/>
  <c r="J276" i="51"/>
  <c r="H277" i="51"/>
  <c r="H176" i="51"/>
  <c r="D92" i="25"/>
  <c r="E286" i="46" l="1"/>
  <c r="E81" i="51"/>
  <c r="E185" i="46"/>
  <c r="K185" i="46"/>
  <c r="K81" i="51"/>
  <c r="K286" i="46"/>
  <c r="B81" i="51"/>
  <c r="B286" i="46"/>
  <c r="B185" i="46"/>
  <c r="D73" i="51"/>
  <c r="D177" i="46"/>
  <c r="D278" i="46"/>
  <c r="BG46" i="36"/>
  <c r="Q96" i="25"/>
  <c r="I74" i="51"/>
  <c r="I279" i="46"/>
  <c r="I178" i="46"/>
  <c r="E184" i="51"/>
  <c r="E285" i="51"/>
  <c r="K184" i="51"/>
  <c r="K285" i="51"/>
  <c r="L184" i="51"/>
  <c r="L285" i="51"/>
  <c r="I278" i="51"/>
  <c r="I177" i="51"/>
  <c r="H177" i="51"/>
  <c r="H278" i="51"/>
  <c r="N96" i="25"/>
  <c r="L81" i="51"/>
  <c r="L286" i="46"/>
  <c r="L185" i="46"/>
  <c r="J177" i="46"/>
  <c r="J278" i="46"/>
  <c r="J73" i="51"/>
  <c r="H279" i="46"/>
  <c r="H74" i="51"/>
  <c r="H178" i="46"/>
  <c r="J95" i="25"/>
  <c r="G278" i="51"/>
  <c r="G177" i="51"/>
  <c r="B285" i="51"/>
  <c r="B184" i="51"/>
  <c r="F276" i="51"/>
  <c r="F175" i="51"/>
  <c r="D176" i="51"/>
  <c r="D277" i="51"/>
  <c r="F277" i="51"/>
  <c r="F176" i="51"/>
  <c r="C74" i="51"/>
  <c r="C279" i="46"/>
  <c r="C178" i="46"/>
  <c r="J277" i="51"/>
  <c r="J176" i="51"/>
  <c r="F96" i="25"/>
  <c r="G74" i="51"/>
  <c r="G279" i="46"/>
  <c r="G178" i="46"/>
  <c r="C278" i="51"/>
  <c r="C177" i="51"/>
  <c r="D91" i="25"/>
  <c r="H91" i="25"/>
  <c r="K96" i="25" l="1"/>
  <c r="D74" i="51"/>
  <c r="D178" i="46"/>
  <c r="D279" i="46"/>
  <c r="F73" i="51"/>
  <c r="F278" i="46"/>
  <c r="F177" i="46"/>
  <c r="J178" i="46"/>
  <c r="J279" i="46"/>
  <c r="J74" i="51"/>
  <c r="H75" i="51"/>
  <c r="H179" i="46"/>
  <c r="H280" i="46"/>
  <c r="C279" i="51"/>
  <c r="C178" i="51"/>
  <c r="J278" i="51"/>
  <c r="J177" i="51"/>
  <c r="I178" i="51"/>
  <c r="I279" i="51"/>
  <c r="B186" i="46"/>
  <c r="B82" i="51"/>
  <c r="B287" i="46"/>
  <c r="E82" i="51"/>
  <c r="E287" i="46"/>
  <c r="E186" i="46"/>
  <c r="I75" i="51"/>
  <c r="I280" i="46"/>
  <c r="I179" i="46"/>
  <c r="H90" i="25"/>
  <c r="G178" i="51"/>
  <c r="G279" i="51"/>
  <c r="L286" i="51"/>
  <c r="L185" i="51"/>
  <c r="K286" i="51"/>
  <c r="K185" i="51"/>
  <c r="E286" i="51"/>
  <c r="E185" i="51"/>
  <c r="K287" i="46"/>
  <c r="K82" i="51"/>
  <c r="K186" i="46"/>
  <c r="I96" i="25"/>
  <c r="H279" i="51"/>
  <c r="H178" i="51"/>
  <c r="C280" i="46"/>
  <c r="C75" i="51"/>
  <c r="C179" i="46"/>
  <c r="G280" i="46"/>
  <c r="G179" i="46"/>
  <c r="G75" i="51"/>
  <c r="L82" i="51"/>
  <c r="L287" i="46"/>
  <c r="L186" i="46"/>
  <c r="D177" i="51"/>
  <c r="D278" i="51"/>
  <c r="D90" i="25"/>
  <c r="B286" i="51"/>
  <c r="B185" i="51"/>
  <c r="H89" i="25"/>
  <c r="D179" i="46" l="1"/>
  <c r="D75" i="51"/>
  <c r="D280" i="46"/>
  <c r="C179" i="51"/>
  <c r="C280" i="51"/>
  <c r="G281" i="46"/>
  <c r="G76" i="51"/>
  <c r="G180" i="46"/>
  <c r="B83" i="51"/>
  <c r="B288" i="46"/>
  <c r="B187" i="46"/>
  <c r="C180" i="46"/>
  <c r="C76" i="51"/>
  <c r="C281" i="46"/>
  <c r="G280" i="51"/>
  <c r="G179" i="51"/>
  <c r="B287" i="51"/>
  <c r="B186" i="51"/>
  <c r="I179" i="51"/>
  <c r="I280" i="51"/>
  <c r="K83" i="51"/>
  <c r="K187" i="46"/>
  <c r="K288" i="46"/>
  <c r="H76" i="51"/>
  <c r="H180" i="46"/>
  <c r="H281" i="46"/>
  <c r="L186" i="51"/>
  <c r="L287" i="51"/>
  <c r="L187" i="46"/>
  <c r="L288" i="46"/>
  <c r="L83" i="51"/>
  <c r="E287" i="51"/>
  <c r="E186" i="51"/>
  <c r="J178" i="51"/>
  <c r="J279" i="51"/>
  <c r="I281" i="46"/>
  <c r="I76" i="51"/>
  <c r="I180" i="46"/>
  <c r="J280" i="46"/>
  <c r="J75" i="51"/>
  <c r="J179" i="46"/>
  <c r="E288" i="46"/>
  <c r="E187" i="46"/>
  <c r="E83" i="51"/>
  <c r="F279" i="46"/>
  <c r="F178" i="46"/>
  <c r="F74" i="51"/>
  <c r="K186" i="51"/>
  <c r="K287" i="51"/>
  <c r="H280" i="51"/>
  <c r="H179" i="51"/>
  <c r="D89" i="25"/>
  <c r="F278" i="51"/>
  <c r="F177" i="51"/>
  <c r="D178" i="51"/>
  <c r="D279" i="51"/>
  <c r="H88" i="25"/>
  <c r="C282" i="46" l="1"/>
  <c r="C77" i="51"/>
  <c r="C181" i="46"/>
  <c r="F179" i="46"/>
  <c r="F75" i="51"/>
  <c r="F280" i="46"/>
  <c r="K188" i="46"/>
  <c r="K289" i="46"/>
  <c r="K84" i="51"/>
  <c r="J179" i="51"/>
  <c r="J280" i="51"/>
  <c r="I281" i="51"/>
  <c r="I180" i="51"/>
  <c r="C180" i="51"/>
  <c r="C281" i="51"/>
  <c r="G281" i="51"/>
  <c r="G180" i="51"/>
  <c r="H77" i="51"/>
  <c r="H282" i="46"/>
  <c r="H181" i="46"/>
  <c r="B288" i="51"/>
  <c r="B187" i="51"/>
  <c r="B289" i="46"/>
  <c r="B84" i="51"/>
  <c r="B188" i="46"/>
  <c r="E289" i="46"/>
  <c r="E188" i="46"/>
  <c r="E84" i="51"/>
  <c r="N97" i="25"/>
  <c r="D280" i="51"/>
  <c r="D179" i="51"/>
  <c r="Q97" i="25"/>
  <c r="BG47" i="36"/>
  <c r="D281" i="46"/>
  <c r="D76" i="51"/>
  <c r="D180" i="46"/>
  <c r="L84" i="51"/>
  <c r="L289" i="46"/>
  <c r="L188" i="46"/>
  <c r="R97" i="25"/>
  <c r="BH47" i="36"/>
  <c r="I282" i="46"/>
  <c r="I77" i="51"/>
  <c r="I181" i="46"/>
  <c r="G282" i="46"/>
  <c r="G77" i="51"/>
  <c r="G181" i="46"/>
  <c r="J76" i="51"/>
  <c r="J180" i="46"/>
  <c r="J281" i="46"/>
  <c r="F279" i="51"/>
  <c r="F178" i="51"/>
  <c r="E288" i="51"/>
  <c r="E187" i="51"/>
  <c r="L288" i="51"/>
  <c r="L187" i="51"/>
  <c r="H281" i="51"/>
  <c r="H180" i="51"/>
  <c r="K187" i="51"/>
  <c r="K288" i="51"/>
  <c r="D88" i="25"/>
  <c r="H87" i="25"/>
  <c r="I78" i="51" l="1"/>
  <c r="I283" i="46"/>
  <c r="I182" i="46"/>
  <c r="J96" i="25"/>
  <c r="K188" i="51"/>
  <c r="K289" i="51"/>
  <c r="D181" i="46"/>
  <c r="D77" i="51"/>
  <c r="D282" i="46"/>
  <c r="L290" i="46"/>
  <c r="L85" i="51"/>
  <c r="L189" i="46"/>
  <c r="J282" i="46"/>
  <c r="J77" i="51"/>
  <c r="J181" i="46"/>
  <c r="B189" i="46"/>
  <c r="B85" i="51"/>
  <c r="B290" i="46"/>
  <c r="G282" i="51"/>
  <c r="G181" i="51"/>
  <c r="I181" i="51"/>
  <c r="I282" i="51"/>
  <c r="D87" i="25"/>
  <c r="L289" i="51"/>
  <c r="L188" i="51"/>
  <c r="B289" i="51"/>
  <c r="B188" i="51"/>
  <c r="K97" i="25"/>
  <c r="I97" i="25"/>
  <c r="H182" i="46"/>
  <c r="H78" i="51"/>
  <c r="H283" i="46"/>
  <c r="F76" i="51"/>
  <c r="F180" i="46"/>
  <c r="F281" i="46"/>
  <c r="F179" i="51"/>
  <c r="F280" i="51"/>
  <c r="C282" i="51"/>
  <c r="C181" i="51"/>
  <c r="G78" i="51"/>
  <c r="G182" i="46"/>
  <c r="G283" i="46"/>
  <c r="C78" i="51"/>
  <c r="C283" i="46"/>
  <c r="C182" i="46"/>
  <c r="J180" i="51"/>
  <c r="J281" i="51"/>
  <c r="F97" i="25"/>
  <c r="K290" i="46"/>
  <c r="K85" i="51"/>
  <c r="K189" i="46"/>
  <c r="E85" i="51"/>
  <c r="E290" i="46"/>
  <c r="E189" i="46"/>
  <c r="D281" i="51"/>
  <c r="D180" i="51"/>
  <c r="E289" i="51"/>
  <c r="E188" i="51"/>
  <c r="H181" i="51"/>
  <c r="H282" i="51"/>
  <c r="H86" i="25"/>
  <c r="G183" i="46" l="1"/>
  <c r="G284" i="46"/>
  <c r="G79" i="51"/>
  <c r="F181" i="46"/>
  <c r="F77" i="51"/>
  <c r="F282" i="46"/>
  <c r="H284" i="46"/>
  <c r="H183" i="46"/>
  <c r="H79" i="51"/>
  <c r="B291" i="46"/>
  <c r="B86" i="51"/>
  <c r="B190" i="46"/>
  <c r="C283" i="51"/>
  <c r="C182" i="51"/>
  <c r="G283" i="51"/>
  <c r="G182" i="51"/>
  <c r="F180" i="51"/>
  <c r="F281" i="51"/>
  <c r="B290" i="51"/>
  <c r="B189" i="51"/>
  <c r="J181" i="51"/>
  <c r="J282" i="51"/>
  <c r="L189" i="51"/>
  <c r="L290" i="51"/>
  <c r="D181" i="51"/>
  <c r="D282" i="51"/>
  <c r="K290" i="51"/>
  <c r="K189" i="51"/>
  <c r="D86" i="25"/>
  <c r="E190" i="46"/>
  <c r="E86" i="51"/>
  <c r="E291" i="46"/>
  <c r="E189" i="51"/>
  <c r="E290" i="51"/>
  <c r="D182" i="46"/>
  <c r="D78" i="51"/>
  <c r="D283" i="46"/>
  <c r="C284" i="46"/>
  <c r="C79" i="51"/>
  <c r="C183" i="46"/>
  <c r="K291" i="46"/>
  <c r="K86" i="51"/>
  <c r="K190" i="46"/>
  <c r="I183" i="46"/>
  <c r="I284" i="46"/>
  <c r="I79" i="51"/>
  <c r="L190" i="46"/>
  <c r="L86" i="51"/>
  <c r="L291" i="46"/>
  <c r="H283" i="51"/>
  <c r="H182" i="51"/>
  <c r="I283" i="51"/>
  <c r="I182" i="51"/>
  <c r="H85" i="25"/>
  <c r="J182" i="46" l="1"/>
  <c r="J78" i="51"/>
  <c r="J283" i="46"/>
  <c r="B191" i="46"/>
  <c r="B87" i="51"/>
  <c r="B292" i="46"/>
  <c r="L292" i="46"/>
  <c r="L87" i="51"/>
  <c r="L191" i="46"/>
  <c r="G285" i="46"/>
  <c r="G80" i="51"/>
  <c r="G184" i="46"/>
  <c r="I184" i="46"/>
  <c r="I80" i="51"/>
  <c r="I285" i="46"/>
  <c r="H285" i="46"/>
  <c r="H184" i="46"/>
  <c r="H80" i="51"/>
  <c r="K87" i="51"/>
  <c r="K292" i="46"/>
  <c r="K191" i="46"/>
  <c r="E291" i="51"/>
  <c r="E190" i="51"/>
  <c r="D284" i="46"/>
  <c r="D183" i="46"/>
  <c r="D79" i="51"/>
  <c r="C184" i="46"/>
  <c r="C80" i="51"/>
  <c r="C285" i="46"/>
  <c r="I284" i="51"/>
  <c r="I183" i="51"/>
  <c r="B291" i="51"/>
  <c r="B190" i="51"/>
  <c r="F282" i="51"/>
  <c r="F181" i="51"/>
  <c r="F78" i="51"/>
  <c r="F283" i="46"/>
  <c r="F182" i="46"/>
  <c r="H183" i="51"/>
  <c r="H284" i="51"/>
  <c r="G183" i="51"/>
  <c r="G284" i="51"/>
  <c r="E292" i="46"/>
  <c r="E87" i="51"/>
  <c r="E191" i="46"/>
  <c r="J79" i="51"/>
  <c r="J284" i="46"/>
  <c r="J183" i="46"/>
  <c r="L291" i="51"/>
  <c r="L190" i="51"/>
  <c r="K190" i="51"/>
  <c r="K291" i="51"/>
  <c r="C183" i="51"/>
  <c r="C284" i="51"/>
  <c r="D182" i="51"/>
  <c r="D283" i="51"/>
  <c r="D85" i="25"/>
  <c r="E192" i="46" l="1"/>
  <c r="E293" i="46"/>
  <c r="E88" i="51"/>
  <c r="C184" i="51"/>
  <c r="C285" i="51"/>
  <c r="H285" i="51"/>
  <c r="H184" i="51"/>
  <c r="F284" i="46"/>
  <c r="F183" i="46"/>
  <c r="F79" i="51"/>
  <c r="BH48" i="36"/>
  <c r="R98" i="25"/>
  <c r="I185" i="46"/>
  <c r="I286" i="46"/>
  <c r="I81" i="51"/>
  <c r="E191" i="51"/>
  <c r="E292" i="51"/>
  <c r="I285" i="51"/>
  <c r="I184" i="51"/>
  <c r="G184" i="51"/>
  <c r="G285" i="51"/>
  <c r="L191" i="51"/>
  <c r="L292" i="51"/>
  <c r="B292" i="51"/>
  <c r="B191" i="51"/>
  <c r="J182" i="51"/>
  <c r="J283" i="51"/>
  <c r="K88" i="51"/>
  <c r="K192" i="46"/>
  <c r="K293" i="46"/>
  <c r="J184" i="46"/>
  <c r="J285" i="46"/>
  <c r="J80" i="51"/>
  <c r="G286" i="46"/>
  <c r="G185" i="46"/>
  <c r="G81" i="51"/>
  <c r="B88" i="51"/>
  <c r="B192" i="46"/>
  <c r="B293" i="46"/>
  <c r="L192" i="46"/>
  <c r="L88" i="51"/>
  <c r="L293" i="46"/>
  <c r="D80" i="51"/>
  <c r="D285" i="46"/>
  <c r="D184" i="46"/>
  <c r="H286" i="46"/>
  <c r="H185" i="46"/>
  <c r="H81" i="51"/>
  <c r="C286" i="46"/>
  <c r="C81" i="51"/>
  <c r="C185" i="46"/>
  <c r="J284" i="51"/>
  <c r="J183" i="51"/>
  <c r="D84" i="25"/>
  <c r="F182" i="51"/>
  <c r="F283" i="51"/>
  <c r="H84" i="25"/>
  <c r="D284" i="51"/>
  <c r="D183" i="51"/>
  <c r="K191" i="51"/>
  <c r="K292" i="51"/>
  <c r="E192" i="51" l="1"/>
  <c r="E293" i="51"/>
  <c r="L89" i="51"/>
  <c r="L193" i="46"/>
  <c r="L294" i="46"/>
  <c r="I98" i="25"/>
  <c r="C186" i="46"/>
  <c r="C287" i="46"/>
  <c r="C82" i="51"/>
  <c r="I287" i="46"/>
  <c r="I186" i="46"/>
  <c r="I82" i="51"/>
  <c r="D184" i="51"/>
  <c r="D285" i="51"/>
  <c r="B293" i="51"/>
  <c r="B192" i="51"/>
  <c r="K293" i="51"/>
  <c r="K192" i="51"/>
  <c r="D83" i="25"/>
  <c r="J286" i="46"/>
  <c r="J81" i="51"/>
  <c r="J185" i="46"/>
  <c r="BG48" i="36"/>
  <c r="Q98" i="25"/>
  <c r="F183" i="51"/>
  <c r="F284" i="51"/>
  <c r="J97" i="25"/>
  <c r="G82" i="51"/>
  <c r="G186" i="46"/>
  <c r="G287" i="46"/>
  <c r="F184" i="46"/>
  <c r="F285" i="46"/>
  <c r="F80" i="51"/>
  <c r="H287" i="46"/>
  <c r="H186" i="46"/>
  <c r="H82" i="51"/>
  <c r="H286" i="51"/>
  <c r="H185" i="51"/>
  <c r="G286" i="51"/>
  <c r="G185" i="51"/>
  <c r="J285" i="51"/>
  <c r="J184" i="51"/>
  <c r="I185" i="51"/>
  <c r="I286" i="51"/>
  <c r="B193" i="46"/>
  <c r="B89" i="51"/>
  <c r="B294" i="46"/>
  <c r="E294" i="46"/>
  <c r="E193" i="46"/>
  <c r="E89" i="51"/>
  <c r="D81" i="51"/>
  <c r="D286" i="46"/>
  <c r="D185" i="46"/>
  <c r="K294" i="46"/>
  <c r="K193" i="46"/>
  <c r="K89" i="51"/>
  <c r="N98" i="25"/>
  <c r="F98" i="25"/>
  <c r="C185" i="51"/>
  <c r="C286" i="51"/>
  <c r="L192" i="51"/>
  <c r="L293" i="51"/>
  <c r="H83" i="25"/>
  <c r="H82" i="25"/>
  <c r="E295" i="46" l="1"/>
  <c r="E90" i="51"/>
  <c r="E194" i="46"/>
  <c r="D185" i="51"/>
  <c r="D286" i="51"/>
  <c r="C288" i="46"/>
  <c r="C83" i="51"/>
  <c r="C187" i="46"/>
  <c r="B90" i="51"/>
  <c r="B194" i="46"/>
  <c r="B295" i="46"/>
  <c r="G288" i="46"/>
  <c r="G83" i="51"/>
  <c r="G187" i="46"/>
  <c r="B294" i="51"/>
  <c r="B193" i="51"/>
  <c r="F81" i="51"/>
  <c r="F185" i="46"/>
  <c r="F286" i="46"/>
  <c r="K295" i="46"/>
  <c r="K194" i="46"/>
  <c r="K90" i="51"/>
  <c r="G287" i="51"/>
  <c r="G186" i="51"/>
  <c r="J286" i="51"/>
  <c r="J185" i="51"/>
  <c r="L294" i="51"/>
  <c r="L193" i="51"/>
  <c r="I83" i="51"/>
  <c r="I288" i="46"/>
  <c r="I187" i="46"/>
  <c r="K98" i="25"/>
  <c r="D287" i="46"/>
  <c r="D186" i="46"/>
  <c r="D82" i="51"/>
  <c r="L90" i="51"/>
  <c r="L194" i="46"/>
  <c r="L295" i="46"/>
  <c r="J82" i="51"/>
  <c r="J287" i="46"/>
  <c r="J186" i="46"/>
  <c r="H187" i="46"/>
  <c r="H83" i="51"/>
  <c r="H288" i="46"/>
  <c r="K193" i="51"/>
  <c r="K294" i="51"/>
  <c r="E294" i="51"/>
  <c r="E193" i="51"/>
  <c r="H287" i="51"/>
  <c r="H186" i="51"/>
  <c r="F285" i="51"/>
  <c r="F184" i="51"/>
  <c r="I186" i="51"/>
  <c r="I287" i="51"/>
  <c r="C287" i="51"/>
  <c r="C186" i="51"/>
  <c r="D82" i="25"/>
  <c r="H81" i="25"/>
  <c r="D81" i="25"/>
  <c r="K16" i="51" l="1"/>
  <c r="K225" i="46"/>
  <c r="L194" i="51"/>
  <c r="L295" i="51"/>
  <c r="I187" i="51"/>
  <c r="I288" i="51"/>
  <c r="F186" i="46"/>
  <c r="F82" i="51"/>
  <c r="F287" i="46"/>
  <c r="C84" i="51"/>
  <c r="C188" i="46"/>
  <c r="C289" i="46"/>
  <c r="B195" i="46"/>
  <c r="B296" i="46"/>
  <c r="B91" i="51"/>
  <c r="L195" i="46"/>
  <c r="L91" i="51"/>
  <c r="L296" i="46"/>
  <c r="G188" i="46"/>
  <c r="G289" i="46"/>
  <c r="G84" i="51"/>
  <c r="E296" i="46"/>
  <c r="E91" i="51"/>
  <c r="E195" i="46"/>
  <c r="I188" i="46"/>
  <c r="I84" i="51"/>
  <c r="I289" i="46"/>
  <c r="H288" i="51"/>
  <c r="H187" i="51"/>
  <c r="G288" i="51"/>
  <c r="G187" i="51"/>
  <c r="C288" i="51"/>
  <c r="C187" i="51"/>
  <c r="D187" i="46"/>
  <c r="D83" i="51"/>
  <c r="D288" i="46"/>
  <c r="K295" i="51"/>
  <c r="K194" i="51"/>
  <c r="B194" i="51"/>
  <c r="B295" i="51"/>
  <c r="J187" i="46"/>
  <c r="J83" i="51"/>
  <c r="J288" i="46"/>
  <c r="K195" i="46"/>
  <c r="K91" i="51"/>
  <c r="K296" i="46"/>
  <c r="E295" i="51"/>
  <c r="E194" i="51"/>
  <c r="K17" i="51"/>
  <c r="K121" i="46"/>
  <c r="K122" i="46"/>
  <c r="K226" i="46"/>
  <c r="J287" i="51"/>
  <c r="J186" i="51"/>
  <c r="H289" i="46"/>
  <c r="H188" i="46"/>
  <c r="H84" i="51"/>
  <c r="D186" i="51"/>
  <c r="D287" i="51"/>
  <c r="F185" i="51"/>
  <c r="F286" i="51"/>
  <c r="H80" i="25"/>
  <c r="I289" i="51" l="1"/>
  <c r="I188" i="51"/>
  <c r="L296" i="51"/>
  <c r="L195" i="51"/>
  <c r="G85" i="51"/>
  <c r="G290" i="46"/>
  <c r="G189" i="46"/>
  <c r="R99" i="25"/>
  <c r="BH49" i="36"/>
  <c r="F288" i="46"/>
  <c r="F187" i="46"/>
  <c r="F83" i="51"/>
  <c r="H188" i="51"/>
  <c r="H289" i="51"/>
  <c r="G289" i="51"/>
  <c r="G188" i="51"/>
  <c r="B195" i="51"/>
  <c r="B296" i="51"/>
  <c r="F99" i="25"/>
  <c r="D188" i="46"/>
  <c r="D289" i="46"/>
  <c r="D84" i="51"/>
  <c r="E195" i="51"/>
  <c r="E296" i="51"/>
  <c r="F287" i="51"/>
  <c r="F186" i="51"/>
  <c r="B196" i="46"/>
  <c r="B297" i="46"/>
  <c r="B92" i="51"/>
  <c r="K15" i="51"/>
  <c r="K224" i="46"/>
  <c r="I85" i="51"/>
  <c r="I189" i="46"/>
  <c r="I290" i="46"/>
  <c r="J188" i="46"/>
  <c r="J289" i="46"/>
  <c r="J84" i="51"/>
  <c r="C85" i="51"/>
  <c r="C290" i="46"/>
  <c r="C189" i="46"/>
  <c r="D80" i="25"/>
  <c r="K121" i="51"/>
  <c r="K122" i="51"/>
  <c r="K226" i="51"/>
  <c r="C188" i="51"/>
  <c r="C289" i="51"/>
  <c r="K120" i="46"/>
  <c r="H189" i="46"/>
  <c r="H85" i="51"/>
  <c r="H290" i="46"/>
  <c r="K196" i="46"/>
  <c r="K297" i="46"/>
  <c r="K92" i="51"/>
  <c r="L92" i="51"/>
  <c r="L196" i="46"/>
  <c r="L297" i="46"/>
  <c r="E297" i="46"/>
  <c r="E92" i="51"/>
  <c r="E196" i="46"/>
  <c r="K195" i="51"/>
  <c r="K296" i="51"/>
  <c r="J187" i="51"/>
  <c r="J288" i="51"/>
  <c r="D288" i="51"/>
  <c r="D187" i="51"/>
  <c r="K225" i="51"/>
  <c r="K119" i="46"/>
  <c r="H79" i="25"/>
  <c r="E197" i="46" l="1"/>
  <c r="E93" i="51"/>
  <c r="E298" i="46"/>
  <c r="C86" i="51"/>
  <c r="C190" i="46"/>
  <c r="C291" i="46"/>
  <c r="L196" i="51"/>
  <c r="L297" i="51"/>
  <c r="L197" i="46"/>
  <c r="L298" i="46"/>
  <c r="L93" i="51"/>
  <c r="J290" i="46"/>
  <c r="J85" i="51"/>
  <c r="J189" i="46"/>
  <c r="D85" i="51"/>
  <c r="D189" i="46"/>
  <c r="D290" i="46"/>
  <c r="F188" i="46"/>
  <c r="F84" i="51"/>
  <c r="F289" i="46"/>
  <c r="B197" i="46"/>
  <c r="B298" i="46"/>
  <c r="B93" i="51"/>
  <c r="E196" i="51"/>
  <c r="E297" i="51"/>
  <c r="H189" i="51"/>
  <c r="H290" i="51"/>
  <c r="B196" i="51"/>
  <c r="B297" i="51"/>
  <c r="D289" i="51"/>
  <c r="D188" i="51"/>
  <c r="K298" i="46"/>
  <c r="K197" i="46"/>
  <c r="K93" i="51"/>
  <c r="H190" i="46"/>
  <c r="H86" i="51"/>
  <c r="H291" i="46"/>
  <c r="C290" i="51"/>
  <c r="C189" i="51"/>
  <c r="I189" i="51"/>
  <c r="I290" i="51"/>
  <c r="K99" i="25"/>
  <c r="I99" i="25"/>
  <c r="BG49" i="36"/>
  <c r="Q99" i="25"/>
  <c r="D79" i="25"/>
  <c r="F288" i="51"/>
  <c r="F187" i="51"/>
  <c r="G291" i="46"/>
  <c r="G190" i="46"/>
  <c r="G86" i="51"/>
  <c r="I190" i="46"/>
  <c r="I291" i="46"/>
  <c r="I86" i="51"/>
  <c r="K224" i="51"/>
  <c r="J98" i="25"/>
  <c r="K14" i="51"/>
  <c r="K223" i="46"/>
  <c r="K120" i="51"/>
  <c r="K297" i="51"/>
  <c r="K196" i="51"/>
  <c r="J289" i="51"/>
  <c r="J188" i="51"/>
  <c r="G290" i="51"/>
  <c r="G189" i="51"/>
  <c r="D78" i="25"/>
  <c r="K118" i="46"/>
  <c r="H78" i="25"/>
  <c r="E299" i="46" l="1"/>
  <c r="E198" i="46"/>
  <c r="E94" i="51"/>
  <c r="F86" i="51"/>
  <c r="F291" i="46"/>
  <c r="F190" i="46"/>
  <c r="H292" i="46"/>
  <c r="H87" i="51"/>
  <c r="H191" i="46"/>
  <c r="K119" i="51"/>
  <c r="K223" i="51"/>
  <c r="G292" i="46"/>
  <c r="G191" i="46"/>
  <c r="G87" i="51"/>
  <c r="F85" i="51"/>
  <c r="F290" i="46"/>
  <c r="F189" i="46"/>
  <c r="H291" i="51"/>
  <c r="H190" i="51"/>
  <c r="F289" i="51"/>
  <c r="F188" i="51"/>
  <c r="J290" i="51"/>
  <c r="J189" i="51"/>
  <c r="K13" i="51"/>
  <c r="K118" i="51" s="1"/>
  <c r="K222" i="46"/>
  <c r="I291" i="51"/>
  <c r="I190" i="51"/>
  <c r="D189" i="51"/>
  <c r="D290" i="51"/>
  <c r="N99" i="25"/>
  <c r="C191" i="46"/>
  <c r="C292" i="46"/>
  <c r="C87" i="51"/>
  <c r="B94" i="51"/>
  <c r="B198" i="46"/>
  <c r="B299" i="46"/>
  <c r="E298" i="51"/>
  <c r="E197" i="51"/>
  <c r="D86" i="51"/>
  <c r="D190" i="46"/>
  <c r="D291" i="46"/>
  <c r="G190" i="51"/>
  <c r="G291" i="51"/>
  <c r="I292" i="46"/>
  <c r="I87" i="51"/>
  <c r="I191" i="46"/>
  <c r="L198" i="46"/>
  <c r="L94" i="51"/>
  <c r="L299" i="46"/>
  <c r="K299" i="46"/>
  <c r="K94" i="51"/>
  <c r="K198" i="46"/>
  <c r="K298" i="51"/>
  <c r="K197" i="51"/>
  <c r="B298" i="51"/>
  <c r="B197" i="51"/>
  <c r="L197" i="51"/>
  <c r="L298" i="51"/>
  <c r="C190" i="51"/>
  <c r="C291" i="51"/>
  <c r="K117" i="46"/>
  <c r="H77" i="25"/>
  <c r="I293" i="46" l="1"/>
  <c r="I88" i="51"/>
  <c r="I192" i="46"/>
  <c r="H293" i="46"/>
  <c r="H192" i="46"/>
  <c r="H88" i="51"/>
  <c r="G191" i="51"/>
  <c r="G292" i="51"/>
  <c r="E299" i="51"/>
  <c r="E198" i="51"/>
  <c r="J191" i="46"/>
  <c r="J87" i="51"/>
  <c r="J292" i="46"/>
  <c r="J86" i="51"/>
  <c r="J291" i="46"/>
  <c r="J190" i="46"/>
  <c r="L95" i="51"/>
  <c r="L199" i="46"/>
  <c r="L300" i="46"/>
  <c r="B299" i="51"/>
  <c r="B198" i="51"/>
  <c r="B300" i="46"/>
  <c r="B199" i="46"/>
  <c r="B95" i="51"/>
  <c r="C88" i="51"/>
  <c r="C293" i="46"/>
  <c r="C192" i="46"/>
  <c r="D191" i="46"/>
  <c r="D87" i="51"/>
  <c r="D292" i="46"/>
  <c r="K12" i="51"/>
  <c r="K221" i="46"/>
  <c r="D291" i="51"/>
  <c r="D190" i="51"/>
  <c r="C292" i="51"/>
  <c r="C191" i="51"/>
  <c r="H191" i="51"/>
  <c r="H292" i="51"/>
  <c r="G293" i="46"/>
  <c r="G88" i="51"/>
  <c r="G192" i="46"/>
  <c r="K199" i="46"/>
  <c r="K95" i="51"/>
  <c r="K300" i="46"/>
  <c r="K222" i="51"/>
  <c r="E199" i="46"/>
  <c r="E300" i="46"/>
  <c r="E95" i="51"/>
  <c r="K299" i="51"/>
  <c r="K198" i="51"/>
  <c r="L299" i="51"/>
  <c r="L198" i="51"/>
  <c r="I292" i="51"/>
  <c r="I191" i="51"/>
  <c r="D77" i="25"/>
  <c r="F290" i="51"/>
  <c r="F189" i="51"/>
  <c r="F291" i="51"/>
  <c r="F190" i="51"/>
  <c r="D76" i="25"/>
  <c r="E200" i="46" l="1"/>
  <c r="E96" i="51"/>
  <c r="E301" i="46"/>
  <c r="G192" i="51"/>
  <c r="G293" i="51"/>
  <c r="C293" i="51"/>
  <c r="C192" i="51"/>
  <c r="H89" i="51"/>
  <c r="H193" i="46"/>
  <c r="H294" i="46"/>
  <c r="C193" i="46"/>
  <c r="C89" i="51"/>
  <c r="C294" i="46"/>
  <c r="L301" i="46"/>
  <c r="L96" i="51"/>
  <c r="L200" i="46"/>
  <c r="D191" i="51"/>
  <c r="D292" i="51"/>
  <c r="G89" i="51"/>
  <c r="G294" i="46"/>
  <c r="G193" i="46"/>
  <c r="K300" i="51"/>
  <c r="K199" i="51"/>
  <c r="K117" i="51"/>
  <c r="K221" i="51"/>
  <c r="H293" i="51"/>
  <c r="H192" i="51"/>
  <c r="D293" i="46"/>
  <c r="D88" i="51"/>
  <c r="D192" i="46"/>
  <c r="K301" i="46"/>
  <c r="K96" i="51"/>
  <c r="K200" i="46"/>
  <c r="F292" i="46"/>
  <c r="F191" i="46"/>
  <c r="F87" i="51"/>
  <c r="E199" i="51"/>
  <c r="E300" i="51"/>
  <c r="J292" i="51"/>
  <c r="J191" i="51"/>
  <c r="I192" i="51"/>
  <c r="I293" i="51"/>
  <c r="B200" i="46"/>
  <c r="B96" i="51"/>
  <c r="B301" i="46"/>
  <c r="I193" i="46"/>
  <c r="I294" i="46"/>
  <c r="I89" i="51"/>
  <c r="B300" i="51"/>
  <c r="B199" i="51"/>
  <c r="L199" i="51"/>
  <c r="L300" i="51"/>
  <c r="J190" i="51"/>
  <c r="J291" i="51"/>
  <c r="D75" i="25"/>
  <c r="Q100" i="25" l="1"/>
  <c r="BG50" i="36"/>
  <c r="K10" i="51"/>
  <c r="K219" i="51" s="1"/>
  <c r="K219" i="46"/>
  <c r="K201" i="46"/>
  <c r="K302" i="46"/>
  <c r="K97" i="51"/>
  <c r="J99" i="25"/>
  <c r="L97" i="51"/>
  <c r="L302" i="46"/>
  <c r="L201" i="46"/>
  <c r="D193" i="46"/>
  <c r="D89" i="51"/>
  <c r="D294" i="46"/>
  <c r="BH50" i="36"/>
  <c r="R100" i="25"/>
  <c r="K11" i="51"/>
  <c r="K115" i="46"/>
  <c r="K220" i="46"/>
  <c r="K116" i="46"/>
  <c r="F191" i="51"/>
  <c r="F292" i="51"/>
  <c r="K200" i="51"/>
  <c r="K301" i="51"/>
  <c r="G193" i="51"/>
  <c r="G294" i="51"/>
  <c r="G295" i="46"/>
  <c r="G194" i="46"/>
  <c r="G90" i="51"/>
  <c r="J192" i="46"/>
  <c r="J293" i="46"/>
  <c r="J88" i="51"/>
  <c r="K100" i="25"/>
  <c r="F100" i="25"/>
  <c r="F192" i="46"/>
  <c r="F293" i="46"/>
  <c r="F88" i="51"/>
  <c r="N100" i="25"/>
  <c r="H90" i="51"/>
  <c r="H295" i="46"/>
  <c r="H194" i="46"/>
  <c r="J89" i="51"/>
  <c r="J294" i="46"/>
  <c r="J193" i="46"/>
  <c r="I294" i="51"/>
  <c r="I193" i="51"/>
  <c r="L301" i="51"/>
  <c r="L200" i="51"/>
  <c r="C294" i="51"/>
  <c r="C193" i="51"/>
  <c r="E200" i="51"/>
  <c r="E301" i="51"/>
  <c r="I90" i="51"/>
  <c r="I194" i="46"/>
  <c r="I295" i="46"/>
  <c r="B97" i="51"/>
  <c r="B302" i="46"/>
  <c r="B201" i="46"/>
  <c r="D293" i="51"/>
  <c r="D192" i="51"/>
  <c r="E201" i="46"/>
  <c r="E302" i="46"/>
  <c r="E97" i="51"/>
  <c r="C295" i="46"/>
  <c r="C194" i="46"/>
  <c r="C90" i="51"/>
  <c r="B301" i="51"/>
  <c r="B200" i="51"/>
  <c r="H193" i="51"/>
  <c r="H294" i="51"/>
  <c r="I100" i="25" l="1"/>
  <c r="K302" i="51"/>
  <c r="K201" i="51"/>
  <c r="I91" i="51"/>
  <c r="I296" i="46"/>
  <c r="I195" i="46"/>
  <c r="J295" i="46"/>
  <c r="J194" i="46"/>
  <c r="J90" i="51"/>
  <c r="K9" i="51"/>
  <c r="K218" i="46"/>
  <c r="C295" i="51"/>
  <c r="C194" i="51"/>
  <c r="E201" i="51"/>
  <c r="E302" i="51"/>
  <c r="B302" i="51"/>
  <c r="B201" i="51"/>
  <c r="I295" i="51"/>
  <c r="I194" i="51"/>
  <c r="J193" i="51"/>
  <c r="J294" i="51"/>
  <c r="H194" i="51"/>
  <c r="H295" i="51"/>
  <c r="K115" i="51"/>
  <c r="K220" i="51"/>
  <c r="K116" i="51"/>
  <c r="L202" i="46"/>
  <c r="L303" i="46"/>
  <c r="L98" i="51"/>
  <c r="D74" i="25"/>
  <c r="F293" i="51"/>
  <c r="F192" i="51"/>
  <c r="J293" i="51"/>
  <c r="J192" i="51"/>
  <c r="G295" i="51"/>
  <c r="G194" i="51"/>
  <c r="D294" i="51"/>
  <c r="D193" i="51"/>
  <c r="H296" i="46"/>
  <c r="H195" i="46"/>
  <c r="H91" i="51"/>
  <c r="D295" i="46"/>
  <c r="D90" i="51"/>
  <c r="D194" i="46"/>
  <c r="C195" i="46"/>
  <c r="C91" i="51"/>
  <c r="C296" i="46"/>
  <c r="G91" i="51"/>
  <c r="G195" i="46"/>
  <c r="G296" i="46"/>
  <c r="F89" i="51"/>
  <c r="F193" i="46"/>
  <c r="F294" i="46"/>
  <c r="L302" i="51"/>
  <c r="L201" i="51"/>
  <c r="K114" i="46"/>
  <c r="K113" i="46"/>
  <c r="D195" i="46" l="1"/>
  <c r="D296" i="46"/>
  <c r="D91" i="51"/>
  <c r="F294" i="51"/>
  <c r="F193" i="51"/>
  <c r="G296" i="51"/>
  <c r="G195" i="51"/>
  <c r="K114" i="51"/>
  <c r="K218" i="51"/>
  <c r="I195" i="51"/>
  <c r="I296" i="51"/>
  <c r="I196" i="46"/>
  <c r="I92" i="51"/>
  <c r="I297" i="46"/>
  <c r="K8" i="51"/>
  <c r="K217" i="46"/>
  <c r="L203" i="46"/>
  <c r="L99" i="51"/>
  <c r="L304" i="46"/>
  <c r="H195" i="51"/>
  <c r="H296" i="51"/>
  <c r="C92" i="51"/>
  <c r="C297" i="46"/>
  <c r="C196" i="46"/>
  <c r="F90" i="51"/>
  <c r="F295" i="46"/>
  <c r="F194" i="46"/>
  <c r="G196" i="46"/>
  <c r="G297" i="46"/>
  <c r="G92" i="51"/>
  <c r="J195" i="46"/>
  <c r="J91" i="51"/>
  <c r="J296" i="46"/>
  <c r="H92" i="51"/>
  <c r="H297" i="46"/>
  <c r="H196" i="46"/>
  <c r="C195" i="51"/>
  <c r="C296" i="51"/>
  <c r="D295" i="51"/>
  <c r="D194" i="51"/>
  <c r="L303" i="51"/>
  <c r="L202" i="51"/>
  <c r="J295" i="51"/>
  <c r="J194" i="51"/>
  <c r="D73" i="25"/>
  <c r="K112" i="46"/>
  <c r="BG51" i="36" l="1"/>
  <c r="Q101" i="25"/>
  <c r="F195" i="46"/>
  <c r="F91" i="51"/>
  <c r="F296" i="46"/>
  <c r="J92" i="51"/>
  <c r="J196" i="46"/>
  <c r="J297" i="46"/>
  <c r="C197" i="46"/>
  <c r="C93" i="51"/>
  <c r="C298" i="46"/>
  <c r="H297" i="51"/>
  <c r="H196" i="51"/>
  <c r="D72" i="25"/>
  <c r="F295" i="51"/>
  <c r="F194" i="51"/>
  <c r="C297" i="51"/>
  <c r="C196" i="51"/>
  <c r="H298" i="46"/>
  <c r="H93" i="51"/>
  <c r="H197" i="46"/>
  <c r="L304" i="51"/>
  <c r="L203" i="51"/>
  <c r="I297" i="51"/>
  <c r="I196" i="51"/>
  <c r="D296" i="51"/>
  <c r="D195" i="51"/>
  <c r="K7" i="51"/>
  <c r="K216" i="46"/>
  <c r="D297" i="46"/>
  <c r="D92" i="51"/>
  <c r="D196" i="46"/>
  <c r="G196" i="51"/>
  <c r="G297" i="51"/>
  <c r="K217" i="51"/>
  <c r="K112" i="51"/>
  <c r="K113" i="51"/>
  <c r="I93" i="51"/>
  <c r="I197" i="46"/>
  <c r="I298" i="46"/>
  <c r="G93" i="51"/>
  <c r="G298" i="46"/>
  <c r="G197" i="46"/>
  <c r="L204" i="46"/>
  <c r="L100" i="51"/>
  <c r="L305" i="46"/>
  <c r="J296" i="51"/>
  <c r="J195" i="51"/>
  <c r="K111" i="46"/>
  <c r="G299" i="46" l="1"/>
  <c r="G198" i="46"/>
  <c r="G94" i="51"/>
  <c r="I94" i="51"/>
  <c r="I299" i="46"/>
  <c r="I198" i="46"/>
  <c r="F297" i="46"/>
  <c r="F196" i="46"/>
  <c r="F92" i="51"/>
  <c r="L307" i="46"/>
  <c r="L206" i="46"/>
  <c r="L102" i="51"/>
  <c r="L205" i="46"/>
  <c r="L306" i="46"/>
  <c r="L101" i="51"/>
  <c r="H298" i="51"/>
  <c r="H197" i="51"/>
  <c r="J196" i="51"/>
  <c r="J297" i="51"/>
  <c r="K101" i="25"/>
  <c r="L305" i="51"/>
  <c r="L204" i="51"/>
  <c r="C198" i="46"/>
  <c r="C299" i="46"/>
  <c r="C94" i="51"/>
  <c r="F101" i="25"/>
  <c r="J93" i="51"/>
  <c r="J298" i="46"/>
  <c r="J197" i="46"/>
  <c r="G197" i="51"/>
  <c r="G298" i="51"/>
  <c r="I197" i="51"/>
  <c r="I298" i="51"/>
  <c r="D196" i="51"/>
  <c r="D297" i="51"/>
  <c r="J100" i="25"/>
  <c r="BH51" i="36"/>
  <c r="R101" i="25"/>
  <c r="H299" i="46"/>
  <c r="H198" i="46"/>
  <c r="H94" i="51"/>
  <c r="D298" i="46"/>
  <c r="D197" i="46"/>
  <c r="D93" i="51"/>
  <c r="K6" i="51"/>
  <c r="K215" i="51" s="1"/>
  <c r="K215" i="46"/>
  <c r="K216" i="51"/>
  <c r="C197" i="51"/>
  <c r="C298" i="51"/>
  <c r="F296" i="51"/>
  <c r="F195" i="51"/>
  <c r="D71" i="25"/>
  <c r="D70" i="25"/>
  <c r="K111" i="51" l="1"/>
  <c r="D299" i="46"/>
  <c r="D198" i="46"/>
  <c r="D94" i="51"/>
  <c r="N101" i="25"/>
  <c r="I95" i="51"/>
  <c r="I199" i="46"/>
  <c r="I300" i="46"/>
  <c r="L207" i="46"/>
  <c r="L308" i="46"/>
  <c r="L103" i="51"/>
  <c r="L312" i="46"/>
  <c r="G300" i="46"/>
  <c r="G199" i="46"/>
  <c r="G95" i="51"/>
  <c r="J298" i="51"/>
  <c r="J197" i="51"/>
  <c r="L205" i="51"/>
  <c r="L306" i="51"/>
  <c r="I101" i="25"/>
  <c r="C199" i="46"/>
  <c r="C300" i="46"/>
  <c r="C95" i="51"/>
  <c r="F93" i="51"/>
  <c r="F298" i="46"/>
  <c r="F197" i="46"/>
  <c r="D197" i="51"/>
  <c r="D298" i="51"/>
  <c r="H198" i="51"/>
  <c r="H299" i="51"/>
  <c r="H199" i="46"/>
  <c r="H95" i="51"/>
  <c r="H300" i="46"/>
  <c r="L206" i="51"/>
  <c r="L307" i="51"/>
  <c r="F297" i="51"/>
  <c r="F196" i="51"/>
  <c r="G198" i="51"/>
  <c r="G299" i="51"/>
  <c r="C299" i="51"/>
  <c r="C198" i="51"/>
  <c r="I198" i="51"/>
  <c r="I299" i="51"/>
  <c r="I301" i="46" l="1"/>
  <c r="I200" i="46"/>
  <c r="I96" i="51"/>
  <c r="J95" i="51"/>
  <c r="J199" i="46"/>
  <c r="J300" i="46"/>
  <c r="H96" i="51"/>
  <c r="H200" i="46"/>
  <c r="H301" i="46"/>
  <c r="D69" i="25"/>
  <c r="C199" i="51"/>
  <c r="C300" i="51"/>
  <c r="G300" i="51"/>
  <c r="G199" i="51"/>
  <c r="G301" i="46"/>
  <c r="G200" i="46"/>
  <c r="G96" i="51"/>
  <c r="H300" i="51"/>
  <c r="H199" i="51"/>
  <c r="L207" i="51"/>
  <c r="L308" i="51"/>
  <c r="L312" i="51"/>
  <c r="D299" i="51"/>
  <c r="D198" i="51"/>
  <c r="F198" i="46"/>
  <c r="F299" i="46"/>
  <c r="F94" i="51"/>
  <c r="F298" i="51"/>
  <c r="F197" i="51"/>
  <c r="D95" i="51"/>
  <c r="D300" i="46"/>
  <c r="D199" i="46"/>
  <c r="J94" i="51"/>
  <c r="J198" i="46"/>
  <c r="J299" i="46"/>
  <c r="L309" i="46"/>
  <c r="L208" i="46"/>
  <c r="L104" i="51"/>
  <c r="L313" i="46"/>
  <c r="C200" i="46"/>
  <c r="C96" i="51"/>
  <c r="C301" i="46"/>
  <c r="I199" i="51"/>
  <c r="I300" i="51"/>
  <c r="I201" i="46" l="1"/>
  <c r="I97" i="51"/>
  <c r="I302" i="46"/>
  <c r="C201" i="46"/>
  <c r="C302" i="46"/>
  <c r="C97" i="51"/>
  <c r="G200" i="51"/>
  <c r="G301" i="51"/>
  <c r="BG52" i="36"/>
  <c r="Q102" i="25"/>
  <c r="J301" i="46"/>
  <c r="J200" i="46"/>
  <c r="J96" i="51"/>
  <c r="J299" i="51"/>
  <c r="J198" i="51"/>
  <c r="F299" i="51"/>
  <c r="F198" i="51"/>
  <c r="I200" i="51"/>
  <c r="I301" i="51"/>
  <c r="L311" i="46"/>
  <c r="L106" i="51"/>
  <c r="L210" i="46"/>
  <c r="L211" i="46"/>
  <c r="H302" i="46"/>
  <c r="H201" i="46"/>
  <c r="H97" i="51"/>
  <c r="D96" i="51"/>
  <c r="D200" i="46"/>
  <c r="D301" i="46"/>
  <c r="D199" i="51"/>
  <c r="D300" i="51"/>
  <c r="L105" i="51"/>
  <c r="L209" i="46"/>
  <c r="L310" i="46"/>
  <c r="F300" i="46"/>
  <c r="F199" i="46"/>
  <c r="F95" i="51"/>
  <c r="G201" i="46"/>
  <c r="G97" i="51"/>
  <c r="G302" i="46"/>
  <c r="C301" i="51"/>
  <c r="C200" i="51"/>
  <c r="L313" i="51"/>
  <c r="L208" i="51"/>
  <c r="L309" i="51"/>
  <c r="H301" i="51"/>
  <c r="H200" i="51"/>
  <c r="D68" i="25"/>
  <c r="J300" i="51"/>
  <c r="J199" i="51"/>
  <c r="D67" i="25"/>
  <c r="F96" i="51" l="1"/>
  <c r="F301" i="46"/>
  <c r="F200" i="46"/>
  <c r="L310" i="51"/>
  <c r="L209" i="51"/>
  <c r="C302" i="51"/>
  <c r="C201" i="51"/>
  <c r="I52" i="37"/>
  <c r="I102" i="25"/>
  <c r="G201" i="51"/>
  <c r="G302" i="51"/>
  <c r="J200" i="51"/>
  <c r="J301" i="51"/>
  <c r="R102" i="25"/>
  <c r="BH52" i="36"/>
  <c r="F102" i="25"/>
  <c r="F52" i="37"/>
  <c r="J101" i="25"/>
  <c r="J201" i="46"/>
  <c r="J302" i="46"/>
  <c r="J97" i="51"/>
  <c r="I302" i="51"/>
  <c r="I201" i="51"/>
  <c r="H98" i="51"/>
  <c r="H303" i="46"/>
  <c r="H202" i="46"/>
  <c r="D302" i="46"/>
  <c r="D201" i="46"/>
  <c r="D97" i="51"/>
  <c r="H201" i="51"/>
  <c r="H302" i="51"/>
  <c r="N102" i="25"/>
  <c r="N52" i="37"/>
  <c r="C303" i="46"/>
  <c r="C98" i="51"/>
  <c r="C202" i="46"/>
  <c r="S52" i="37"/>
  <c r="F300" i="51"/>
  <c r="F199" i="51"/>
  <c r="D200" i="51"/>
  <c r="D301" i="51"/>
  <c r="L311" i="51"/>
  <c r="L210" i="51"/>
  <c r="L211" i="51"/>
  <c r="C304" i="46" l="1"/>
  <c r="C99" i="51"/>
  <c r="C203" i="46"/>
  <c r="K52" i="37"/>
  <c r="K102" i="25"/>
  <c r="D202" i="46"/>
  <c r="D303" i="46"/>
  <c r="D98" i="51"/>
  <c r="D302" i="51"/>
  <c r="D201" i="51"/>
  <c r="D66" i="25"/>
  <c r="H202" i="51"/>
  <c r="H303" i="51"/>
  <c r="J302" i="51"/>
  <c r="J201" i="51"/>
  <c r="F302" i="46"/>
  <c r="F97" i="51"/>
  <c r="F201" i="46"/>
  <c r="H304" i="46"/>
  <c r="H203" i="46"/>
  <c r="H99" i="51"/>
  <c r="C303" i="51"/>
  <c r="C202" i="51"/>
  <c r="F200" i="51"/>
  <c r="F301" i="51"/>
  <c r="C204" i="46" l="1"/>
  <c r="C100" i="51"/>
  <c r="C305" i="46"/>
  <c r="D303" i="51"/>
  <c r="D202" i="51"/>
  <c r="H203" i="51"/>
  <c r="H304" i="51"/>
  <c r="C203" i="51"/>
  <c r="C304" i="51"/>
  <c r="D203" i="46"/>
  <c r="D304" i="46"/>
  <c r="D99" i="51"/>
  <c r="H305" i="46"/>
  <c r="H100" i="51"/>
  <c r="H204" i="46"/>
  <c r="F302" i="51"/>
  <c r="F201" i="51"/>
  <c r="D65" i="25"/>
  <c r="D100" i="51" l="1"/>
  <c r="D305" i="46"/>
  <c r="D204" i="46"/>
  <c r="R103" i="25"/>
  <c r="BH53" i="36"/>
  <c r="H305" i="51"/>
  <c r="H204" i="51"/>
  <c r="BG53" i="36"/>
  <c r="Q103" i="25"/>
  <c r="C306" i="46"/>
  <c r="C205" i="46"/>
  <c r="C101" i="51"/>
  <c r="N103" i="25"/>
  <c r="C305" i="51"/>
  <c r="C204" i="51"/>
  <c r="H306" i="46"/>
  <c r="H205" i="46"/>
  <c r="H101" i="51"/>
  <c r="F103" i="25"/>
  <c r="D203" i="51"/>
  <c r="D304" i="51"/>
  <c r="D64" i="25"/>
  <c r="K103" i="25" l="1"/>
  <c r="J102" i="25"/>
  <c r="J52" i="37"/>
  <c r="J98" i="51"/>
  <c r="J303" i="46"/>
  <c r="J202" i="46"/>
  <c r="C205" i="51"/>
  <c r="C306" i="51"/>
  <c r="D205" i="46"/>
  <c r="D306" i="46"/>
  <c r="D101" i="51"/>
  <c r="H102" i="51"/>
  <c r="H307" i="46"/>
  <c r="H206" i="46"/>
  <c r="I103" i="25"/>
  <c r="C307" i="46"/>
  <c r="C206" i="46"/>
  <c r="C102" i="51"/>
  <c r="S102" i="25"/>
  <c r="H306" i="51"/>
  <c r="H205" i="51"/>
  <c r="D63" i="25"/>
  <c r="D305" i="51"/>
  <c r="D204" i="51"/>
  <c r="D62" i="25"/>
  <c r="S101" i="25"/>
  <c r="E203" i="46" l="1"/>
  <c r="E99" i="51"/>
  <c r="E304" i="46"/>
  <c r="T102" i="25"/>
  <c r="D206" i="46"/>
  <c r="D307" i="46"/>
  <c r="D102" i="51"/>
  <c r="E202" i="46"/>
  <c r="E98" i="51"/>
  <c r="E303" i="46"/>
  <c r="H206" i="51"/>
  <c r="H307" i="51"/>
  <c r="C103" i="51"/>
  <c r="C308" i="46"/>
  <c r="C207" i="46"/>
  <c r="C312" i="46"/>
  <c r="H308" i="46"/>
  <c r="H207" i="46"/>
  <c r="H103" i="51"/>
  <c r="H312" i="46"/>
  <c r="C307" i="51"/>
  <c r="C206" i="51"/>
  <c r="D306" i="51"/>
  <c r="D205" i="51"/>
  <c r="J303" i="51"/>
  <c r="J202" i="51"/>
  <c r="S100" i="25"/>
  <c r="D61" i="25"/>
  <c r="J203" i="46" l="1"/>
  <c r="J304" i="46"/>
  <c r="J99" i="51"/>
  <c r="D103" i="51"/>
  <c r="D308" i="46"/>
  <c r="D207" i="46"/>
  <c r="D312" i="46"/>
  <c r="B98" i="51"/>
  <c r="B202" i="46"/>
  <c r="B303" i="46"/>
  <c r="C308" i="51"/>
  <c r="C207" i="51"/>
  <c r="C312" i="51"/>
  <c r="D206" i="51"/>
  <c r="D307" i="51"/>
  <c r="C208" i="46"/>
  <c r="C309" i="46"/>
  <c r="C104" i="51"/>
  <c r="C313" i="46"/>
  <c r="B203" i="46"/>
  <c r="B304" i="46"/>
  <c r="B99" i="51"/>
  <c r="E203" i="51"/>
  <c r="E304" i="51"/>
  <c r="H309" i="46"/>
  <c r="H104" i="51"/>
  <c r="H208" i="46"/>
  <c r="H313" i="46"/>
  <c r="H207" i="51"/>
  <c r="H308" i="51"/>
  <c r="H312" i="51"/>
  <c r="E202" i="51"/>
  <c r="E303" i="51"/>
  <c r="F202" i="46"/>
  <c r="F303" i="46"/>
  <c r="F98" i="51"/>
  <c r="J100" i="51"/>
  <c r="J305" i="46"/>
  <c r="J204" i="46"/>
  <c r="G202" i="46"/>
  <c r="G98" i="51"/>
  <c r="G303" i="46"/>
  <c r="T101" i="25"/>
  <c r="S99" i="25"/>
  <c r="E204" i="46" l="1"/>
  <c r="E100" i="51"/>
  <c r="E305" i="46"/>
  <c r="J103" i="25"/>
  <c r="B100" i="51"/>
  <c r="B204" i="46"/>
  <c r="B305" i="46"/>
  <c r="F203" i="46"/>
  <c r="F304" i="46"/>
  <c r="F99" i="51"/>
  <c r="J305" i="51"/>
  <c r="J204" i="51"/>
  <c r="D60" i="25"/>
  <c r="D309" i="46"/>
  <c r="D208" i="46"/>
  <c r="D104" i="51"/>
  <c r="D313" i="46"/>
  <c r="C310" i="46"/>
  <c r="C209" i="46"/>
  <c r="C105" i="51"/>
  <c r="G305" i="46"/>
  <c r="G100" i="51"/>
  <c r="G204" i="46"/>
  <c r="H105" i="51"/>
  <c r="H209" i="46"/>
  <c r="H310" i="46"/>
  <c r="F202" i="51"/>
  <c r="F303" i="51"/>
  <c r="B203" i="51"/>
  <c r="B304" i="51"/>
  <c r="B202" i="51"/>
  <c r="B303" i="51"/>
  <c r="T100" i="25"/>
  <c r="H106" i="51"/>
  <c r="H311" i="46"/>
  <c r="H210" i="46"/>
  <c r="H211" i="46"/>
  <c r="G99" i="51"/>
  <c r="G304" i="46"/>
  <c r="G203" i="46"/>
  <c r="F306" i="46"/>
  <c r="F101" i="51"/>
  <c r="F205" i="46"/>
  <c r="F305" i="46"/>
  <c r="F100" i="51"/>
  <c r="F204" i="46"/>
  <c r="H313" i="51"/>
  <c r="H208" i="51"/>
  <c r="H309" i="51"/>
  <c r="J203" i="51"/>
  <c r="J304" i="51"/>
  <c r="C106" i="51"/>
  <c r="C210" i="46"/>
  <c r="C311" i="46"/>
  <c r="C211" i="46"/>
  <c r="R104" i="25"/>
  <c r="BH54" i="36"/>
  <c r="F104" i="25"/>
  <c r="G303" i="51"/>
  <c r="G202" i="51"/>
  <c r="C313" i="51"/>
  <c r="C309" i="51"/>
  <c r="C208" i="51"/>
  <c r="D308" i="51"/>
  <c r="D207" i="51"/>
  <c r="D312" i="51"/>
  <c r="E306" i="46" l="1"/>
  <c r="E205" i="46"/>
  <c r="E101" i="51"/>
  <c r="N104" i="25"/>
  <c r="I202" i="46"/>
  <c r="I98" i="51"/>
  <c r="I303" i="46"/>
  <c r="J103" i="51"/>
  <c r="J308" i="46"/>
  <c r="J312" i="46"/>
  <c r="D209" i="46"/>
  <c r="D105" i="51"/>
  <c r="D310" i="46"/>
  <c r="F103" i="51"/>
  <c r="F207" i="46"/>
  <c r="F308" i="46"/>
  <c r="F312" i="46"/>
  <c r="H311" i="51"/>
  <c r="H210" i="51"/>
  <c r="H211" i="51"/>
  <c r="I104" i="25"/>
  <c r="K98" i="51"/>
  <c r="K202" i="46"/>
  <c r="K303" i="46"/>
  <c r="C310" i="51"/>
  <c r="C209" i="51"/>
  <c r="D210" i="46"/>
  <c r="D311" i="46"/>
  <c r="D106" i="51"/>
  <c r="D211" i="46"/>
  <c r="G206" i="46"/>
  <c r="G102" i="51"/>
  <c r="G307" i="46"/>
  <c r="K104" i="25"/>
  <c r="J101" i="51"/>
  <c r="J205" i="46"/>
  <c r="J306" i="46"/>
  <c r="C311" i="51"/>
  <c r="C210" i="51"/>
  <c r="C211" i="51"/>
  <c r="F305" i="51"/>
  <c r="F204" i="51"/>
  <c r="F205" i="51"/>
  <c r="F306" i="51"/>
  <c r="G305" i="51"/>
  <c r="G204" i="51"/>
  <c r="D313" i="51"/>
  <c r="D208" i="51"/>
  <c r="D309" i="51"/>
  <c r="E204" i="51"/>
  <c r="E305" i="51"/>
  <c r="S98" i="25"/>
  <c r="F304" i="51"/>
  <c r="F203" i="51"/>
  <c r="BG54" i="36"/>
  <c r="Q104" i="25"/>
  <c r="F307" i="46"/>
  <c r="F206" i="46"/>
  <c r="F102" i="51"/>
  <c r="G205" i="46"/>
  <c r="G101" i="51"/>
  <c r="G306" i="46"/>
  <c r="G203" i="51"/>
  <c r="G304" i="51"/>
  <c r="H310" i="51"/>
  <c r="H209" i="51"/>
  <c r="T99" i="25"/>
  <c r="B204" i="51"/>
  <c r="B305" i="51"/>
  <c r="D59" i="25"/>
  <c r="J207" i="46"/>
  <c r="S97" i="25"/>
  <c r="B307" i="46" l="1"/>
  <c r="B102" i="51"/>
  <c r="B206" i="46"/>
  <c r="D310" i="51"/>
  <c r="D209" i="51"/>
  <c r="E205" i="51"/>
  <c r="E306" i="51"/>
  <c r="B101" i="51"/>
  <c r="B205" i="46"/>
  <c r="B306" i="46"/>
  <c r="F208" i="46"/>
  <c r="F104" i="51"/>
  <c r="F309" i="46"/>
  <c r="F313" i="46"/>
  <c r="G103" i="51"/>
  <c r="G207" i="46"/>
  <c r="G308" i="46"/>
  <c r="G312" i="46"/>
  <c r="M103" i="25"/>
  <c r="I204" i="46"/>
  <c r="I100" i="51"/>
  <c r="I305" i="46"/>
  <c r="E103" i="51"/>
  <c r="E207" i="46"/>
  <c r="E308" i="46"/>
  <c r="E312" i="46"/>
  <c r="E206" i="46"/>
  <c r="E307" i="46"/>
  <c r="E102" i="51"/>
  <c r="F310" i="46"/>
  <c r="F209" i="46"/>
  <c r="F105" i="51"/>
  <c r="I99" i="51"/>
  <c r="I203" i="46"/>
  <c r="I304" i="46"/>
  <c r="G306" i="51"/>
  <c r="G205" i="51"/>
  <c r="G307" i="51"/>
  <c r="G206" i="51"/>
  <c r="D210" i="51"/>
  <c r="D311" i="51"/>
  <c r="D211" i="51"/>
  <c r="K303" i="51"/>
  <c r="K202" i="51"/>
  <c r="F308" i="51"/>
  <c r="F207" i="51"/>
  <c r="F312" i="51"/>
  <c r="I303" i="51"/>
  <c r="I202" i="51"/>
  <c r="G210" i="46"/>
  <c r="G311" i="46"/>
  <c r="G106" i="51"/>
  <c r="G211" i="46"/>
  <c r="G105" i="51"/>
  <c r="G310" i="46"/>
  <c r="F307" i="51"/>
  <c r="F206" i="51"/>
  <c r="F106" i="51"/>
  <c r="F210" i="46"/>
  <c r="F311" i="46"/>
  <c r="F211" i="46"/>
  <c r="B308" i="46"/>
  <c r="B103" i="51"/>
  <c r="B207" i="46"/>
  <c r="B312" i="46"/>
  <c r="J208" i="46"/>
  <c r="J104" i="51"/>
  <c r="J309" i="46"/>
  <c r="J313" i="46"/>
  <c r="J206" i="46"/>
  <c r="J102" i="51"/>
  <c r="J307" i="46"/>
  <c r="J306" i="51"/>
  <c r="J205" i="51"/>
  <c r="J308" i="51"/>
  <c r="J312" i="51"/>
  <c r="D58" i="25"/>
  <c r="T98" i="25"/>
  <c r="D57" i="25"/>
  <c r="T97" i="25"/>
  <c r="E106" i="51" l="1"/>
  <c r="E311" i="46"/>
  <c r="E211" i="46"/>
  <c r="J106" i="51"/>
  <c r="J210" i="46"/>
  <c r="J311" i="46"/>
  <c r="J211" i="46"/>
  <c r="I307" i="46"/>
  <c r="I206" i="46"/>
  <c r="I102" i="51"/>
  <c r="G309" i="46"/>
  <c r="G208" i="46"/>
  <c r="G104" i="51"/>
  <c r="G209" i="51" s="1"/>
  <c r="G313" i="46"/>
  <c r="I306" i="46"/>
  <c r="I205" i="46"/>
  <c r="I101" i="51"/>
  <c r="J313" i="51"/>
  <c r="J309" i="51"/>
  <c r="J208" i="51"/>
  <c r="G210" i="51"/>
  <c r="G311" i="51"/>
  <c r="G211" i="51"/>
  <c r="I304" i="51"/>
  <c r="I203" i="51"/>
  <c r="I204" i="51"/>
  <c r="I305" i="51"/>
  <c r="K305" i="46"/>
  <c r="K100" i="51"/>
  <c r="K204" i="46"/>
  <c r="E309" i="46"/>
  <c r="E208" i="46"/>
  <c r="E104" i="51"/>
  <c r="E313" i="46"/>
  <c r="M104" i="25"/>
  <c r="F310" i="51"/>
  <c r="F209" i="51"/>
  <c r="E307" i="51"/>
  <c r="E206" i="51"/>
  <c r="G308" i="51"/>
  <c r="G207" i="51"/>
  <c r="G312" i="51"/>
  <c r="F313" i="51"/>
  <c r="F208" i="51"/>
  <c r="F309" i="51"/>
  <c r="B206" i="51"/>
  <c r="B307" i="51"/>
  <c r="J105" i="51"/>
  <c r="J209" i="46"/>
  <c r="J310" i="46"/>
  <c r="B207" i="51"/>
  <c r="B308" i="51"/>
  <c r="B312" i="51"/>
  <c r="G310" i="51"/>
  <c r="E308" i="51"/>
  <c r="E207" i="51"/>
  <c r="E312" i="51"/>
  <c r="S96" i="25"/>
  <c r="K203" i="46"/>
  <c r="K99" i="51"/>
  <c r="K304" i="46"/>
  <c r="B309" i="46"/>
  <c r="B104" i="51"/>
  <c r="B208" i="46"/>
  <c r="B313" i="46"/>
  <c r="J207" i="51"/>
  <c r="J206" i="51"/>
  <c r="J307" i="51"/>
  <c r="F210" i="51"/>
  <c r="F311" i="51"/>
  <c r="F211" i="51"/>
  <c r="G209" i="46"/>
  <c r="B205" i="51"/>
  <c r="B306" i="51"/>
  <c r="T96" i="25"/>
  <c r="E210" i="46"/>
  <c r="S103" i="25" l="1"/>
  <c r="K204" i="51"/>
  <c r="K305" i="51"/>
  <c r="E310" i="46"/>
  <c r="E105" i="51"/>
  <c r="E209" i="46"/>
  <c r="K308" i="46"/>
  <c r="K103" i="51"/>
  <c r="K312" i="46"/>
  <c r="B313" i="51"/>
  <c r="B208" i="51"/>
  <c r="B309" i="51"/>
  <c r="K203" i="51"/>
  <c r="K304" i="51"/>
  <c r="E313" i="51"/>
  <c r="E309" i="51"/>
  <c r="E208" i="51"/>
  <c r="J104" i="25"/>
  <c r="J209" i="51"/>
  <c r="J310" i="51"/>
  <c r="I205" i="51"/>
  <c r="I306" i="51"/>
  <c r="J311" i="51"/>
  <c r="J210" i="51"/>
  <c r="J211" i="51"/>
  <c r="B311" i="46"/>
  <c r="B106" i="51"/>
  <c r="B211" i="46"/>
  <c r="I207" i="46"/>
  <c r="I103" i="51"/>
  <c r="I308" i="46"/>
  <c r="I312" i="46"/>
  <c r="I311" i="46"/>
  <c r="I106" i="51"/>
  <c r="I211" i="46"/>
  <c r="K208" i="46"/>
  <c r="K309" i="46"/>
  <c r="K104" i="51"/>
  <c r="K313" i="46"/>
  <c r="G313" i="51"/>
  <c r="G208" i="51"/>
  <c r="G309" i="51"/>
  <c r="I307" i="51"/>
  <c r="I206" i="51"/>
  <c r="E311" i="51"/>
  <c r="E210" i="51"/>
  <c r="E211" i="51"/>
  <c r="S95" i="25"/>
  <c r="T95" i="25"/>
  <c r="S94" i="25"/>
  <c r="I210" i="46"/>
  <c r="B105" i="51" l="1"/>
  <c r="B310" i="46"/>
  <c r="B209" i="46"/>
  <c r="I104" i="51"/>
  <c r="I309" i="46"/>
  <c r="I208" i="46"/>
  <c r="I313" i="46"/>
  <c r="T103" i="25"/>
  <c r="K313" i="51"/>
  <c r="K309" i="51"/>
  <c r="K208" i="51"/>
  <c r="B210" i="46"/>
  <c r="K308" i="51"/>
  <c r="K312" i="51"/>
  <c r="E310" i="51"/>
  <c r="E209" i="51"/>
  <c r="I311" i="51"/>
  <c r="I211" i="51"/>
  <c r="I105" i="51"/>
  <c r="I210" i="51" s="1"/>
  <c r="I209" i="46"/>
  <c r="I310" i="46"/>
  <c r="K205" i="46"/>
  <c r="K306" i="46"/>
  <c r="K101" i="51"/>
  <c r="S104" i="25"/>
  <c r="I207" i="51"/>
  <c r="I308" i="51"/>
  <c r="I312" i="51"/>
  <c r="B311" i="51"/>
  <c r="B211" i="51"/>
  <c r="T94" i="25"/>
  <c r="K102" i="51" l="1"/>
  <c r="K307" i="46"/>
  <c r="K206" i="46"/>
  <c r="K207" i="46"/>
  <c r="T104" i="25"/>
  <c r="K205" i="51"/>
  <c r="K306" i="51"/>
  <c r="K106" i="51"/>
  <c r="K210" i="46"/>
  <c r="K311" i="46"/>
  <c r="K211" i="46"/>
  <c r="I209" i="51"/>
  <c r="I310" i="51"/>
  <c r="S93" i="25"/>
  <c r="K209" i="46"/>
  <c r="K310" i="46"/>
  <c r="K105" i="51"/>
  <c r="I313" i="51"/>
  <c r="I309" i="51"/>
  <c r="I208" i="51"/>
  <c r="B210" i="51"/>
  <c r="B310" i="51"/>
  <c r="B209" i="51"/>
  <c r="T93" i="25" l="1"/>
  <c r="K210" i="51"/>
  <c r="K211" i="51"/>
  <c r="K209" i="51"/>
  <c r="K310" i="51"/>
  <c r="K311" i="51"/>
  <c r="K206" i="51"/>
  <c r="K307" i="51"/>
  <c r="K207" i="51"/>
  <c r="S92" i="25"/>
  <c r="S91" i="25" l="1"/>
  <c r="T92" i="25"/>
  <c r="T91" i="25" l="1"/>
  <c r="S90" i="25"/>
  <c r="S89" i="25" l="1"/>
  <c r="T90" i="25"/>
  <c r="S88" i="25" l="1"/>
  <c r="T89" i="25"/>
  <c r="T88" i="25" l="1"/>
  <c r="S87" i="25"/>
  <c r="S86" i="25" l="1"/>
  <c r="T87" i="25"/>
  <c r="S85" i="25" l="1"/>
  <c r="T86" i="25"/>
  <c r="S84" i="25" l="1"/>
  <c r="T85" i="25"/>
  <c r="S83" i="25" l="1"/>
  <c r="T84" i="25"/>
  <c r="L14" i="51" l="1"/>
  <c r="L223" i="46"/>
  <c r="S82" i="25"/>
  <c r="T83" i="25"/>
  <c r="S81" i="25"/>
  <c r="L10" i="51" l="1"/>
  <c r="L15" i="51"/>
  <c r="L119" i="46"/>
  <c r="L224" i="46"/>
  <c r="T82" i="25"/>
  <c r="L219" i="46"/>
  <c r="L223" i="51"/>
  <c r="L220" i="46"/>
  <c r="L215" i="46"/>
  <c r="S80" i="25"/>
  <c r="L11" i="51" l="1"/>
  <c r="L115" i="46"/>
  <c r="T81" i="25"/>
  <c r="L6" i="51"/>
  <c r="L215" i="51" s="1"/>
  <c r="L119" i="51"/>
  <c r="L220" i="51"/>
  <c r="L224" i="51"/>
  <c r="L219" i="51"/>
  <c r="L7" i="51" l="1"/>
  <c r="L111" i="51" s="1"/>
  <c r="L111" i="46"/>
  <c r="L121" i="46"/>
  <c r="L17" i="51"/>
  <c r="L122" i="46"/>
  <c r="L226" i="46"/>
  <c r="S79" i="25"/>
  <c r="L115" i="51"/>
  <c r="L216" i="51"/>
  <c r="L16" i="51"/>
  <c r="L120" i="46"/>
  <c r="L225" i="46"/>
  <c r="L216" i="46"/>
  <c r="T80" i="25"/>
  <c r="S78" i="25"/>
  <c r="L116" i="46" l="1"/>
  <c r="L12" i="51"/>
  <c r="L13" i="51"/>
  <c r="L222" i="51" s="1"/>
  <c r="L117" i="46"/>
  <c r="L118" i="46"/>
  <c r="L221" i="46"/>
  <c r="L222" i="46"/>
  <c r="U83" i="25"/>
  <c r="L120" i="51"/>
  <c r="L225" i="51"/>
  <c r="L121" i="51"/>
  <c r="L122" i="51"/>
  <c r="L226" i="51"/>
  <c r="T79" i="25"/>
  <c r="L218" i="46"/>
  <c r="L217" i="46"/>
  <c r="U82" i="25" l="1"/>
  <c r="L221" i="51"/>
  <c r="L116" i="51"/>
  <c r="L8" i="51"/>
  <c r="L112" i="51" s="1"/>
  <c r="L112" i="46"/>
  <c r="L113" i="46"/>
  <c r="L9" i="51"/>
  <c r="L114" i="46"/>
  <c r="L117" i="51"/>
  <c r="L118" i="51"/>
  <c r="T78" i="25"/>
  <c r="L217" i="51" l="1"/>
  <c r="S77" i="25"/>
  <c r="L218" i="51"/>
  <c r="L113" i="51"/>
  <c r="L114" i="51"/>
  <c r="T77" i="25"/>
  <c r="U81" i="25"/>
  <c r="U80" i="25" l="1"/>
  <c r="U79" i="25" l="1"/>
  <c r="U78" i="25" l="1"/>
  <c r="U77" i="25" l="1"/>
  <c r="G64" i="25" l="1"/>
  <c r="G58" i="25"/>
  <c r="G68" i="25"/>
  <c r="G72" i="25"/>
  <c r="G57" i="25"/>
  <c r="G60" i="25"/>
  <c r="G67" i="25"/>
  <c r="G75" i="25"/>
  <c r="G76" i="25"/>
  <c r="G66" i="25"/>
  <c r="G70" i="25"/>
  <c r="G74" i="25"/>
  <c r="G61" i="25"/>
  <c r="G71" i="25"/>
  <c r="G59" i="25"/>
  <c r="G62" i="25"/>
  <c r="G65" i="25"/>
  <c r="G69" i="25"/>
  <c r="G73" i="25"/>
  <c r="G63" i="25"/>
  <c r="BH25" i="36" l="1"/>
  <c r="R76" i="25"/>
  <c r="BG25" i="36"/>
  <c r="Q76" i="25"/>
  <c r="L76" i="25"/>
  <c r="N76" i="25" l="1"/>
  <c r="K76" i="25"/>
  <c r="I76" i="25"/>
  <c r="O75" i="25"/>
  <c r="O76" i="25"/>
  <c r="M76" i="25"/>
  <c r="L75" i="25"/>
  <c r="I75" i="25"/>
  <c r="BG24" i="36" l="1"/>
  <c r="Q75" i="25"/>
  <c r="J76" i="25"/>
  <c r="H76" i="25"/>
  <c r="K75" i="25"/>
  <c r="S76" i="25"/>
  <c r="M75" i="25"/>
  <c r="O74" i="25"/>
  <c r="S75" i="25"/>
  <c r="BH24" i="36" l="1"/>
  <c r="R75" i="25"/>
  <c r="N75" i="25"/>
  <c r="H75" i="25"/>
  <c r="L74" i="25"/>
  <c r="T76" i="25"/>
  <c r="I74" i="25"/>
  <c r="J75" i="25"/>
  <c r="K74" i="25"/>
  <c r="L73" i="25"/>
  <c r="K73" i="25"/>
  <c r="O73" i="25" l="1"/>
  <c r="BH23" i="36"/>
  <c r="M73" i="25"/>
  <c r="M74" i="25"/>
  <c r="R74" i="25"/>
  <c r="BG23" i="36"/>
  <c r="Q74" i="25"/>
  <c r="N74" i="25"/>
  <c r="I73" i="25"/>
  <c r="L72" i="25"/>
  <c r="K72" i="25"/>
  <c r="I72" i="25"/>
  <c r="R73" i="25"/>
  <c r="BG22" i="36" l="1"/>
  <c r="Q73" i="25"/>
  <c r="J74" i="25"/>
  <c r="T75" i="25"/>
  <c r="N73" i="25"/>
  <c r="BH22" i="36"/>
  <c r="S74" i="25"/>
  <c r="Q72" i="25"/>
  <c r="M72" i="25" l="1"/>
  <c r="L71" i="25"/>
  <c r="N72" i="25"/>
  <c r="K71" i="25"/>
  <c r="BH21" i="36"/>
  <c r="T74" i="25"/>
  <c r="BG21" i="36"/>
  <c r="H74" i="25"/>
  <c r="O72" i="25"/>
  <c r="R72" i="25"/>
  <c r="I71" i="25"/>
  <c r="K70" i="25"/>
  <c r="Q71" i="25"/>
  <c r="N71" i="25"/>
  <c r="H73" i="25"/>
  <c r="L70" i="25"/>
  <c r="S73" i="25" l="1"/>
  <c r="BH20" i="36"/>
  <c r="J73" i="25"/>
  <c r="U76" i="25"/>
  <c r="L69" i="25"/>
  <c r="BG20" i="36"/>
  <c r="O71" i="25"/>
  <c r="R71" i="25"/>
  <c r="O70" i="25"/>
  <c r="N70" i="25"/>
  <c r="R70" i="25"/>
  <c r="Q70" i="25"/>
  <c r="T73" i="25" l="1"/>
  <c r="J71" i="25"/>
  <c r="I70" i="25"/>
  <c r="M71" i="25"/>
  <c r="BH19" i="36"/>
  <c r="K69" i="25"/>
  <c r="H72" i="25"/>
  <c r="U75" i="25"/>
  <c r="BG19" i="36"/>
  <c r="J72" i="25"/>
  <c r="S72" i="25"/>
  <c r="U74" i="25"/>
  <c r="M70" i="25"/>
  <c r="I69" i="25"/>
  <c r="Q69" i="25"/>
  <c r="S71" i="25"/>
  <c r="BH18" i="36" l="1"/>
  <c r="L68" i="25"/>
  <c r="BG18" i="36"/>
  <c r="N69" i="25"/>
  <c r="O69" i="25"/>
  <c r="R69" i="25"/>
  <c r="T72" i="25"/>
  <c r="K68" i="25"/>
  <c r="H71" i="25"/>
  <c r="I68" i="25"/>
  <c r="H70" i="25"/>
  <c r="L67" i="25"/>
  <c r="BH17" i="36" l="1"/>
  <c r="T71" i="25"/>
  <c r="M69" i="25"/>
  <c r="BG17" i="36"/>
  <c r="Q68" i="25"/>
  <c r="R68" i="25"/>
  <c r="J70" i="25"/>
  <c r="S70" i="25"/>
  <c r="U73" i="25"/>
  <c r="N68" i="25"/>
  <c r="O68" i="25"/>
  <c r="K67" i="25"/>
  <c r="J69" i="25"/>
  <c r="K66" i="25"/>
  <c r="O67" i="25"/>
  <c r="Q67" i="25"/>
  <c r="J68" i="25" l="1"/>
  <c r="H69" i="25"/>
  <c r="L66" i="25"/>
  <c r="BH16" i="36"/>
  <c r="R67" i="25"/>
  <c r="BG16" i="36"/>
  <c r="S69" i="25"/>
  <c r="I67" i="25"/>
  <c r="N67" i="25"/>
  <c r="M68" i="25"/>
  <c r="T70" i="25"/>
  <c r="U72" i="25"/>
  <c r="N66" i="25"/>
  <c r="Q66" i="25"/>
  <c r="R66" i="25"/>
  <c r="K65" i="25"/>
  <c r="BH15" i="36" l="1"/>
  <c r="O66" i="25"/>
  <c r="J67" i="25"/>
  <c r="T69" i="25"/>
  <c r="BG15" i="36"/>
  <c r="L65" i="25"/>
  <c r="H68" i="25"/>
  <c r="M67" i="25"/>
  <c r="I66" i="25"/>
  <c r="S68" i="25"/>
  <c r="L64" i="25"/>
  <c r="I65" i="25"/>
  <c r="Q65" i="25"/>
  <c r="K64" i="25"/>
  <c r="S67" i="25"/>
  <c r="BH14" i="36" l="1"/>
  <c r="M66" i="25"/>
  <c r="H67" i="25"/>
  <c r="O65" i="25"/>
  <c r="T68" i="25"/>
  <c r="BG14" i="36"/>
  <c r="N65" i="25"/>
  <c r="R65" i="25"/>
  <c r="U71" i="25"/>
  <c r="R64" i="25"/>
  <c r="I64" i="25"/>
  <c r="N64" i="25"/>
  <c r="J66" i="25" l="1"/>
  <c r="S66" i="25"/>
  <c r="BG13" i="36"/>
  <c r="BH13" i="36"/>
  <c r="U70" i="25"/>
  <c r="K63" i="25"/>
  <c r="L63" i="25"/>
  <c r="Q64" i="25"/>
  <c r="H66" i="25"/>
  <c r="M65" i="25"/>
  <c r="T67" i="25"/>
  <c r="O64" i="25"/>
  <c r="Q63" i="25"/>
  <c r="R63" i="25"/>
  <c r="S65" i="25"/>
  <c r="N63" i="25"/>
  <c r="BG12" i="36" l="1"/>
  <c r="O63" i="25"/>
  <c r="M64" i="25"/>
  <c r="I63" i="25"/>
  <c r="BH12" i="36"/>
  <c r="T66" i="25"/>
  <c r="K62" i="25"/>
  <c r="H65" i="25"/>
  <c r="J65" i="25"/>
  <c r="L62" i="25"/>
  <c r="M63" i="25"/>
  <c r="H64" i="25"/>
  <c r="L61" i="25"/>
  <c r="R62" i="25"/>
  <c r="S64" i="25"/>
  <c r="J64" i="25"/>
  <c r="BG11" i="36" l="1"/>
  <c r="U69" i="25"/>
  <c r="N62" i="25"/>
  <c r="Q62" i="25"/>
  <c r="BH11" i="36"/>
  <c r="J63" i="25"/>
  <c r="K61" i="25"/>
  <c r="I62" i="25"/>
  <c r="O62" i="25"/>
  <c r="T65" i="25"/>
  <c r="U68" i="25"/>
  <c r="K60" i="25"/>
  <c r="I61" i="25"/>
  <c r="R61" i="25"/>
  <c r="T64" i="25"/>
  <c r="BG10" i="36" l="1"/>
  <c r="N61" i="25"/>
  <c r="BH10" i="36"/>
  <c r="H63" i="25"/>
  <c r="L60" i="25"/>
  <c r="O61" i="25"/>
  <c r="S63" i="25"/>
  <c r="M62" i="25"/>
  <c r="Q61" i="25"/>
  <c r="L59" i="25"/>
  <c r="N60" i="25"/>
  <c r="J62" i="25" l="1"/>
  <c r="O60" i="25"/>
  <c r="H62" i="25"/>
  <c r="BG9" i="36"/>
  <c r="BH9" i="36"/>
  <c r="K59" i="25"/>
  <c r="I60" i="25"/>
  <c r="T63" i="25"/>
  <c r="R60" i="25"/>
  <c r="Q60" i="25"/>
  <c r="S62" i="25"/>
  <c r="U67" i="25"/>
  <c r="M61" i="25"/>
  <c r="N59" i="25"/>
  <c r="M60" i="25"/>
  <c r="L58" i="25"/>
  <c r="R59" i="25"/>
  <c r="S61" i="25"/>
  <c r="U66" i="25"/>
  <c r="I59" i="25" l="1"/>
  <c r="BG8" i="36"/>
  <c r="Q58" i="25"/>
  <c r="BH8" i="36"/>
  <c r="Q59" i="25"/>
  <c r="J61" i="25"/>
  <c r="T62" i="25"/>
  <c r="O59" i="25"/>
  <c r="H61" i="25"/>
  <c r="K58" i="25"/>
  <c r="N58" i="25"/>
  <c r="L57" i="25"/>
  <c r="S60" i="25"/>
  <c r="BH7" i="36" l="1"/>
  <c r="M59" i="25"/>
  <c r="R58" i="25"/>
  <c r="H60" i="25"/>
  <c r="O58" i="25"/>
  <c r="BG7" i="36"/>
  <c r="T61" i="25"/>
  <c r="J60" i="25"/>
  <c r="U65" i="25"/>
  <c r="I58" i="25"/>
  <c r="K57" i="25"/>
  <c r="T60" i="25"/>
  <c r="S59" i="25"/>
  <c r="M58" i="25"/>
  <c r="H59" i="25"/>
  <c r="Q57" i="25"/>
  <c r="BH6" i="36" l="1"/>
  <c r="R57" i="25"/>
  <c r="BG6" i="36"/>
  <c r="I57" i="25"/>
  <c r="J59" i="25"/>
  <c r="N57" i="25"/>
  <c r="U64" i="25"/>
  <c r="O57" i="25"/>
  <c r="H58" i="25"/>
  <c r="U63" i="25"/>
  <c r="T59" i="25" l="1"/>
  <c r="J57" i="25"/>
  <c r="J58" i="25"/>
  <c r="S58" i="25"/>
  <c r="M57" i="25"/>
  <c r="U62" i="25"/>
  <c r="H57" i="25"/>
  <c r="S57" i="25" l="1"/>
  <c r="T58" i="25"/>
  <c r="U61" i="25" l="1"/>
  <c r="T57" i="25" l="1"/>
  <c r="U60" i="25"/>
  <c r="U59" i="25" l="1"/>
  <c r="U58" i="25" l="1"/>
  <c r="U57" i="25" l="1"/>
  <c r="H54" i="38" l="1"/>
  <c r="L54" i="38"/>
  <c r="R54" i="38"/>
  <c r="K54" i="38"/>
  <c r="O54" i="38"/>
  <c r="E54" i="38"/>
  <c r="U54" i="38"/>
  <c r="N54" i="38"/>
  <c r="M54" i="38"/>
  <c r="S54" i="38"/>
  <c r="Q54" i="38"/>
  <c r="D54" i="38"/>
  <c r="C54" i="38"/>
  <c r="G54" i="38"/>
  <c r="T54" i="38"/>
  <c r="F54" i="38"/>
  <c r="I54" i="38"/>
  <c r="J54" i="38"/>
  <c r="M51" i="38" l="1"/>
  <c r="S51" i="38"/>
  <c r="N51" i="38" l="1"/>
  <c r="C51" i="38" l="1"/>
  <c r="O51" i="38"/>
  <c r="U51" i="38"/>
  <c r="R51" i="38"/>
  <c r="K51" i="38" l="1"/>
  <c r="D51" i="38"/>
  <c r="I51" i="38"/>
  <c r="F51" i="38"/>
  <c r="G51" i="38"/>
  <c r="T51" i="38"/>
  <c r="H51" i="38"/>
  <c r="M102" i="34"/>
  <c r="M52" i="38"/>
  <c r="M102" i="38" s="1"/>
  <c r="E51" i="38"/>
  <c r="Q51" i="38"/>
  <c r="N102" i="34" l="1"/>
  <c r="N52" i="38"/>
  <c r="N102" i="38" s="1"/>
  <c r="L51" i="38"/>
  <c r="B51" i="38"/>
  <c r="J51" i="38"/>
  <c r="M50" i="38" l="1"/>
  <c r="M101" i="34"/>
  <c r="S102" i="34"/>
  <c r="S52" i="38"/>
  <c r="S102" i="38" s="1"/>
  <c r="E102" i="34"/>
  <c r="E52" i="38"/>
  <c r="E102" i="38" s="1"/>
  <c r="S50" i="38"/>
  <c r="S101" i="34"/>
  <c r="O50" i="38" l="1"/>
  <c r="O101" i="34"/>
  <c r="L102" i="34"/>
  <c r="L52" i="38"/>
  <c r="L102" i="38" s="1"/>
  <c r="I102" i="34"/>
  <c r="I52" i="38"/>
  <c r="I102" i="38" s="1"/>
  <c r="N50" i="38"/>
  <c r="N101" i="34"/>
  <c r="C50" i="38"/>
  <c r="C101" i="34"/>
  <c r="M101" i="38"/>
  <c r="R50" i="38"/>
  <c r="R101" i="34"/>
  <c r="AM101" i="34" s="1"/>
  <c r="S101" i="38"/>
  <c r="D102" i="34"/>
  <c r="D52" i="38"/>
  <c r="D102" i="38" s="1"/>
  <c r="O102" i="34"/>
  <c r="O52" i="38"/>
  <c r="O102" i="38" s="1"/>
  <c r="R102" i="34"/>
  <c r="AM102" i="34" s="1"/>
  <c r="R52" i="38"/>
  <c r="R102" i="38" s="1"/>
  <c r="F102" i="34"/>
  <c r="F52" i="38"/>
  <c r="F102" i="38" s="1"/>
  <c r="U102" i="34" l="1"/>
  <c r="U52" i="38"/>
  <c r="U102" i="38" s="1"/>
  <c r="Q102" i="34"/>
  <c r="AL102" i="34" s="1"/>
  <c r="Q52" i="38"/>
  <c r="Q102" i="38" s="1"/>
  <c r="E50" i="38"/>
  <c r="E101" i="34"/>
  <c r="Q50" i="38"/>
  <c r="Q101" i="34"/>
  <c r="AL101" i="34" s="1"/>
  <c r="C101" i="38"/>
  <c r="C102" i="34"/>
  <c r="C52" i="38"/>
  <c r="C102" i="38" s="1"/>
  <c r="R101" i="38"/>
  <c r="T50" i="38"/>
  <c r="T101" i="38" s="1"/>
  <c r="T101" i="34"/>
  <c r="G102" i="34"/>
  <c r="G52" i="38"/>
  <c r="G102" i="38" s="1"/>
  <c r="U50" i="38"/>
  <c r="U101" i="34"/>
  <c r="G50" i="38"/>
  <c r="G101" i="34"/>
  <c r="K50" i="38"/>
  <c r="K101" i="34"/>
  <c r="O101" i="38"/>
  <c r="T102" i="34"/>
  <c r="T52" i="38"/>
  <c r="T102" i="38" s="1"/>
  <c r="F50" i="38"/>
  <c r="F101" i="34"/>
  <c r="D50" i="38"/>
  <c r="D101" i="34"/>
  <c r="M103" i="34"/>
  <c r="M53" i="38"/>
  <c r="M104" i="34"/>
  <c r="H50" i="38"/>
  <c r="H101" i="34"/>
  <c r="K102" i="34"/>
  <c r="K52" i="38"/>
  <c r="K102" i="38" s="1"/>
  <c r="N101" i="38"/>
  <c r="I50" i="38" l="1"/>
  <c r="I101" i="34"/>
  <c r="J50" i="38"/>
  <c r="J101" i="34"/>
  <c r="L50" i="38"/>
  <c r="L101" i="38" s="1"/>
  <c r="L101" i="34"/>
  <c r="H101" i="38"/>
  <c r="U101" i="38"/>
  <c r="N103" i="34"/>
  <c r="N53" i="38"/>
  <c r="N104" i="34"/>
  <c r="D101" i="38"/>
  <c r="K101" i="38"/>
  <c r="E101" i="38"/>
  <c r="B102" i="34"/>
  <c r="B52" i="38"/>
  <c r="B102" i="38" s="1"/>
  <c r="F101" i="38"/>
  <c r="G101" i="38"/>
  <c r="H102" i="34"/>
  <c r="H52" i="38"/>
  <c r="H102" i="38" s="1"/>
  <c r="J102" i="34"/>
  <c r="J52" i="38"/>
  <c r="J102" i="38" s="1"/>
  <c r="B50" i="38"/>
  <c r="B101" i="34"/>
  <c r="M103" i="38"/>
  <c r="M104" i="38"/>
  <c r="Q101" i="38"/>
  <c r="M49" i="38" l="1"/>
  <c r="M100" i="34"/>
  <c r="S49" i="38"/>
  <c r="S100" i="34"/>
  <c r="S103" i="34"/>
  <c r="S53" i="38"/>
  <c r="S104" i="34"/>
  <c r="N103" i="38"/>
  <c r="N104" i="38"/>
  <c r="I101" i="38"/>
  <c r="E103" i="34"/>
  <c r="E53" i="38"/>
  <c r="E104" i="34"/>
  <c r="B101" i="38"/>
  <c r="J101" i="38"/>
  <c r="R49" i="38" l="1"/>
  <c r="R100" i="34"/>
  <c r="AM100" i="34" s="1"/>
  <c r="T103" i="34"/>
  <c r="T53" i="38"/>
  <c r="T104" i="34"/>
  <c r="C49" i="38"/>
  <c r="C100" i="34"/>
  <c r="O49" i="38"/>
  <c r="O100" i="34"/>
  <c r="O103" i="34"/>
  <c r="O53" i="38"/>
  <c r="O104" i="34"/>
  <c r="E103" i="38"/>
  <c r="E104" i="38"/>
  <c r="S103" i="38"/>
  <c r="S104" i="38"/>
  <c r="S100" i="38"/>
  <c r="M100" i="38"/>
  <c r="N49" i="38"/>
  <c r="N100" i="34"/>
  <c r="R103" i="34"/>
  <c r="AM103" i="34" s="1"/>
  <c r="R53" i="38"/>
  <c r="R104" i="34"/>
  <c r="AM104" i="34" s="1"/>
  <c r="Q49" i="38" l="1"/>
  <c r="Q100" i="34"/>
  <c r="AL100" i="34" s="1"/>
  <c r="C100" i="38"/>
  <c r="L103" i="34"/>
  <c r="L53" i="38"/>
  <c r="L104" i="34"/>
  <c r="G103" i="34"/>
  <c r="G53" i="38"/>
  <c r="G104" i="34"/>
  <c r="K103" i="34"/>
  <c r="K53" i="38"/>
  <c r="K104" i="34"/>
  <c r="C103" i="34"/>
  <c r="C53" i="38"/>
  <c r="C104" i="34"/>
  <c r="R103" i="38"/>
  <c r="R104" i="38"/>
  <c r="R100" i="38"/>
  <c r="J103" i="34"/>
  <c r="J53" i="38"/>
  <c r="J104" i="34"/>
  <c r="K49" i="38"/>
  <c r="K100" i="34"/>
  <c r="D103" i="34"/>
  <c r="D53" i="38"/>
  <c r="D104" i="34"/>
  <c r="E49" i="38"/>
  <c r="E100" i="38" s="1"/>
  <c r="E100" i="34"/>
  <c r="D49" i="38"/>
  <c r="D100" i="34"/>
  <c r="U49" i="38"/>
  <c r="U100" i="34"/>
  <c r="U103" i="34"/>
  <c r="U53" i="38"/>
  <c r="U104" i="34"/>
  <c r="O100" i="38"/>
  <c r="T103" i="38"/>
  <c r="T104" i="38"/>
  <c r="F49" i="38"/>
  <c r="F100" i="34"/>
  <c r="H49" i="38"/>
  <c r="H100" i="34"/>
  <c r="I103" i="34"/>
  <c r="I53" i="38"/>
  <c r="I104" i="34"/>
  <c r="F103" i="34"/>
  <c r="F53" i="38"/>
  <c r="F104" i="34"/>
  <c r="T49" i="38"/>
  <c r="T100" i="34"/>
  <c r="G49" i="38"/>
  <c r="G100" i="34"/>
  <c r="H103" i="34"/>
  <c r="H53" i="38"/>
  <c r="H104" i="34"/>
  <c r="N100" i="38"/>
  <c r="O103" i="38"/>
  <c r="O104" i="38"/>
  <c r="I49" i="38" l="1"/>
  <c r="I100" i="34"/>
  <c r="F100" i="38"/>
  <c r="D100" i="38"/>
  <c r="J49" i="38"/>
  <c r="J100" i="34"/>
  <c r="F103" i="38"/>
  <c r="F104" i="38"/>
  <c r="C103" i="38"/>
  <c r="C104" i="38"/>
  <c r="B49" i="38"/>
  <c r="B100" i="34"/>
  <c r="L49" i="38"/>
  <c r="L100" i="34"/>
  <c r="B103" i="34"/>
  <c r="B53" i="38"/>
  <c r="B103" i="38" s="1"/>
  <c r="G100" i="38"/>
  <c r="H100" i="38"/>
  <c r="U100" i="38"/>
  <c r="K100" i="38"/>
  <c r="J103" i="38"/>
  <c r="J104" i="38"/>
  <c r="G103" i="38"/>
  <c r="G104" i="38"/>
  <c r="Q100" i="38"/>
  <c r="T100" i="38"/>
  <c r="L103" i="38"/>
  <c r="L104" i="38"/>
  <c r="Q103" i="34"/>
  <c r="AL103" i="34" s="1"/>
  <c r="Q53" i="38"/>
  <c r="Q104" i="34"/>
  <c r="AL104" i="34" s="1"/>
  <c r="H103" i="38"/>
  <c r="H104" i="38"/>
  <c r="I103" i="38"/>
  <c r="I104" i="38"/>
  <c r="U103" i="38"/>
  <c r="U104" i="38"/>
  <c r="D103" i="38"/>
  <c r="D104" i="38"/>
  <c r="K103" i="38"/>
  <c r="K104" i="38"/>
  <c r="M48" i="38" l="1"/>
  <c r="M99" i="34"/>
  <c r="B100" i="38"/>
  <c r="L100" i="38"/>
  <c r="I100" i="38"/>
  <c r="S48" i="38"/>
  <c r="S99" i="34"/>
  <c r="Q103" i="38"/>
  <c r="Q104" i="38"/>
  <c r="J100" i="38"/>
  <c r="B104" i="34" l="1"/>
  <c r="B54" i="38"/>
  <c r="B104" i="38" s="1"/>
  <c r="R48" i="38"/>
  <c r="R99" i="38" s="1"/>
  <c r="R99" i="34"/>
  <c r="AM99" i="34" s="1"/>
  <c r="S99" i="38"/>
  <c r="O48" i="38"/>
  <c r="O99" i="34"/>
  <c r="N48" i="38"/>
  <c r="N99" i="38" s="1"/>
  <c r="N99" i="34"/>
  <c r="M99" i="38"/>
  <c r="C48" i="38"/>
  <c r="C99" i="34"/>
  <c r="Q48" i="38" l="1"/>
  <c r="Q99" i="34"/>
  <c r="AL99" i="34" s="1"/>
  <c r="H48" i="38"/>
  <c r="H99" i="34"/>
  <c r="T48" i="38"/>
  <c r="T99" i="34"/>
  <c r="G48" i="38"/>
  <c r="G99" i="34"/>
  <c r="F48" i="38"/>
  <c r="F99" i="34"/>
  <c r="K48" i="38"/>
  <c r="K99" i="34"/>
  <c r="U48" i="38"/>
  <c r="U99" i="34"/>
  <c r="C99" i="38"/>
  <c r="D48" i="38"/>
  <c r="D99" i="34"/>
  <c r="E48" i="38"/>
  <c r="E99" i="34"/>
  <c r="O99" i="38"/>
  <c r="L48" i="38" l="1"/>
  <c r="L99" i="34"/>
  <c r="D99" i="38"/>
  <c r="T99" i="38"/>
  <c r="J48" i="38"/>
  <c r="J99" i="34"/>
  <c r="E99" i="38"/>
  <c r="K99" i="38"/>
  <c r="F99" i="38"/>
  <c r="Q99" i="38"/>
  <c r="I48" i="38"/>
  <c r="I99" i="34"/>
  <c r="G99" i="38"/>
  <c r="B48" i="38"/>
  <c r="B99" i="38" s="1"/>
  <c r="B99" i="34"/>
  <c r="U99" i="38"/>
  <c r="H99" i="38"/>
  <c r="J99" i="38" l="1"/>
  <c r="M47" i="38"/>
  <c r="M98" i="34"/>
  <c r="I99" i="38"/>
  <c r="L99" i="38"/>
  <c r="S47" i="38"/>
  <c r="S98" i="38" s="1"/>
  <c r="S98" i="34"/>
  <c r="R47" i="38" l="1"/>
  <c r="R98" i="34"/>
  <c r="AM98" i="34" s="1"/>
  <c r="M98" i="38"/>
  <c r="C47" i="38"/>
  <c r="C98" i="38" s="1"/>
  <c r="C98" i="34"/>
  <c r="N47" i="38"/>
  <c r="N98" i="34"/>
  <c r="O47" i="38"/>
  <c r="O98" i="34"/>
  <c r="D47" i="38" l="1"/>
  <c r="D98" i="34"/>
  <c r="G47" i="38"/>
  <c r="G98" i="34"/>
  <c r="N98" i="38"/>
  <c r="F47" i="38"/>
  <c r="F98" i="34"/>
  <c r="Q47" i="38"/>
  <c r="Q98" i="34"/>
  <c r="AL98" i="34" s="1"/>
  <c r="E47" i="38"/>
  <c r="E98" i="34"/>
  <c r="U47" i="38"/>
  <c r="U98" i="34"/>
  <c r="K47" i="38"/>
  <c r="K98" i="38" s="1"/>
  <c r="K98" i="34"/>
  <c r="R98" i="38"/>
  <c r="O98" i="38"/>
  <c r="T47" i="38"/>
  <c r="T98" i="34"/>
  <c r="H47" i="38"/>
  <c r="H98" i="34"/>
  <c r="J47" i="38" l="1"/>
  <c r="J98" i="34"/>
  <c r="I47" i="38"/>
  <c r="I98" i="34"/>
  <c r="U98" i="38"/>
  <c r="L47" i="38"/>
  <c r="L98" i="34"/>
  <c r="T98" i="38"/>
  <c r="Q98" i="38"/>
  <c r="D98" i="38"/>
  <c r="F98" i="38"/>
  <c r="B47" i="38"/>
  <c r="B98" i="34"/>
  <c r="H98" i="38"/>
  <c r="E98" i="38"/>
  <c r="G98" i="38"/>
  <c r="M46" i="38" l="1"/>
  <c r="M97" i="34"/>
  <c r="S46" i="38"/>
  <c r="S97" i="34"/>
  <c r="J98" i="38"/>
  <c r="B98" i="38"/>
  <c r="L98" i="38"/>
  <c r="I98" i="38"/>
  <c r="C46" i="38" l="1"/>
  <c r="C97" i="34"/>
  <c r="R46" i="38"/>
  <c r="R97" i="34"/>
  <c r="AM97" i="34" s="1"/>
  <c r="M97" i="38"/>
  <c r="O46" i="38"/>
  <c r="O97" i="34"/>
  <c r="N46" i="38"/>
  <c r="N97" i="34"/>
  <c r="S97" i="38"/>
  <c r="H46" i="38" l="1"/>
  <c r="H97" i="38" s="1"/>
  <c r="H97" i="34"/>
  <c r="F46" i="38"/>
  <c r="F97" i="34"/>
  <c r="G46" i="38"/>
  <c r="G97" i="34"/>
  <c r="D46" i="38"/>
  <c r="D97" i="34"/>
  <c r="O97" i="38"/>
  <c r="U46" i="38"/>
  <c r="U97" i="34"/>
  <c r="N97" i="38"/>
  <c r="R97" i="38"/>
  <c r="C97" i="38"/>
  <c r="K46" i="38"/>
  <c r="K97" i="34"/>
  <c r="E46" i="38"/>
  <c r="E97" i="34"/>
  <c r="T46" i="38"/>
  <c r="T97" i="38" s="1"/>
  <c r="T97" i="34"/>
  <c r="Q46" i="38"/>
  <c r="Q97" i="34"/>
  <c r="AL97" i="34" s="1"/>
  <c r="J46" i="38" l="1"/>
  <c r="J97" i="34"/>
  <c r="Q97" i="38"/>
  <c r="G97" i="38"/>
  <c r="I46" i="38"/>
  <c r="I97" i="34"/>
  <c r="E97" i="38"/>
  <c r="B46" i="38"/>
  <c r="B97" i="34"/>
  <c r="K97" i="38"/>
  <c r="D97" i="38"/>
  <c r="L46" i="38"/>
  <c r="L97" i="34"/>
  <c r="U97" i="38"/>
  <c r="F97" i="38"/>
  <c r="B97" i="38" l="1"/>
  <c r="I97" i="38"/>
  <c r="L97" i="38"/>
  <c r="J97" i="38"/>
  <c r="M45" i="38"/>
  <c r="M96" i="34"/>
  <c r="S45" i="38"/>
  <c r="S96" i="34"/>
  <c r="M96" i="38" l="1"/>
  <c r="S96" i="38"/>
  <c r="N45" i="38"/>
  <c r="N96" i="34"/>
  <c r="C45" i="38"/>
  <c r="C96" i="34"/>
  <c r="R45" i="38"/>
  <c r="R96" i="34"/>
  <c r="AM96" i="34" s="1"/>
  <c r="O45" i="38"/>
  <c r="O96" i="34"/>
  <c r="D45" i="38" l="1"/>
  <c r="D96" i="34"/>
  <c r="F45" i="38"/>
  <c r="F96" i="34"/>
  <c r="N96" i="38"/>
  <c r="G45" i="38"/>
  <c r="G96" i="34"/>
  <c r="H45" i="38"/>
  <c r="H96" i="34"/>
  <c r="R96" i="38"/>
  <c r="E45" i="38"/>
  <c r="E96" i="38" s="1"/>
  <c r="E96" i="34"/>
  <c r="K45" i="38"/>
  <c r="K96" i="34"/>
  <c r="C96" i="38"/>
  <c r="T45" i="38"/>
  <c r="T96" i="34"/>
  <c r="Q45" i="38"/>
  <c r="Q96" i="38" s="1"/>
  <c r="Q96" i="34"/>
  <c r="AL96" i="34" s="1"/>
  <c r="U45" i="38"/>
  <c r="U96" i="38" s="1"/>
  <c r="U96" i="34"/>
  <c r="O96" i="38"/>
  <c r="J45" i="38" l="1"/>
  <c r="J96" i="34"/>
  <c r="T96" i="38"/>
  <c r="G96" i="38"/>
  <c r="H96" i="38"/>
  <c r="D96" i="38"/>
  <c r="B45" i="38"/>
  <c r="B96" i="34"/>
  <c r="K96" i="38"/>
  <c r="I45" i="38"/>
  <c r="I96" i="34"/>
  <c r="L45" i="38"/>
  <c r="L96" i="34"/>
  <c r="F96" i="38"/>
  <c r="L96" i="38" l="1"/>
  <c r="I96" i="38"/>
  <c r="S44" i="38"/>
  <c r="S95" i="34"/>
  <c r="J96" i="38"/>
  <c r="M44" i="38"/>
  <c r="M95" i="34"/>
  <c r="B96" i="38"/>
  <c r="N44" i="38" l="1"/>
  <c r="N95" i="38" s="1"/>
  <c r="N95" i="34"/>
  <c r="C44" i="38"/>
  <c r="C95" i="34"/>
  <c r="M95" i="38"/>
  <c r="S95" i="38"/>
  <c r="O44" i="38"/>
  <c r="O95" i="34"/>
  <c r="R44" i="38"/>
  <c r="R95" i="34"/>
  <c r="AM95" i="34" s="1"/>
  <c r="F44" i="38" l="1"/>
  <c r="F95" i="34"/>
  <c r="G44" i="38"/>
  <c r="G95" i="34"/>
  <c r="K44" i="38"/>
  <c r="K95" i="34"/>
  <c r="U44" i="38"/>
  <c r="U95" i="34"/>
  <c r="H44" i="38"/>
  <c r="H95" i="34"/>
  <c r="Q44" i="38"/>
  <c r="Q95" i="34"/>
  <c r="AL95" i="34" s="1"/>
  <c r="O95" i="38"/>
  <c r="T44" i="38"/>
  <c r="T95" i="34"/>
  <c r="C95" i="38"/>
  <c r="D44" i="38"/>
  <c r="D95" i="34"/>
  <c r="E44" i="38"/>
  <c r="E95" i="34"/>
  <c r="R95" i="38"/>
  <c r="I44" i="38" l="1"/>
  <c r="I95" i="34"/>
  <c r="B44" i="38"/>
  <c r="B95" i="38" s="1"/>
  <c r="B95" i="34"/>
  <c r="Q95" i="38"/>
  <c r="U95" i="38"/>
  <c r="K95" i="38"/>
  <c r="D95" i="38"/>
  <c r="F95" i="38"/>
  <c r="L44" i="38"/>
  <c r="L95" i="34"/>
  <c r="J44" i="38"/>
  <c r="J95" i="34"/>
  <c r="E95" i="38"/>
  <c r="T95" i="38"/>
  <c r="H95" i="38"/>
  <c r="G95" i="38"/>
  <c r="J95" i="38" l="1"/>
  <c r="I95" i="38"/>
  <c r="M43" i="38"/>
  <c r="M94" i="34"/>
  <c r="L95" i="38"/>
  <c r="S43" i="38"/>
  <c r="S94" i="38" s="1"/>
  <c r="S94" i="34"/>
  <c r="N43" i="38" l="1"/>
  <c r="N94" i="34"/>
  <c r="M94" i="38"/>
  <c r="C43" i="38"/>
  <c r="C94" i="38" s="1"/>
  <c r="C94" i="34"/>
  <c r="R43" i="38"/>
  <c r="R94" i="34"/>
  <c r="AM94" i="34" s="1"/>
  <c r="O43" i="38"/>
  <c r="O94" i="34"/>
  <c r="F43" i="38" l="1"/>
  <c r="F94" i="34"/>
  <c r="Q43" i="38"/>
  <c r="Q94" i="34"/>
  <c r="AL94" i="34" s="1"/>
  <c r="D43" i="38"/>
  <c r="D94" i="34"/>
  <c r="E43" i="38"/>
  <c r="E94" i="34"/>
  <c r="R94" i="38"/>
  <c r="N94" i="38"/>
  <c r="G43" i="38"/>
  <c r="G94" i="38" s="1"/>
  <c r="G94" i="34"/>
  <c r="T43" i="38"/>
  <c r="T94" i="34"/>
  <c r="U43" i="38"/>
  <c r="U94" i="34"/>
  <c r="O94" i="38"/>
  <c r="K43" i="38"/>
  <c r="K94" i="38" s="1"/>
  <c r="K94" i="34"/>
  <c r="H43" i="38"/>
  <c r="H94" i="34"/>
  <c r="B43" i="38" l="1"/>
  <c r="B94" i="34"/>
  <c r="D94" i="38"/>
  <c r="E94" i="38"/>
  <c r="H94" i="38"/>
  <c r="U94" i="38"/>
  <c r="T94" i="38"/>
  <c r="F94" i="38"/>
  <c r="J43" i="38"/>
  <c r="J94" i="34"/>
  <c r="L43" i="38"/>
  <c r="L94" i="34"/>
  <c r="I43" i="38"/>
  <c r="I94" i="34"/>
  <c r="Q94" i="38"/>
  <c r="J94" i="38" l="1"/>
  <c r="I94" i="38"/>
  <c r="B94" i="38"/>
  <c r="L94" i="38"/>
  <c r="S42" i="38"/>
  <c r="S93" i="34"/>
  <c r="M42" i="38"/>
  <c r="M93" i="34"/>
  <c r="R42" i="38" l="1"/>
  <c r="R93" i="34"/>
  <c r="AM93" i="34" s="1"/>
  <c r="M93" i="38"/>
  <c r="O42" i="38"/>
  <c r="O93" i="34"/>
  <c r="C42" i="38"/>
  <c r="C93" i="34"/>
  <c r="N42" i="38"/>
  <c r="N93" i="34"/>
  <c r="S93" i="38"/>
  <c r="D42" i="38" l="1"/>
  <c r="D93" i="34"/>
  <c r="K42" i="38"/>
  <c r="K93" i="34"/>
  <c r="H42" i="38"/>
  <c r="H93" i="38" s="1"/>
  <c r="H93" i="34"/>
  <c r="C93" i="38"/>
  <c r="O93" i="38"/>
  <c r="E42" i="38"/>
  <c r="E93" i="34"/>
  <c r="T42" i="38"/>
  <c r="T93" i="34"/>
  <c r="U42" i="38"/>
  <c r="U93" i="34"/>
  <c r="N93" i="38"/>
  <c r="R93" i="38"/>
  <c r="Q42" i="38"/>
  <c r="Q93" i="34"/>
  <c r="AL93" i="34" s="1"/>
  <c r="F42" i="38"/>
  <c r="F93" i="34"/>
  <c r="G42" i="38"/>
  <c r="G93" i="34"/>
  <c r="B42" i="38" l="1"/>
  <c r="B93" i="34"/>
  <c r="J42" i="38"/>
  <c r="J93" i="34"/>
  <c r="U93" i="38"/>
  <c r="I42" i="38"/>
  <c r="I93" i="34"/>
  <c r="Q93" i="38"/>
  <c r="F93" i="38"/>
  <c r="E93" i="38"/>
  <c r="K93" i="38"/>
  <c r="D93" i="38"/>
  <c r="L42" i="38"/>
  <c r="L93" i="38" s="1"/>
  <c r="L93" i="34"/>
  <c r="G93" i="38"/>
  <c r="T93" i="38"/>
  <c r="M41" i="38" l="1"/>
  <c r="M92" i="34"/>
  <c r="S41" i="38"/>
  <c r="S92" i="34"/>
  <c r="I93" i="38"/>
  <c r="B93" i="38"/>
  <c r="J93" i="38"/>
  <c r="N41" i="38" l="1"/>
  <c r="N92" i="34"/>
  <c r="O41" i="38"/>
  <c r="O92" i="34"/>
  <c r="C41" i="38"/>
  <c r="C92" i="34"/>
  <c r="S92" i="38"/>
  <c r="M92" i="38"/>
  <c r="R41" i="38"/>
  <c r="R92" i="34"/>
  <c r="AM92" i="34" s="1"/>
  <c r="U41" i="38" l="1"/>
  <c r="U92" i="38" s="1"/>
  <c r="U92" i="34"/>
  <c r="K41" i="38"/>
  <c r="K92" i="34"/>
  <c r="D41" i="38"/>
  <c r="D92" i="34"/>
  <c r="T41" i="38"/>
  <c r="T92" i="34"/>
  <c r="G41" i="38"/>
  <c r="G92" i="34"/>
  <c r="O92" i="38"/>
  <c r="N92" i="38"/>
  <c r="F41" i="38"/>
  <c r="F92" i="34"/>
  <c r="E41" i="38"/>
  <c r="E92" i="34"/>
  <c r="H41" i="38"/>
  <c r="H92" i="34"/>
  <c r="Q41" i="38"/>
  <c r="Q92" i="34"/>
  <c r="AL92" i="34" s="1"/>
  <c r="R92" i="38"/>
  <c r="C92" i="38"/>
  <c r="L41" i="38" l="1"/>
  <c r="L92" i="34"/>
  <c r="F92" i="38"/>
  <c r="G92" i="38"/>
  <c r="T92" i="38"/>
  <c r="E92" i="38"/>
  <c r="B41" i="38"/>
  <c r="B92" i="34"/>
  <c r="H92" i="38"/>
  <c r="J41" i="38"/>
  <c r="J92" i="34"/>
  <c r="I41" i="38"/>
  <c r="I92" i="38" s="1"/>
  <c r="I92" i="34"/>
  <c r="Q92" i="38"/>
  <c r="D92" i="38"/>
  <c r="K92" i="38"/>
  <c r="J92" i="38" l="1"/>
  <c r="B92" i="38"/>
  <c r="M40" i="38"/>
  <c r="M91" i="34"/>
  <c r="L92" i="38"/>
  <c r="S40" i="38"/>
  <c r="S91" i="34"/>
  <c r="R40" i="38" l="1"/>
  <c r="R91" i="38" s="1"/>
  <c r="R91" i="34"/>
  <c r="AM91" i="34" s="1"/>
  <c r="S91" i="38"/>
  <c r="O40" i="38"/>
  <c r="O91" i="34"/>
  <c r="N40" i="38"/>
  <c r="N91" i="34"/>
  <c r="C40" i="38"/>
  <c r="C91" i="34"/>
  <c r="M91" i="38"/>
  <c r="D40" i="38" l="1"/>
  <c r="D91" i="34"/>
  <c r="E40" i="38"/>
  <c r="E91" i="34"/>
  <c r="K40" i="38"/>
  <c r="K91" i="34"/>
  <c r="F40" i="38"/>
  <c r="F91" i="34"/>
  <c r="O91" i="38"/>
  <c r="T40" i="38"/>
  <c r="T91" i="34"/>
  <c r="C91" i="38"/>
  <c r="U40" i="38"/>
  <c r="U91" i="34"/>
  <c r="Q40" i="38"/>
  <c r="Q91" i="34"/>
  <c r="AL91" i="34" s="1"/>
  <c r="N91" i="38"/>
  <c r="H40" i="38"/>
  <c r="H91" i="34"/>
  <c r="G40" i="38"/>
  <c r="G91" i="34"/>
  <c r="I40" i="38" l="1"/>
  <c r="I91" i="34"/>
  <c r="K91" i="38"/>
  <c r="H91" i="38"/>
  <c r="U91" i="38"/>
  <c r="F91" i="38"/>
  <c r="G91" i="38"/>
  <c r="Q91" i="38"/>
  <c r="T91" i="38"/>
  <c r="D91" i="38"/>
  <c r="J40" i="38"/>
  <c r="J91" i="38" s="1"/>
  <c r="J91" i="34"/>
  <c r="L40" i="38"/>
  <c r="L91" i="34"/>
  <c r="B40" i="38"/>
  <c r="B91" i="34"/>
  <c r="E91" i="38"/>
  <c r="L91" i="38" l="1"/>
  <c r="S39" i="38"/>
  <c r="S90" i="38" s="1"/>
  <c r="S90" i="34"/>
  <c r="B91" i="38"/>
  <c r="I91" i="38"/>
  <c r="M39" i="38"/>
  <c r="M90" i="34"/>
  <c r="O39" i="38" l="1"/>
  <c r="O90" i="34"/>
  <c r="C39" i="38"/>
  <c r="C90" i="34"/>
  <c r="R39" i="38"/>
  <c r="R90" i="34"/>
  <c r="AM90" i="34" s="1"/>
  <c r="M90" i="38"/>
  <c r="N39" i="38"/>
  <c r="N90" i="34"/>
  <c r="Q39" i="38" l="1"/>
  <c r="Q90" i="34"/>
  <c r="AL90" i="34" s="1"/>
  <c r="U39" i="38"/>
  <c r="U90" i="34"/>
  <c r="R90" i="38"/>
  <c r="K39" i="38"/>
  <c r="K90" i="34"/>
  <c r="N90" i="38"/>
  <c r="D39" i="38"/>
  <c r="D90" i="34"/>
  <c r="H39" i="38"/>
  <c r="H90" i="34"/>
  <c r="O90" i="38"/>
  <c r="G39" i="38"/>
  <c r="G90" i="34"/>
  <c r="T39" i="38"/>
  <c r="T90" i="34"/>
  <c r="E39" i="38"/>
  <c r="E90" i="34"/>
  <c r="F39" i="38"/>
  <c r="F90" i="34"/>
  <c r="C90" i="38"/>
  <c r="L39" i="38" l="1"/>
  <c r="L90" i="34"/>
  <c r="E90" i="38"/>
  <c r="D90" i="38"/>
  <c r="H90" i="38"/>
  <c r="K90" i="38"/>
  <c r="B39" i="38"/>
  <c r="B90" i="34"/>
  <c r="G90" i="38"/>
  <c r="Q90" i="38"/>
  <c r="I39" i="38"/>
  <c r="I90" i="34"/>
  <c r="F90" i="38"/>
  <c r="J39" i="38"/>
  <c r="J90" i="34"/>
  <c r="T90" i="38"/>
  <c r="U90" i="38"/>
  <c r="J90" i="38" l="1"/>
  <c r="S38" i="38"/>
  <c r="S89" i="34"/>
  <c r="L90" i="38"/>
  <c r="I90" i="38"/>
  <c r="M38" i="38"/>
  <c r="M89" i="34"/>
  <c r="B90" i="38"/>
  <c r="M89" i="38" l="1"/>
  <c r="S89" i="38"/>
  <c r="C38" i="38"/>
  <c r="C89" i="34"/>
  <c r="R38" i="38"/>
  <c r="R89" i="34"/>
  <c r="AM89" i="34" s="1"/>
  <c r="N38" i="38"/>
  <c r="N89" i="34"/>
  <c r="O38" i="38"/>
  <c r="O89" i="34"/>
  <c r="D38" i="38" l="1"/>
  <c r="D89" i="34"/>
  <c r="O89" i="38"/>
  <c r="T38" i="38"/>
  <c r="T89" i="34"/>
  <c r="C89" i="38"/>
  <c r="K38" i="38"/>
  <c r="K89" i="34"/>
  <c r="R89" i="38"/>
  <c r="U38" i="38"/>
  <c r="U89" i="34"/>
  <c r="Q38" i="38"/>
  <c r="Q89" i="34"/>
  <c r="AL89" i="34" s="1"/>
  <c r="H38" i="38"/>
  <c r="H89" i="34"/>
  <c r="G38" i="38"/>
  <c r="G89" i="34"/>
  <c r="E38" i="38"/>
  <c r="E89" i="34"/>
  <c r="F38" i="38"/>
  <c r="F89" i="34"/>
  <c r="N89" i="38"/>
  <c r="G89" i="38" l="1"/>
  <c r="T89" i="38"/>
  <c r="L38" i="38"/>
  <c r="L89" i="34"/>
  <c r="F89" i="38"/>
  <c r="Q89" i="38"/>
  <c r="D89" i="38"/>
  <c r="I38" i="38"/>
  <c r="I89" i="34"/>
  <c r="E89" i="38"/>
  <c r="U89" i="38"/>
  <c r="J38" i="38"/>
  <c r="J89" i="34"/>
  <c r="B38" i="38"/>
  <c r="B89" i="34"/>
  <c r="H89" i="38"/>
  <c r="K89" i="38"/>
  <c r="J89" i="38" l="1"/>
  <c r="L89" i="38"/>
  <c r="B89" i="38"/>
  <c r="I89" i="38"/>
  <c r="S37" i="38"/>
  <c r="S88" i="34"/>
  <c r="M37" i="38"/>
  <c r="M88" i="38" s="1"/>
  <c r="M88" i="34"/>
  <c r="O37" i="38" l="1"/>
  <c r="O88" i="34"/>
  <c r="N37" i="38"/>
  <c r="N88" i="34"/>
  <c r="S88" i="38"/>
  <c r="R37" i="38"/>
  <c r="R88" i="34"/>
  <c r="AM88" i="34" s="1"/>
  <c r="C37" i="38"/>
  <c r="C88" i="34"/>
  <c r="U103" i="35"/>
  <c r="F37" i="38" l="1"/>
  <c r="F88" i="34"/>
  <c r="R88" i="38"/>
  <c r="K37" i="38"/>
  <c r="K88" i="34"/>
  <c r="H37" i="38"/>
  <c r="H88" i="34"/>
  <c r="U102" i="35"/>
  <c r="C88" i="38"/>
  <c r="O88" i="38"/>
  <c r="E37" i="38"/>
  <c r="E88" i="38" s="1"/>
  <c r="E88" i="34"/>
  <c r="D37" i="38"/>
  <c r="D88" i="34"/>
  <c r="Q37" i="38"/>
  <c r="Q88" i="34"/>
  <c r="AL88" i="34" s="1"/>
  <c r="T37" i="38"/>
  <c r="T88" i="34"/>
  <c r="U37" i="38"/>
  <c r="U88" i="38" s="1"/>
  <c r="U88" i="34"/>
  <c r="G37" i="38"/>
  <c r="G88" i="34"/>
  <c r="N88" i="38"/>
  <c r="M103" i="35"/>
  <c r="R103" i="35"/>
  <c r="AM103" i="35" s="1"/>
  <c r="G103" i="35"/>
  <c r="T103" i="35"/>
  <c r="C103" i="35"/>
  <c r="K103" i="35"/>
  <c r="O103" i="35"/>
  <c r="L37" i="38" l="1"/>
  <c r="L88" i="34"/>
  <c r="T88" i="38"/>
  <c r="K88" i="38"/>
  <c r="H88" i="38"/>
  <c r="I37" i="38"/>
  <c r="I88" i="38" s="1"/>
  <c r="I88" i="34"/>
  <c r="J37" i="38"/>
  <c r="J88" i="34"/>
  <c r="G88" i="38"/>
  <c r="D88" i="38"/>
  <c r="F88" i="38"/>
  <c r="G102" i="35"/>
  <c r="B37" i="38"/>
  <c r="B88" i="34"/>
  <c r="Q88" i="38"/>
  <c r="N103" i="35"/>
  <c r="I103" i="35"/>
  <c r="Q103" i="35"/>
  <c r="AL103" i="35" s="1"/>
  <c r="J103" i="35"/>
  <c r="U104" i="35"/>
  <c r="F103" i="35"/>
  <c r="S103" i="35"/>
  <c r="M102" i="35" l="1"/>
  <c r="M36" i="38"/>
  <c r="M87" i="34"/>
  <c r="R102" i="35"/>
  <c r="AM102" i="35" s="1"/>
  <c r="T102" i="35"/>
  <c r="F102" i="35"/>
  <c r="C102" i="35"/>
  <c r="I102" i="35"/>
  <c r="B88" i="38"/>
  <c r="J88" i="38"/>
  <c r="L88" i="38"/>
  <c r="O102" i="35"/>
  <c r="S36" i="38"/>
  <c r="S87" i="34"/>
  <c r="S102" i="35"/>
  <c r="K102" i="35"/>
  <c r="E103" i="35"/>
  <c r="B103" i="35"/>
  <c r="T104" i="35"/>
  <c r="L103" i="35"/>
  <c r="O104" i="35"/>
  <c r="K104" i="35"/>
  <c r="C104" i="35"/>
  <c r="M104" i="35"/>
  <c r="R104" i="35"/>
  <c r="AM104" i="35" s="1"/>
  <c r="H103" i="35"/>
  <c r="G104" i="35"/>
  <c r="D103" i="35"/>
  <c r="H102" i="35" l="1"/>
  <c r="B102" i="35"/>
  <c r="N102" i="35"/>
  <c r="S87" i="38"/>
  <c r="M87" i="38"/>
  <c r="C36" i="38"/>
  <c r="C87" i="34"/>
  <c r="R36" i="38"/>
  <c r="R87" i="38" s="1"/>
  <c r="R87" i="34"/>
  <c r="AM87" i="34" s="1"/>
  <c r="N36" i="38"/>
  <c r="N87" i="38" s="1"/>
  <c r="N87" i="34"/>
  <c r="Q102" i="35"/>
  <c r="AL102" i="35" s="1"/>
  <c r="O36" i="38"/>
  <c r="O87" i="34"/>
  <c r="J102" i="35"/>
  <c r="L102" i="35"/>
  <c r="J104" i="35"/>
  <c r="S104" i="35"/>
  <c r="I104" i="35"/>
  <c r="N104" i="35"/>
  <c r="F104" i="35"/>
  <c r="K36" i="38" l="1"/>
  <c r="K87" i="34"/>
  <c r="U101" i="35"/>
  <c r="O87" i="38"/>
  <c r="T36" i="38"/>
  <c r="T87" i="34"/>
  <c r="F36" i="38"/>
  <c r="F87" i="38" s="1"/>
  <c r="F87" i="34"/>
  <c r="D36" i="38"/>
  <c r="D87" i="34"/>
  <c r="Q36" i="38"/>
  <c r="Q87" i="34"/>
  <c r="AL87" i="34" s="1"/>
  <c r="G36" i="38"/>
  <c r="G87" i="34"/>
  <c r="E36" i="38"/>
  <c r="E87" i="34"/>
  <c r="U36" i="38"/>
  <c r="U87" i="34"/>
  <c r="D102" i="35"/>
  <c r="E102" i="35"/>
  <c r="H36" i="38"/>
  <c r="H87" i="34"/>
  <c r="C87" i="38"/>
  <c r="E104" i="35"/>
  <c r="Q104" i="35"/>
  <c r="AL104" i="35" s="1"/>
  <c r="H104" i="35"/>
  <c r="D104" i="35"/>
  <c r="L104" i="35"/>
  <c r="B104" i="35"/>
  <c r="D87" i="38" l="1"/>
  <c r="E87" i="38"/>
  <c r="B36" i="38"/>
  <c r="B87" i="34"/>
  <c r="Q87" i="38"/>
  <c r="K87" i="38"/>
  <c r="G101" i="35"/>
  <c r="I36" i="38"/>
  <c r="I87" i="34"/>
  <c r="J36" i="38"/>
  <c r="J87" i="38" s="1"/>
  <c r="J87" i="34"/>
  <c r="L36" i="38"/>
  <c r="L87" i="34"/>
  <c r="H87" i="38"/>
  <c r="U87" i="38"/>
  <c r="G87" i="38"/>
  <c r="T87" i="38"/>
  <c r="S101" i="35" l="1"/>
  <c r="M101" i="35"/>
  <c r="F101" i="35"/>
  <c r="C101" i="35"/>
  <c r="S35" i="38"/>
  <c r="S86" i="38" s="1"/>
  <c r="S86" i="34"/>
  <c r="B87" i="38"/>
  <c r="K101" i="35"/>
  <c r="M35" i="38"/>
  <c r="M86" i="34"/>
  <c r="R101" i="35"/>
  <c r="AM101" i="35" s="1"/>
  <c r="O101" i="35"/>
  <c r="L87" i="38"/>
  <c r="T101" i="35"/>
  <c r="I101" i="35"/>
  <c r="I87" i="38"/>
  <c r="N101" i="35" l="1"/>
  <c r="C35" i="38"/>
  <c r="C86" i="34"/>
  <c r="J101" i="35"/>
  <c r="R35" i="38"/>
  <c r="R86" i="34"/>
  <c r="AM86" i="34" s="1"/>
  <c r="M86" i="38"/>
  <c r="B101" i="35"/>
  <c r="H101" i="35"/>
  <c r="N35" i="38"/>
  <c r="N86" i="34"/>
  <c r="Q101" i="35"/>
  <c r="AL101" i="35" s="1"/>
  <c r="L101" i="35"/>
  <c r="O35" i="38"/>
  <c r="O86" i="38" s="1"/>
  <c r="O86" i="34"/>
  <c r="U35" i="38" l="1"/>
  <c r="U86" i="34"/>
  <c r="T35" i="38"/>
  <c r="T86" i="34"/>
  <c r="E35" i="38"/>
  <c r="E86" i="34"/>
  <c r="C86" i="38"/>
  <c r="U100" i="35"/>
  <c r="E101" i="35"/>
  <c r="D101" i="35"/>
  <c r="Q35" i="38"/>
  <c r="Q86" i="34"/>
  <c r="AL86" i="34" s="1"/>
  <c r="K35" i="38"/>
  <c r="K86" i="34"/>
  <c r="N86" i="38"/>
  <c r="G35" i="38"/>
  <c r="G86" i="38" s="1"/>
  <c r="G86" i="34"/>
  <c r="D35" i="38"/>
  <c r="D86" i="34"/>
  <c r="F35" i="38"/>
  <c r="F86" i="34"/>
  <c r="H35" i="38"/>
  <c r="H86" i="34"/>
  <c r="R86" i="38"/>
  <c r="B35" i="38" l="1"/>
  <c r="B86" i="34"/>
  <c r="F86" i="38"/>
  <c r="G100" i="35"/>
  <c r="L35" i="38"/>
  <c r="L86" i="34"/>
  <c r="Q86" i="38"/>
  <c r="T86" i="38"/>
  <c r="U86" i="38"/>
  <c r="J35" i="38"/>
  <c r="J86" i="34"/>
  <c r="H86" i="38"/>
  <c r="I35" i="38"/>
  <c r="I86" i="34"/>
  <c r="D86" i="38"/>
  <c r="K86" i="38"/>
  <c r="E86" i="38"/>
  <c r="O100" i="35" l="1"/>
  <c r="F100" i="35"/>
  <c r="R100" i="35"/>
  <c r="AM100" i="35" s="1"/>
  <c r="S34" i="38"/>
  <c r="S85" i="34"/>
  <c r="I100" i="35"/>
  <c r="L86" i="38"/>
  <c r="C100" i="35"/>
  <c r="M100" i="35"/>
  <c r="B86" i="38"/>
  <c r="T100" i="35"/>
  <c r="M34" i="38"/>
  <c r="M85" i="34"/>
  <c r="S100" i="35"/>
  <c r="K100" i="35"/>
  <c r="I86" i="38"/>
  <c r="J86" i="38"/>
  <c r="C34" i="38" l="1"/>
  <c r="C85" i="34"/>
  <c r="S85" i="38"/>
  <c r="H100" i="35"/>
  <c r="Q100" i="35"/>
  <c r="AL100" i="35" s="1"/>
  <c r="O34" i="38"/>
  <c r="O85" i="34"/>
  <c r="M85" i="38"/>
  <c r="N34" i="38"/>
  <c r="N85" i="34"/>
  <c r="J100" i="35"/>
  <c r="B100" i="35"/>
  <c r="L100" i="35"/>
  <c r="R34" i="38"/>
  <c r="R85" i="34"/>
  <c r="AM85" i="34" s="1"/>
  <c r="N100" i="35"/>
  <c r="T34" i="38" l="1"/>
  <c r="T85" i="34"/>
  <c r="G34" i="38"/>
  <c r="G85" i="34"/>
  <c r="K34" i="38"/>
  <c r="K85" i="34"/>
  <c r="E34" i="38"/>
  <c r="E85" i="34"/>
  <c r="N85" i="38"/>
  <c r="U34" i="38"/>
  <c r="U85" i="34"/>
  <c r="R85" i="38"/>
  <c r="Q34" i="38"/>
  <c r="Q85" i="34"/>
  <c r="AL85" i="34" s="1"/>
  <c r="D100" i="35"/>
  <c r="C85" i="38"/>
  <c r="D34" i="38"/>
  <c r="D85" i="34"/>
  <c r="U99" i="35"/>
  <c r="H34" i="38"/>
  <c r="H85" i="38" s="1"/>
  <c r="H85" i="34"/>
  <c r="E100" i="35"/>
  <c r="F34" i="38"/>
  <c r="F85" i="34"/>
  <c r="O85" i="38"/>
  <c r="I34" i="38" l="1"/>
  <c r="I85" i="34"/>
  <c r="G99" i="35"/>
  <c r="B34" i="38"/>
  <c r="B85" i="34"/>
  <c r="Q85" i="38"/>
  <c r="E85" i="38"/>
  <c r="U85" i="38"/>
  <c r="D85" i="38"/>
  <c r="T85" i="38"/>
  <c r="J34" i="38"/>
  <c r="J85" i="34"/>
  <c r="L34" i="38"/>
  <c r="L85" i="34"/>
  <c r="F85" i="38"/>
  <c r="K85" i="38"/>
  <c r="G85" i="38"/>
  <c r="R99" i="35" l="1"/>
  <c r="AM99" i="35" s="1"/>
  <c r="B85" i="38"/>
  <c r="M99" i="35"/>
  <c r="F99" i="35"/>
  <c r="K99" i="35"/>
  <c r="L85" i="38"/>
  <c r="T99" i="35"/>
  <c r="I99" i="35"/>
  <c r="I85" i="38"/>
  <c r="O99" i="35"/>
  <c r="M33" i="38"/>
  <c r="M84" i="34"/>
  <c r="S99" i="35"/>
  <c r="S33" i="38"/>
  <c r="S84" i="34"/>
  <c r="C99" i="35"/>
  <c r="J85" i="38"/>
  <c r="C33" i="38" l="1"/>
  <c r="C84" i="34"/>
  <c r="N33" i="38"/>
  <c r="N84" i="34"/>
  <c r="S84" i="38"/>
  <c r="H99" i="35"/>
  <c r="O33" i="38"/>
  <c r="O84" i="38" s="1"/>
  <c r="O84" i="34"/>
  <c r="M84" i="38"/>
  <c r="L99" i="35"/>
  <c r="B99" i="35"/>
  <c r="N99" i="35"/>
  <c r="J99" i="35"/>
  <c r="R33" i="38"/>
  <c r="R84" i="34"/>
  <c r="AM84" i="34" s="1"/>
  <c r="Q99" i="35"/>
  <c r="AL99" i="35" s="1"/>
  <c r="T33" i="38" l="1"/>
  <c r="T84" i="34"/>
  <c r="G33" i="38"/>
  <c r="G84" i="34"/>
  <c r="D99" i="35"/>
  <c r="K33" i="38"/>
  <c r="K84" i="34"/>
  <c r="U33" i="38"/>
  <c r="U84" i="38" s="1"/>
  <c r="U84" i="34"/>
  <c r="Q33" i="38"/>
  <c r="Q84" i="38" s="1"/>
  <c r="Q84" i="34"/>
  <c r="AL84" i="34" s="1"/>
  <c r="E99" i="35"/>
  <c r="F33" i="38"/>
  <c r="F84" i="34"/>
  <c r="N84" i="38"/>
  <c r="U98" i="35"/>
  <c r="E33" i="38"/>
  <c r="E84" i="38" s="1"/>
  <c r="E84" i="34"/>
  <c r="C84" i="38"/>
  <c r="D33" i="38"/>
  <c r="D84" i="34"/>
  <c r="H33" i="38"/>
  <c r="H84" i="34"/>
  <c r="R84" i="38"/>
  <c r="B33" i="38" l="1"/>
  <c r="B84" i="34"/>
  <c r="J33" i="38"/>
  <c r="J84" i="34"/>
  <c r="H84" i="38"/>
  <c r="K84" i="38"/>
  <c r="T84" i="38"/>
  <c r="D84" i="38"/>
  <c r="L33" i="38"/>
  <c r="L84" i="34"/>
  <c r="G98" i="35"/>
  <c r="I33" i="38"/>
  <c r="I84" i="38" s="1"/>
  <c r="I84" i="34"/>
  <c r="F84" i="38"/>
  <c r="G84" i="38"/>
  <c r="O98" i="35" l="1"/>
  <c r="S32" i="38"/>
  <c r="S83" i="34"/>
  <c r="S98" i="35"/>
  <c r="T98" i="35"/>
  <c r="M32" i="38"/>
  <c r="M83" i="34"/>
  <c r="C98" i="35"/>
  <c r="I98" i="35"/>
  <c r="B84" i="38"/>
  <c r="K98" i="35"/>
  <c r="L84" i="38"/>
  <c r="J84" i="38"/>
  <c r="M98" i="35"/>
  <c r="R98" i="35"/>
  <c r="AM98" i="35" s="1"/>
  <c r="F98" i="35"/>
  <c r="N32" i="38" l="1"/>
  <c r="N83" i="38" s="1"/>
  <c r="N83" i="34"/>
  <c r="B98" i="35"/>
  <c r="R32" i="38"/>
  <c r="R83" i="38" s="1"/>
  <c r="R83" i="34"/>
  <c r="AM83" i="34" s="1"/>
  <c r="S83" i="38"/>
  <c r="N98" i="35"/>
  <c r="H98" i="35"/>
  <c r="L98" i="35"/>
  <c r="M83" i="38"/>
  <c r="Q98" i="35"/>
  <c r="AL98" i="35" s="1"/>
  <c r="O32" i="38"/>
  <c r="O83" i="34"/>
  <c r="J98" i="35"/>
  <c r="C32" i="38"/>
  <c r="C83" i="38" s="1"/>
  <c r="C83" i="34"/>
  <c r="D32" i="38" l="1"/>
  <c r="D83" i="34"/>
  <c r="H32" i="38"/>
  <c r="H83" i="38" s="1"/>
  <c r="H83" i="34"/>
  <c r="D98" i="35"/>
  <c r="U97" i="35"/>
  <c r="T32" i="38"/>
  <c r="T83" i="34"/>
  <c r="E98" i="35"/>
  <c r="Q32" i="38"/>
  <c r="Q83" i="34"/>
  <c r="AL83" i="34" s="1"/>
  <c r="E32" i="38"/>
  <c r="E83" i="34"/>
  <c r="O83" i="38"/>
  <c r="K32" i="38"/>
  <c r="K83" i="38" s="1"/>
  <c r="K83" i="34"/>
  <c r="F32" i="38"/>
  <c r="F83" i="38" s="1"/>
  <c r="F83" i="34"/>
  <c r="U32" i="38"/>
  <c r="U83" i="34"/>
  <c r="G32" i="38"/>
  <c r="G83" i="38" s="1"/>
  <c r="G83" i="34"/>
  <c r="G97" i="35" l="1"/>
  <c r="B32" i="38"/>
  <c r="B83" i="38" s="1"/>
  <c r="B83" i="34"/>
  <c r="E83" i="38"/>
  <c r="T83" i="38"/>
  <c r="L32" i="38"/>
  <c r="L83" i="38" s="1"/>
  <c r="L83" i="34"/>
  <c r="D83" i="38"/>
  <c r="I32" i="38"/>
  <c r="I83" i="34"/>
  <c r="J32" i="38"/>
  <c r="J83" i="34"/>
  <c r="U83" i="38"/>
  <c r="Q83" i="38"/>
  <c r="F97" i="35" l="1"/>
  <c r="O97" i="35"/>
  <c r="M31" i="38"/>
  <c r="M82" i="34"/>
  <c r="R97" i="35"/>
  <c r="AM97" i="35" s="1"/>
  <c r="S97" i="35"/>
  <c r="J83" i="38"/>
  <c r="I97" i="35"/>
  <c r="S31" i="38"/>
  <c r="S82" i="38" s="1"/>
  <c r="S82" i="34"/>
  <c r="I83" i="38"/>
  <c r="K97" i="35"/>
  <c r="C97" i="35"/>
  <c r="M97" i="35"/>
  <c r="T97" i="35"/>
  <c r="N97" i="35" l="1"/>
  <c r="R31" i="38"/>
  <c r="R82" i="34"/>
  <c r="AM82" i="34" s="1"/>
  <c r="O31" i="38"/>
  <c r="O82" i="38" s="1"/>
  <c r="O82" i="34"/>
  <c r="N31" i="38"/>
  <c r="N82" i="34"/>
  <c r="B97" i="35"/>
  <c r="M82" i="38"/>
  <c r="L97" i="35"/>
  <c r="C31" i="38"/>
  <c r="C82" i="34"/>
  <c r="J97" i="35"/>
  <c r="H97" i="35"/>
  <c r="Q97" i="35"/>
  <c r="AL97" i="35" s="1"/>
  <c r="Q31" i="38" l="1"/>
  <c r="Q82" i="38" s="1"/>
  <c r="Q82" i="34"/>
  <c r="AL82" i="34" s="1"/>
  <c r="H31" i="38"/>
  <c r="H82" i="38" s="1"/>
  <c r="H82" i="34"/>
  <c r="E97" i="35"/>
  <c r="T31" i="38"/>
  <c r="T82" i="38" s="1"/>
  <c r="T82" i="34"/>
  <c r="K31" i="38"/>
  <c r="K82" i="38" s="1"/>
  <c r="K82" i="34"/>
  <c r="D97" i="35"/>
  <c r="U31" i="38"/>
  <c r="U82" i="38" s="1"/>
  <c r="U82" i="34"/>
  <c r="E31" i="38"/>
  <c r="E82" i="38" s="1"/>
  <c r="E82" i="34"/>
  <c r="N82" i="38"/>
  <c r="D31" i="38"/>
  <c r="D82" i="38" s="1"/>
  <c r="D82" i="34"/>
  <c r="G31" i="38"/>
  <c r="G82" i="34"/>
  <c r="U96" i="35"/>
  <c r="F31" i="38"/>
  <c r="F82" i="34"/>
  <c r="C82" i="38"/>
  <c r="R82" i="38"/>
  <c r="G96" i="35" l="1"/>
  <c r="L31" i="38"/>
  <c r="L82" i="38" s="1"/>
  <c r="L82" i="34"/>
  <c r="F82" i="38"/>
  <c r="G82" i="38"/>
  <c r="J31" i="38"/>
  <c r="J82" i="38" s="1"/>
  <c r="J82" i="34"/>
  <c r="I31" i="38"/>
  <c r="I82" i="38" s="1"/>
  <c r="I82" i="34"/>
  <c r="B31" i="38"/>
  <c r="B82" i="34"/>
  <c r="S96" i="35" l="1"/>
  <c r="M30" i="38"/>
  <c r="M81" i="34"/>
  <c r="K96" i="35"/>
  <c r="M96" i="35"/>
  <c r="C96" i="35"/>
  <c r="T96" i="35"/>
  <c r="S30" i="38"/>
  <c r="S81" i="34"/>
  <c r="R96" i="35"/>
  <c r="AM96" i="35" s="1"/>
  <c r="I96" i="35"/>
  <c r="O96" i="35"/>
  <c r="F96" i="35"/>
  <c r="B82" i="38"/>
  <c r="Q96" i="35" l="1"/>
  <c r="AL96" i="35" s="1"/>
  <c r="R30" i="38"/>
  <c r="R81" i="34"/>
  <c r="AM81" i="34" s="1"/>
  <c r="O30" i="38"/>
  <c r="O81" i="34"/>
  <c r="L96" i="35"/>
  <c r="H96" i="35"/>
  <c r="N30" i="38"/>
  <c r="N81" i="38" s="1"/>
  <c r="N81" i="34"/>
  <c r="J96" i="35"/>
  <c r="C30" i="38"/>
  <c r="C81" i="34"/>
  <c r="B96" i="35"/>
  <c r="N96" i="35"/>
  <c r="S81" i="38"/>
  <c r="M81" i="38"/>
  <c r="E30" i="38" l="1"/>
  <c r="E81" i="34"/>
  <c r="T30" i="38"/>
  <c r="T81" i="38" s="1"/>
  <c r="T81" i="34"/>
  <c r="H30" i="38"/>
  <c r="H81" i="38" s="1"/>
  <c r="H81" i="34"/>
  <c r="R81" i="38"/>
  <c r="E96" i="35"/>
  <c r="U95" i="35"/>
  <c r="U30" i="38"/>
  <c r="U81" i="34"/>
  <c r="D30" i="38"/>
  <c r="D81" i="38" s="1"/>
  <c r="D81" i="34"/>
  <c r="C81" i="38"/>
  <c r="O81" i="38"/>
  <c r="G30" i="38"/>
  <c r="G81" i="34"/>
  <c r="Q30" i="38"/>
  <c r="Q81" i="38" s="1"/>
  <c r="Q81" i="34"/>
  <c r="AL81" i="34" s="1"/>
  <c r="D96" i="35"/>
  <c r="K30" i="38"/>
  <c r="K81" i="34"/>
  <c r="F30" i="38"/>
  <c r="F81" i="34"/>
  <c r="B30" i="38" l="1"/>
  <c r="B81" i="38" s="1"/>
  <c r="B81" i="34"/>
  <c r="G95" i="35"/>
  <c r="L30" i="38"/>
  <c r="L81" i="38" s="1"/>
  <c r="L81" i="34"/>
  <c r="I30" i="38"/>
  <c r="I81" i="38" s="1"/>
  <c r="I81" i="34"/>
  <c r="K81" i="38"/>
  <c r="G81" i="38"/>
  <c r="E81" i="38"/>
  <c r="F81" i="38"/>
  <c r="J30" i="38"/>
  <c r="J81" i="34"/>
  <c r="U81" i="38"/>
  <c r="I95" i="35" l="1"/>
  <c r="K95" i="35"/>
  <c r="F95" i="35"/>
  <c r="O95" i="35"/>
  <c r="J81" i="38"/>
  <c r="C95" i="35"/>
  <c r="T95" i="35"/>
  <c r="S95" i="35"/>
  <c r="R95" i="35"/>
  <c r="AM95" i="35" s="1"/>
  <c r="M95" i="35"/>
  <c r="J95" i="35" l="1"/>
  <c r="H95" i="35"/>
  <c r="L95" i="35"/>
  <c r="B95" i="35"/>
  <c r="Q95" i="35"/>
  <c r="AL95" i="35" s="1"/>
  <c r="N95" i="35"/>
  <c r="D95" i="35" l="1"/>
  <c r="E95" i="35"/>
  <c r="U94" i="35"/>
  <c r="G94" i="35" l="1"/>
  <c r="T94" i="35" l="1"/>
  <c r="F94" i="35"/>
  <c r="R94" i="35"/>
  <c r="AM94" i="35" s="1"/>
  <c r="O94" i="35"/>
  <c r="C94" i="35"/>
  <c r="I94" i="35"/>
  <c r="S94" i="35"/>
  <c r="K94" i="35"/>
  <c r="M94" i="35"/>
  <c r="N94" i="35" l="1"/>
  <c r="Q94" i="35"/>
  <c r="AL94" i="35" s="1"/>
  <c r="B94" i="35"/>
  <c r="L94" i="35"/>
  <c r="H94" i="35"/>
  <c r="J94" i="35"/>
  <c r="D94" i="35" l="1"/>
  <c r="U93" i="35"/>
  <c r="E94" i="35"/>
  <c r="G93" i="35" l="1"/>
  <c r="M93" i="35" l="1"/>
  <c r="C93" i="35"/>
  <c r="I93" i="35"/>
  <c r="T93" i="35"/>
  <c r="O93" i="35"/>
  <c r="F93" i="35"/>
  <c r="R93" i="35"/>
  <c r="AM93" i="35" s="1"/>
  <c r="S93" i="35"/>
  <c r="K93" i="35"/>
  <c r="J93" i="35" l="1"/>
  <c r="N93" i="35"/>
  <c r="H93" i="35"/>
  <c r="B93" i="35"/>
  <c r="L93" i="35"/>
  <c r="Q93" i="35"/>
  <c r="AL93" i="35" s="1"/>
  <c r="E93" i="35" l="1"/>
  <c r="D93" i="35"/>
  <c r="U92" i="35"/>
  <c r="G92" i="35" l="1"/>
  <c r="O92" i="35" l="1"/>
  <c r="S92" i="35"/>
  <c r="I92" i="35"/>
  <c r="C92" i="35"/>
  <c r="R92" i="35"/>
  <c r="AM92" i="35" s="1"/>
  <c r="T92" i="35"/>
  <c r="K92" i="35"/>
  <c r="F92" i="35"/>
  <c r="M92" i="35"/>
  <c r="H92" i="35" l="1"/>
  <c r="L92" i="35"/>
  <c r="N92" i="35"/>
  <c r="Q92" i="35"/>
  <c r="AL92" i="35" s="1"/>
  <c r="J92" i="35"/>
  <c r="B92" i="35"/>
  <c r="U91" i="35" l="1"/>
  <c r="D92" i="35"/>
  <c r="E92" i="35"/>
  <c r="G91" i="35" l="1"/>
  <c r="K91" i="35" l="1"/>
  <c r="I91" i="35"/>
  <c r="F91" i="35"/>
  <c r="S91" i="35"/>
  <c r="O91" i="35"/>
  <c r="T91" i="35"/>
  <c r="C91" i="35"/>
  <c r="M91" i="35"/>
  <c r="R91" i="35"/>
  <c r="AM91" i="35" s="1"/>
  <c r="J91" i="35" l="1"/>
  <c r="B91" i="35"/>
  <c r="L91" i="35"/>
  <c r="Q91" i="35"/>
  <c r="AL91" i="35" s="1"/>
  <c r="H91" i="35"/>
  <c r="N91" i="35"/>
  <c r="D91" i="35" l="1"/>
  <c r="U90" i="35"/>
  <c r="E91" i="35"/>
  <c r="G90" i="35" l="1"/>
  <c r="I90" i="35" l="1"/>
  <c r="T90" i="35"/>
  <c r="F90" i="35"/>
  <c r="O90" i="35"/>
  <c r="S90" i="35"/>
  <c r="R90" i="35"/>
  <c r="AM90" i="35" s="1"/>
  <c r="C90" i="35"/>
  <c r="K90" i="35"/>
  <c r="M90" i="35"/>
  <c r="N90" i="35" l="1"/>
  <c r="J90" i="35"/>
  <c r="L90" i="35"/>
  <c r="Q90" i="35"/>
  <c r="AL90" i="35" s="1"/>
  <c r="H90" i="35"/>
  <c r="B90" i="35"/>
  <c r="U89" i="35" l="1"/>
  <c r="E90" i="35"/>
  <c r="D90" i="35"/>
  <c r="G89" i="35" l="1"/>
  <c r="F89" i="35" l="1"/>
  <c r="R89" i="35"/>
  <c r="AM89" i="35" s="1"/>
  <c r="K89" i="35"/>
  <c r="T89" i="35"/>
  <c r="C89" i="35"/>
  <c r="O89" i="35"/>
  <c r="I89" i="35"/>
  <c r="M89" i="35"/>
  <c r="S89" i="35"/>
  <c r="J89" i="35" l="1"/>
  <c r="B89" i="35"/>
  <c r="N89" i="35"/>
  <c r="Q89" i="35"/>
  <c r="AL89" i="35" s="1"/>
  <c r="L89" i="35"/>
  <c r="H89" i="35"/>
  <c r="D89" i="35" l="1"/>
  <c r="E89" i="35"/>
  <c r="U88" i="35"/>
  <c r="G88" i="35" l="1"/>
  <c r="F88" i="35" l="1"/>
  <c r="S88" i="35"/>
  <c r="K88" i="35"/>
  <c r="I88" i="35"/>
  <c r="T88" i="35"/>
  <c r="C88" i="35"/>
  <c r="R88" i="35"/>
  <c r="AM88" i="35" s="1"/>
  <c r="M88" i="35"/>
  <c r="O88" i="35"/>
  <c r="N88" i="35" l="1"/>
  <c r="Q88" i="35"/>
  <c r="AL88" i="35" s="1"/>
  <c r="H88" i="35"/>
  <c r="J88" i="35"/>
  <c r="L88" i="35"/>
  <c r="B88" i="35"/>
  <c r="U87" i="35" l="1"/>
  <c r="D88" i="35"/>
  <c r="E88" i="35"/>
  <c r="G87" i="35" l="1"/>
  <c r="T87" i="35" l="1"/>
  <c r="S87" i="35"/>
  <c r="M87" i="35"/>
  <c r="K87" i="35"/>
  <c r="I87" i="35"/>
  <c r="O87" i="35"/>
  <c r="C87" i="35"/>
  <c r="F87" i="35"/>
  <c r="R87" i="35"/>
  <c r="AM87" i="35" s="1"/>
  <c r="J87" i="35" l="1"/>
  <c r="N87" i="35"/>
  <c r="L87" i="35"/>
  <c r="Q87" i="35"/>
  <c r="AL87" i="35" s="1"/>
  <c r="B87" i="35"/>
  <c r="H87" i="35"/>
  <c r="E87" i="35" l="1"/>
  <c r="U86" i="35"/>
  <c r="D87" i="35"/>
  <c r="G86" i="35" l="1"/>
  <c r="C86" i="35" l="1"/>
  <c r="M86" i="35"/>
  <c r="K86" i="35"/>
  <c r="I86" i="35"/>
  <c r="F86" i="35"/>
  <c r="R86" i="35"/>
  <c r="AM86" i="35" s="1"/>
  <c r="T86" i="35"/>
  <c r="O86" i="35"/>
  <c r="S86" i="35"/>
  <c r="B86" i="35" l="1"/>
  <c r="N86" i="35"/>
  <c r="J86" i="35"/>
  <c r="Q86" i="35"/>
  <c r="AL86" i="35" s="1"/>
  <c r="H86" i="35"/>
  <c r="L86" i="35"/>
  <c r="U85" i="35" l="1"/>
  <c r="D86" i="35"/>
  <c r="E86" i="35"/>
  <c r="G85" i="35" l="1"/>
  <c r="S85" i="35" l="1"/>
  <c r="F85" i="35"/>
  <c r="R85" i="35"/>
  <c r="AM85" i="35" s="1"/>
  <c r="O85" i="35"/>
  <c r="M85" i="35"/>
  <c r="T85" i="35"/>
  <c r="I85" i="35"/>
  <c r="K85" i="35"/>
  <c r="C85" i="35"/>
  <c r="J85" i="35" l="1"/>
  <c r="N85" i="35"/>
  <c r="B85" i="35"/>
  <c r="L85" i="35"/>
  <c r="H85" i="35"/>
  <c r="Q85" i="35"/>
  <c r="AL85" i="35" s="1"/>
  <c r="D85" i="35" l="1"/>
  <c r="E85" i="35"/>
  <c r="U84" i="35"/>
  <c r="G84" i="35" l="1"/>
  <c r="C84" i="35" l="1"/>
  <c r="I84" i="35"/>
  <c r="M84" i="35"/>
  <c r="K84" i="35"/>
  <c r="T84" i="35"/>
  <c r="S84" i="35"/>
  <c r="F84" i="35"/>
  <c r="O84" i="35"/>
  <c r="R84" i="35"/>
  <c r="AM84" i="35" s="1"/>
  <c r="N84" i="35" l="1"/>
  <c r="Q84" i="35"/>
  <c r="AL84" i="35" s="1"/>
  <c r="J84" i="35"/>
  <c r="L84" i="35"/>
  <c r="B84" i="35"/>
  <c r="H84" i="35"/>
  <c r="E84" i="35" l="1"/>
  <c r="D84" i="35"/>
  <c r="U83" i="35"/>
  <c r="G83" i="35" l="1"/>
  <c r="F83" i="35" l="1"/>
  <c r="S83" i="35"/>
  <c r="T83" i="35"/>
  <c r="C83" i="35"/>
  <c r="M83" i="35"/>
  <c r="O83" i="35"/>
  <c r="K83" i="35"/>
  <c r="I83" i="35"/>
  <c r="R83" i="35"/>
  <c r="AM83" i="35" s="1"/>
  <c r="L83" i="35" l="1"/>
  <c r="N83" i="35"/>
  <c r="B83" i="35"/>
  <c r="H83" i="35"/>
  <c r="Q83" i="35"/>
  <c r="AL83" i="35" s="1"/>
  <c r="J83" i="35"/>
  <c r="D83" i="35" l="1"/>
  <c r="U82" i="35"/>
  <c r="E83" i="35"/>
  <c r="G82" i="35" l="1"/>
  <c r="T82" i="35" l="1"/>
  <c r="I82" i="35"/>
  <c r="F82" i="35"/>
  <c r="K82" i="35"/>
  <c r="R82" i="35"/>
  <c r="AM82" i="35" s="1"/>
  <c r="C82" i="35"/>
  <c r="M82" i="35"/>
  <c r="O82" i="35"/>
  <c r="S82" i="35"/>
  <c r="Q82" i="35" l="1"/>
  <c r="AL82" i="35" s="1"/>
  <c r="L82" i="35"/>
  <c r="B82" i="35"/>
  <c r="H82" i="35"/>
  <c r="J82" i="35"/>
  <c r="N82" i="35"/>
  <c r="E82" i="35" l="1"/>
  <c r="D82" i="35"/>
  <c r="U81" i="35"/>
  <c r="G81" i="35" l="1"/>
  <c r="S81" i="35" l="1"/>
  <c r="O81" i="35"/>
  <c r="R81" i="35"/>
  <c r="AM81" i="35" s="1"/>
  <c r="T81" i="35"/>
  <c r="F81" i="35"/>
  <c r="I81" i="35"/>
  <c r="K81" i="35"/>
  <c r="C81" i="35"/>
  <c r="M81" i="35"/>
  <c r="B81" i="35" l="1"/>
  <c r="J81" i="35"/>
  <c r="L81" i="35"/>
  <c r="Q81" i="35"/>
  <c r="AL81" i="35" s="1"/>
  <c r="N81" i="35"/>
  <c r="H81" i="35"/>
  <c r="E81" i="35" l="1"/>
  <c r="D81" i="35"/>
  <c r="Q29" i="38" l="1"/>
  <c r="Q80" i="38" s="1"/>
  <c r="Q80" i="34"/>
  <c r="AL80" i="34" s="1"/>
  <c r="N29" i="38" l="1"/>
  <c r="N80" i="34"/>
  <c r="Q28" i="38"/>
  <c r="Q79" i="34"/>
  <c r="AL79" i="34" s="1"/>
  <c r="N28" i="38" l="1"/>
  <c r="D29" i="38"/>
  <c r="D80" i="34"/>
  <c r="M28" i="38"/>
  <c r="T29" i="38"/>
  <c r="T80" i="34"/>
  <c r="E29" i="38"/>
  <c r="E80" i="38" s="1"/>
  <c r="E80" i="34"/>
  <c r="H29" i="38"/>
  <c r="H80" i="34"/>
  <c r="I29" i="38"/>
  <c r="I80" i="38" s="1"/>
  <c r="I80" i="34"/>
  <c r="S29" i="38"/>
  <c r="S80" i="34"/>
  <c r="G28" i="38"/>
  <c r="N80" i="38"/>
  <c r="N79" i="38"/>
  <c r="L29" i="38"/>
  <c r="L80" i="34"/>
  <c r="K29" i="38"/>
  <c r="K80" i="38" s="1"/>
  <c r="K80" i="34"/>
  <c r="C28" i="38"/>
  <c r="Q79" i="38"/>
  <c r="N79" i="34"/>
  <c r="S79" i="34"/>
  <c r="M78" i="34"/>
  <c r="D79" i="34"/>
  <c r="T79" i="34"/>
  <c r="K79" i="34"/>
  <c r="E79" i="34"/>
  <c r="L79" i="34"/>
  <c r="R79" i="34" l="1"/>
  <c r="AM79" i="34" s="1"/>
  <c r="R29" i="38"/>
  <c r="R80" i="34"/>
  <c r="AM80" i="34" s="1"/>
  <c r="I28" i="38"/>
  <c r="I79" i="38" s="1"/>
  <c r="C79" i="34"/>
  <c r="C29" i="38"/>
  <c r="C80" i="34"/>
  <c r="C27" i="38"/>
  <c r="C78" i="38" s="1"/>
  <c r="K28" i="38"/>
  <c r="H28" i="38"/>
  <c r="D28" i="38"/>
  <c r="D79" i="38" s="1"/>
  <c r="D80" i="38"/>
  <c r="J29" i="38"/>
  <c r="J80" i="38" s="1"/>
  <c r="J80" i="34"/>
  <c r="F28" i="38"/>
  <c r="U29" i="38"/>
  <c r="U80" i="34"/>
  <c r="O29" i="38"/>
  <c r="O80" i="34"/>
  <c r="G79" i="34"/>
  <c r="G29" i="38"/>
  <c r="G80" i="34"/>
  <c r="M79" i="34"/>
  <c r="M29" i="38"/>
  <c r="M80" i="34"/>
  <c r="S28" i="38"/>
  <c r="C78" i="34"/>
  <c r="H79" i="34"/>
  <c r="L28" i="38"/>
  <c r="L79" i="38" s="1"/>
  <c r="F79" i="34"/>
  <c r="F29" i="38"/>
  <c r="F80" i="34"/>
  <c r="H80" i="38"/>
  <c r="H79" i="38"/>
  <c r="E28" i="38"/>
  <c r="R28" i="38"/>
  <c r="T28" i="38"/>
  <c r="T79" i="38" s="1"/>
  <c r="M27" i="38"/>
  <c r="L80" i="38"/>
  <c r="S80" i="38"/>
  <c r="I79" i="34"/>
  <c r="T80" i="38"/>
  <c r="L78" i="34"/>
  <c r="H78" i="34"/>
  <c r="J79" i="34"/>
  <c r="D27" i="38" l="1"/>
  <c r="E27" i="38"/>
  <c r="E78" i="38" s="1"/>
  <c r="K27" i="38"/>
  <c r="K78" i="38" s="1"/>
  <c r="U80" i="38"/>
  <c r="I27" i="38"/>
  <c r="I78" i="38" s="1"/>
  <c r="J78" i="34"/>
  <c r="J28" i="38"/>
  <c r="E79" i="38"/>
  <c r="M79" i="38"/>
  <c r="M80" i="38"/>
  <c r="I78" i="34"/>
  <c r="B29" i="38"/>
  <c r="B80" i="34"/>
  <c r="Q27" i="38"/>
  <c r="Q78" i="34"/>
  <c r="AL78" i="34" s="1"/>
  <c r="N26" i="38"/>
  <c r="H27" i="38"/>
  <c r="H78" i="38" s="1"/>
  <c r="L27" i="38"/>
  <c r="L78" i="38" s="1"/>
  <c r="S79" i="38"/>
  <c r="M78" i="38"/>
  <c r="F79" i="38"/>
  <c r="F80" i="38"/>
  <c r="O80" i="38"/>
  <c r="D78" i="38"/>
  <c r="K79" i="38"/>
  <c r="R79" i="38"/>
  <c r="R80" i="38"/>
  <c r="J27" i="38"/>
  <c r="O27" i="38"/>
  <c r="M26" i="38"/>
  <c r="M77" i="38" s="1"/>
  <c r="E78" i="34"/>
  <c r="R27" i="38"/>
  <c r="R78" i="38" s="1"/>
  <c r="O78" i="34"/>
  <c r="O28" i="38"/>
  <c r="O79" i="38" s="1"/>
  <c r="M77" i="34"/>
  <c r="R78" i="34"/>
  <c r="AM78" i="34" s="1"/>
  <c r="G79" i="38"/>
  <c r="G80" i="38"/>
  <c r="O79" i="34"/>
  <c r="D78" i="34"/>
  <c r="K78" i="34"/>
  <c r="C79" i="38"/>
  <c r="C80" i="38"/>
  <c r="I77" i="34"/>
  <c r="B79" i="34"/>
  <c r="L77" i="34"/>
  <c r="M76" i="34"/>
  <c r="U27" i="38" l="1"/>
  <c r="O25" i="38"/>
  <c r="H80" i="35"/>
  <c r="N77" i="34"/>
  <c r="N27" i="38"/>
  <c r="N78" i="34"/>
  <c r="K76" i="34"/>
  <c r="K26" i="38"/>
  <c r="J26" i="38"/>
  <c r="J77" i="38" s="1"/>
  <c r="I26" i="38"/>
  <c r="H26" i="38"/>
  <c r="J77" i="34"/>
  <c r="B80" i="38"/>
  <c r="S77" i="34"/>
  <c r="S27" i="38"/>
  <c r="S78" i="34"/>
  <c r="G27" i="38"/>
  <c r="G78" i="38" s="1"/>
  <c r="G78" i="34"/>
  <c r="Q78" i="38"/>
  <c r="T26" i="38"/>
  <c r="U78" i="34"/>
  <c r="U28" i="38"/>
  <c r="U79" i="34"/>
  <c r="B28" i="38"/>
  <c r="N80" i="35"/>
  <c r="Q80" i="35"/>
  <c r="AL80" i="35" s="1"/>
  <c r="O76" i="34"/>
  <c r="O26" i="38"/>
  <c r="F27" i="38"/>
  <c r="F78" i="34"/>
  <c r="S25" i="38"/>
  <c r="O77" i="34"/>
  <c r="H77" i="34"/>
  <c r="J79" i="38"/>
  <c r="J78" i="38"/>
  <c r="T77" i="34"/>
  <c r="T27" i="38"/>
  <c r="T78" i="34"/>
  <c r="M25" i="38"/>
  <c r="L26" i="38"/>
  <c r="L77" i="38" s="1"/>
  <c r="K25" i="38"/>
  <c r="D26" i="38"/>
  <c r="S76" i="34"/>
  <c r="S26" i="38"/>
  <c r="O78" i="38"/>
  <c r="K77" i="34"/>
  <c r="D77" i="34"/>
  <c r="K75" i="34"/>
  <c r="N79" i="35"/>
  <c r="J76" i="34"/>
  <c r="U77" i="34"/>
  <c r="S76" i="38" l="1"/>
  <c r="O76" i="38"/>
  <c r="O77" i="38"/>
  <c r="G25" i="38"/>
  <c r="C76" i="34"/>
  <c r="C26" i="38"/>
  <c r="C77" i="34"/>
  <c r="E25" i="38"/>
  <c r="F76" i="34"/>
  <c r="F26" i="38"/>
  <c r="R26" i="38"/>
  <c r="R77" i="34"/>
  <c r="AM77" i="34" s="1"/>
  <c r="J25" i="38"/>
  <c r="J76" i="38" s="1"/>
  <c r="F25" i="38"/>
  <c r="Q25" i="38"/>
  <c r="M76" i="38"/>
  <c r="T77" i="38"/>
  <c r="T78" i="38"/>
  <c r="U78" i="38"/>
  <c r="U79" i="38"/>
  <c r="S77" i="38"/>
  <c r="S78" i="38"/>
  <c r="H77" i="38"/>
  <c r="H79" i="35"/>
  <c r="Q76" i="34"/>
  <c r="AL76" i="34" s="1"/>
  <c r="Q26" i="38"/>
  <c r="Q77" i="34"/>
  <c r="AL77" i="34" s="1"/>
  <c r="G76" i="34"/>
  <c r="G26" i="38"/>
  <c r="N77" i="38"/>
  <c r="N78" i="38"/>
  <c r="O24" i="38"/>
  <c r="O75" i="38" s="1"/>
  <c r="U76" i="34"/>
  <c r="U26" i="38"/>
  <c r="L80" i="35"/>
  <c r="B77" i="34"/>
  <c r="B27" i="38"/>
  <c r="K24" i="38"/>
  <c r="T25" i="38"/>
  <c r="L25" i="38"/>
  <c r="D77" i="38"/>
  <c r="F77" i="34"/>
  <c r="Q79" i="35"/>
  <c r="AL79" i="35" s="1"/>
  <c r="B78" i="34"/>
  <c r="G77" i="34"/>
  <c r="I77" i="38"/>
  <c r="K77" i="38"/>
  <c r="K76" i="38"/>
  <c r="C25" i="38"/>
  <c r="E76" i="34"/>
  <c r="E26" i="38"/>
  <c r="E77" i="34"/>
  <c r="F77" i="38"/>
  <c r="F78" i="38"/>
  <c r="U25" i="38"/>
  <c r="N25" i="38"/>
  <c r="N76" i="34"/>
  <c r="B76" i="34"/>
  <c r="B26" i="38"/>
  <c r="B25" i="38"/>
  <c r="L76" i="34"/>
  <c r="T76" i="34"/>
  <c r="B79" i="38"/>
  <c r="O75" i="34"/>
  <c r="N78" i="35"/>
  <c r="N75" i="34"/>
  <c r="K74" i="34"/>
  <c r="R76" i="34"/>
  <c r="AM76" i="34" s="1"/>
  <c r="O74" i="34"/>
  <c r="E75" i="34"/>
  <c r="F75" i="34"/>
  <c r="B76" i="38" l="1"/>
  <c r="L24" i="38"/>
  <c r="L75" i="38" s="1"/>
  <c r="M80" i="35"/>
  <c r="I25" i="38"/>
  <c r="I76" i="38" s="1"/>
  <c r="I76" i="34"/>
  <c r="L75" i="34"/>
  <c r="H74" i="34"/>
  <c r="H24" i="38"/>
  <c r="E24" i="38"/>
  <c r="E75" i="38" s="1"/>
  <c r="S74" i="34"/>
  <c r="S24" i="38"/>
  <c r="S75" i="34"/>
  <c r="Q24" i="38"/>
  <c r="G80" i="35"/>
  <c r="K23" i="38"/>
  <c r="K74" i="38" s="1"/>
  <c r="L76" i="38"/>
  <c r="K75" i="38"/>
  <c r="G77" i="38"/>
  <c r="G76" i="38"/>
  <c r="R77" i="38"/>
  <c r="I80" i="35"/>
  <c r="H23" i="38"/>
  <c r="S79" i="35"/>
  <c r="S80" i="35"/>
  <c r="R80" i="35"/>
  <c r="AM80" i="35" s="1"/>
  <c r="K80" i="35"/>
  <c r="S23" i="38"/>
  <c r="N24" i="38"/>
  <c r="N75" i="38" s="1"/>
  <c r="O80" i="35"/>
  <c r="G24" i="38"/>
  <c r="T76" i="38"/>
  <c r="B77" i="38"/>
  <c r="L79" i="35"/>
  <c r="B78" i="38"/>
  <c r="Q75" i="34"/>
  <c r="AL75" i="34" s="1"/>
  <c r="F76" i="38"/>
  <c r="H78" i="35"/>
  <c r="G75" i="34"/>
  <c r="F24" i="38"/>
  <c r="F75" i="38" s="1"/>
  <c r="H75" i="34"/>
  <c r="H25" i="38"/>
  <c r="H76" i="34"/>
  <c r="C80" i="35"/>
  <c r="Q75" i="38"/>
  <c r="F80" i="35"/>
  <c r="O23" i="38"/>
  <c r="T24" i="38"/>
  <c r="T80" i="35"/>
  <c r="D25" i="38"/>
  <c r="D76" i="34"/>
  <c r="J80" i="35"/>
  <c r="R25" i="38"/>
  <c r="R76" i="38" s="1"/>
  <c r="E80" i="35"/>
  <c r="D80" i="35"/>
  <c r="N76" i="38"/>
  <c r="E76" i="38"/>
  <c r="E77" i="38"/>
  <c r="T75" i="34"/>
  <c r="U77" i="38"/>
  <c r="U76" i="38"/>
  <c r="Q76" i="38"/>
  <c r="Q77" i="38"/>
  <c r="C76" i="38"/>
  <c r="C77" i="38"/>
  <c r="F79" i="35"/>
  <c r="K79" i="35"/>
  <c r="J79" i="35"/>
  <c r="H73" i="34"/>
  <c r="D75" i="34"/>
  <c r="I79" i="35"/>
  <c r="R75" i="34"/>
  <c r="AM75" i="34" s="1"/>
  <c r="M24" i="38" l="1"/>
  <c r="M75" i="38" s="1"/>
  <c r="M75" i="34"/>
  <c r="U24" i="38"/>
  <c r="U75" i="34"/>
  <c r="R73" i="34"/>
  <c r="AM73" i="34" s="1"/>
  <c r="R23" i="38"/>
  <c r="L22" i="38"/>
  <c r="C24" i="38"/>
  <c r="C75" i="34"/>
  <c r="B80" i="35"/>
  <c r="K22" i="38"/>
  <c r="K73" i="38" s="1"/>
  <c r="I74" i="34"/>
  <c r="I24" i="38"/>
  <c r="D79" i="35"/>
  <c r="D76" i="38"/>
  <c r="C79" i="35"/>
  <c r="G75" i="38"/>
  <c r="K73" i="34"/>
  <c r="H74" i="38"/>
  <c r="S22" i="38"/>
  <c r="M79" i="35"/>
  <c r="D73" i="34"/>
  <c r="D23" i="38"/>
  <c r="I23" i="38"/>
  <c r="O22" i="38"/>
  <c r="O73" i="38" s="1"/>
  <c r="E79" i="35"/>
  <c r="O74" i="38"/>
  <c r="H75" i="38"/>
  <c r="H76" i="38"/>
  <c r="T75" i="38"/>
  <c r="F23" i="38"/>
  <c r="D74" i="34"/>
  <c r="D24" i="38"/>
  <c r="F74" i="34"/>
  <c r="H73" i="38"/>
  <c r="R74" i="34"/>
  <c r="AM74" i="34" s="1"/>
  <c r="R24" i="38"/>
  <c r="L73" i="34"/>
  <c r="L23" i="38"/>
  <c r="L73" i="38" s="1"/>
  <c r="R22" i="38"/>
  <c r="H22" i="38"/>
  <c r="D22" i="38"/>
  <c r="J24" i="38"/>
  <c r="J75" i="34"/>
  <c r="T79" i="35"/>
  <c r="O73" i="34"/>
  <c r="N77" i="35"/>
  <c r="O79" i="35"/>
  <c r="S73" i="34"/>
  <c r="R79" i="35"/>
  <c r="AM79" i="35" s="1"/>
  <c r="G79" i="35"/>
  <c r="S74" i="38"/>
  <c r="S75" i="38"/>
  <c r="L78" i="35"/>
  <c r="I75" i="34"/>
  <c r="L74" i="34"/>
  <c r="R78" i="35"/>
  <c r="AM78" i="35" s="1"/>
  <c r="K78" i="35"/>
  <c r="J74" i="34"/>
  <c r="B79" i="35"/>
  <c r="L77" i="35"/>
  <c r="U74" i="34"/>
  <c r="E78" i="35"/>
  <c r="D78" i="35"/>
  <c r="G78" i="35"/>
  <c r="D74" i="38" l="1"/>
  <c r="L74" i="38"/>
  <c r="B23" i="38"/>
  <c r="T22" i="38"/>
  <c r="G21" i="38"/>
  <c r="Q78" i="35"/>
  <c r="AL78" i="35" s="1"/>
  <c r="C22" i="38"/>
  <c r="N23" i="38"/>
  <c r="N74" i="34"/>
  <c r="D21" i="38"/>
  <c r="D72" i="38" s="1"/>
  <c r="C73" i="34"/>
  <c r="C23" i="38"/>
  <c r="C74" i="38" s="1"/>
  <c r="L21" i="38"/>
  <c r="J23" i="38"/>
  <c r="J74" i="38" s="1"/>
  <c r="I22" i="38"/>
  <c r="J75" i="38"/>
  <c r="R75" i="38"/>
  <c r="R74" i="38"/>
  <c r="I73" i="34"/>
  <c r="D75" i="38"/>
  <c r="C78" i="35"/>
  <c r="O78" i="35"/>
  <c r="R73" i="38"/>
  <c r="G72" i="34"/>
  <c r="G22" i="38"/>
  <c r="G72" i="38" s="1"/>
  <c r="S21" i="38"/>
  <c r="S73" i="38"/>
  <c r="O21" i="38"/>
  <c r="O72" i="38" s="1"/>
  <c r="U23" i="38"/>
  <c r="U74" i="38" s="1"/>
  <c r="B74" i="34"/>
  <c r="B24" i="38"/>
  <c r="B75" i="34"/>
  <c r="T73" i="34"/>
  <c r="T23" i="38"/>
  <c r="T74" i="34"/>
  <c r="S78" i="35"/>
  <c r="J78" i="35"/>
  <c r="I78" i="35"/>
  <c r="O72" i="34"/>
  <c r="D73" i="38"/>
  <c r="S72" i="34"/>
  <c r="C75" i="38"/>
  <c r="L72" i="38"/>
  <c r="E23" i="38"/>
  <c r="E74" i="38" s="1"/>
  <c r="E74" i="34"/>
  <c r="M22" i="38"/>
  <c r="I75" i="38"/>
  <c r="I74" i="38"/>
  <c r="Q22" i="38"/>
  <c r="Q73" i="34"/>
  <c r="AL73" i="34" s="1"/>
  <c r="Q23" i="38"/>
  <c r="Q74" i="34"/>
  <c r="AL74" i="34" s="1"/>
  <c r="G73" i="34"/>
  <c r="G23" i="38"/>
  <c r="G74" i="34"/>
  <c r="M73" i="34"/>
  <c r="M23" i="38"/>
  <c r="R21" i="38"/>
  <c r="D72" i="34"/>
  <c r="R72" i="34"/>
  <c r="AM72" i="34" s="1"/>
  <c r="T78" i="35"/>
  <c r="I73" i="38"/>
  <c r="M78" i="35"/>
  <c r="F74" i="38"/>
  <c r="F78" i="35"/>
  <c r="C74" i="34"/>
  <c r="L72" i="34"/>
  <c r="U75" i="38"/>
  <c r="M74" i="34"/>
  <c r="C72" i="34"/>
  <c r="B78" i="35"/>
  <c r="O77" i="35"/>
  <c r="I77" i="35"/>
  <c r="Q77" i="35"/>
  <c r="AL77" i="35" s="1"/>
  <c r="R77" i="35"/>
  <c r="AM77" i="35" s="1"/>
  <c r="M76" i="35" l="1"/>
  <c r="H21" i="38"/>
  <c r="H72" i="34"/>
  <c r="K21" i="38"/>
  <c r="K72" i="34"/>
  <c r="N74" i="38"/>
  <c r="C20" i="38"/>
  <c r="B72" i="34"/>
  <c r="B22" i="38"/>
  <c r="U22" i="38"/>
  <c r="Q73" i="38"/>
  <c r="Q74" i="38"/>
  <c r="E77" i="35"/>
  <c r="F77" i="35"/>
  <c r="T73" i="38"/>
  <c r="T74" i="38"/>
  <c r="T77" i="35"/>
  <c r="F72" i="34"/>
  <c r="F22" i="38"/>
  <c r="F73" i="34"/>
  <c r="H77" i="35"/>
  <c r="G73" i="38"/>
  <c r="G74" i="38"/>
  <c r="N22" i="38"/>
  <c r="N73" i="38" s="1"/>
  <c r="B21" i="38"/>
  <c r="E22" i="38"/>
  <c r="Q21" i="38"/>
  <c r="Q72" i="38" s="1"/>
  <c r="M74" i="38"/>
  <c r="M73" i="38"/>
  <c r="R72" i="38"/>
  <c r="S77" i="35"/>
  <c r="U73" i="34"/>
  <c r="S72" i="38"/>
  <c r="N73" i="34"/>
  <c r="G77" i="35"/>
  <c r="F21" i="38"/>
  <c r="J21" i="38"/>
  <c r="L76" i="35"/>
  <c r="U73" i="38"/>
  <c r="M21" i="38"/>
  <c r="G20" i="38"/>
  <c r="G71" i="38" s="1"/>
  <c r="J72" i="34"/>
  <c r="J22" i="38"/>
  <c r="C71" i="34"/>
  <c r="C21" i="38"/>
  <c r="Q72" i="34"/>
  <c r="AL72" i="34" s="1"/>
  <c r="M72" i="34"/>
  <c r="E73" i="34"/>
  <c r="K77" i="35"/>
  <c r="B74" i="38"/>
  <c r="B75" i="38"/>
  <c r="M77" i="35"/>
  <c r="J73" i="34"/>
  <c r="C73" i="38"/>
  <c r="D77" i="35"/>
  <c r="J77" i="35"/>
  <c r="C77" i="35"/>
  <c r="G71" i="34"/>
  <c r="B73" i="34"/>
  <c r="R76" i="35"/>
  <c r="AM76" i="35" s="1"/>
  <c r="Q76" i="35"/>
  <c r="AL76" i="35" s="1"/>
  <c r="H76" i="35"/>
  <c r="N72" i="34"/>
  <c r="T76" i="35"/>
  <c r="C76" i="35"/>
  <c r="Q71" i="34"/>
  <c r="AL71" i="34" s="1"/>
  <c r="I76" i="35"/>
  <c r="B77" i="35"/>
  <c r="C71" i="38" l="1"/>
  <c r="G75" i="35"/>
  <c r="N20" i="38"/>
  <c r="I20" i="38"/>
  <c r="H72" i="38"/>
  <c r="L19" i="38"/>
  <c r="B20" i="38"/>
  <c r="B71" i="38" s="1"/>
  <c r="H20" i="38"/>
  <c r="O20" i="38"/>
  <c r="O71" i="34"/>
  <c r="J73" i="38"/>
  <c r="J72" i="38"/>
  <c r="G76" i="35"/>
  <c r="F76" i="35"/>
  <c r="E71" i="34"/>
  <c r="E21" i="38"/>
  <c r="E72" i="38" s="1"/>
  <c r="K76" i="35"/>
  <c r="Q20" i="38"/>
  <c r="N76" i="35"/>
  <c r="J20" i="38"/>
  <c r="J71" i="38" s="1"/>
  <c r="S20" i="38"/>
  <c r="S71" i="38" s="1"/>
  <c r="S71" i="34"/>
  <c r="U21" i="38"/>
  <c r="U72" i="38" s="1"/>
  <c r="T21" i="38"/>
  <c r="T72" i="34"/>
  <c r="N71" i="34"/>
  <c r="N21" i="38"/>
  <c r="M72" i="38"/>
  <c r="J71" i="34"/>
  <c r="E73" i="38"/>
  <c r="C72" i="38"/>
  <c r="B73" i="38"/>
  <c r="B72" i="38"/>
  <c r="K72" i="38"/>
  <c r="H71" i="34"/>
  <c r="D20" i="38"/>
  <c r="D71" i="34"/>
  <c r="S76" i="35"/>
  <c r="E20" i="38"/>
  <c r="I71" i="34"/>
  <c r="I21" i="38"/>
  <c r="I72" i="34"/>
  <c r="M20" i="38"/>
  <c r="M71" i="38" s="1"/>
  <c r="J76" i="35"/>
  <c r="M71" i="34"/>
  <c r="O76" i="35"/>
  <c r="E72" i="34"/>
  <c r="B71" i="34"/>
  <c r="F72" i="38"/>
  <c r="F73" i="38"/>
  <c r="U72" i="34"/>
  <c r="E76" i="35"/>
  <c r="D76" i="35"/>
  <c r="J70" i="34"/>
  <c r="F75" i="35"/>
  <c r="D70" i="34"/>
  <c r="K75" i="35"/>
  <c r="E75" i="35"/>
  <c r="M70" i="34"/>
  <c r="B70" i="34"/>
  <c r="T71" i="34"/>
  <c r="C75" i="35"/>
  <c r="N72" i="38" l="1"/>
  <c r="N71" i="38"/>
  <c r="B76" i="35"/>
  <c r="L70" i="34"/>
  <c r="L20" i="38"/>
  <c r="L71" i="34"/>
  <c r="R70" i="34"/>
  <c r="AM70" i="34" s="1"/>
  <c r="R20" i="38"/>
  <c r="R71" i="34"/>
  <c r="AM71" i="34" s="1"/>
  <c r="K18" i="38"/>
  <c r="L75" i="35"/>
  <c r="E19" i="38"/>
  <c r="E70" i="38" s="1"/>
  <c r="N19" i="38"/>
  <c r="I71" i="38"/>
  <c r="I72" i="38"/>
  <c r="E70" i="34"/>
  <c r="D71" i="38"/>
  <c r="H75" i="35"/>
  <c r="T72" i="38"/>
  <c r="T75" i="35"/>
  <c r="O71" i="38"/>
  <c r="T20" i="38"/>
  <c r="S19" i="38"/>
  <c r="M75" i="35"/>
  <c r="F20" i="38"/>
  <c r="F71" i="34"/>
  <c r="D19" i="38"/>
  <c r="D70" i="38" s="1"/>
  <c r="J19" i="38"/>
  <c r="D75" i="35"/>
  <c r="I75" i="35"/>
  <c r="S70" i="34"/>
  <c r="N75" i="35"/>
  <c r="E71" i="38"/>
  <c r="Q75" i="35"/>
  <c r="AL75" i="35" s="1"/>
  <c r="O75" i="35"/>
  <c r="H71" i="38"/>
  <c r="N70" i="34"/>
  <c r="R19" i="38"/>
  <c r="B19" i="38"/>
  <c r="K20" i="38"/>
  <c r="K71" i="34"/>
  <c r="M19" i="38"/>
  <c r="G19" i="38"/>
  <c r="G70" i="34"/>
  <c r="H18" i="38"/>
  <c r="H69" i="34"/>
  <c r="H19" i="38"/>
  <c r="R75" i="35"/>
  <c r="AM75" i="35" s="1"/>
  <c r="Q71" i="38"/>
  <c r="J75" i="35"/>
  <c r="H70" i="34"/>
  <c r="S75" i="35"/>
  <c r="E69" i="34"/>
  <c r="D69" i="34"/>
  <c r="R74" i="35"/>
  <c r="AM74" i="35" s="1"/>
  <c r="N74" i="35"/>
  <c r="I74" i="35"/>
  <c r="H68" i="34"/>
  <c r="M69" i="34"/>
  <c r="S69" i="34"/>
  <c r="S74" i="35"/>
  <c r="J69" i="34"/>
  <c r="F74" i="35"/>
  <c r="Q68" i="34" l="1"/>
  <c r="AL68" i="34" s="1"/>
  <c r="Q18" i="38"/>
  <c r="I18" i="38"/>
  <c r="H17" i="38"/>
  <c r="H68" i="38" s="1"/>
  <c r="O69" i="34"/>
  <c r="O19" i="38"/>
  <c r="O70" i="34"/>
  <c r="Q69" i="34"/>
  <c r="AL69" i="34" s="1"/>
  <c r="Q19" i="38"/>
  <c r="Q70" i="34"/>
  <c r="AL70" i="34" s="1"/>
  <c r="T69" i="34"/>
  <c r="T19" i="38"/>
  <c r="T70" i="38" s="1"/>
  <c r="U18" i="38"/>
  <c r="F19" i="38"/>
  <c r="F70" i="38" s="1"/>
  <c r="B70" i="38"/>
  <c r="E74" i="35"/>
  <c r="S70" i="38"/>
  <c r="R70" i="38"/>
  <c r="R71" i="38"/>
  <c r="B18" i="38"/>
  <c r="B69" i="38" s="1"/>
  <c r="U70" i="34"/>
  <c r="U20" i="38"/>
  <c r="U71" i="34"/>
  <c r="G18" i="38"/>
  <c r="G69" i="38" s="1"/>
  <c r="B69" i="34"/>
  <c r="G74" i="35"/>
  <c r="C19" i="38"/>
  <c r="C70" i="34"/>
  <c r="E18" i="38"/>
  <c r="I69" i="34"/>
  <c r="I19" i="38"/>
  <c r="I70" i="34"/>
  <c r="H69" i="38"/>
  <c r="G69" i="34"/>
  <c r="K71" i="38"/>
  <c r="C74" i="35"/>
  <c r="F71" i="38"/>
  <c r="M74" i="35"/>
  <c r="D74" i="35"/>
  <c r="N70" i="38"/>
  <c r="T74" i="35"/>
  <c r="O74" i="35"/>
  <c r="H74" i="35"/>
  <c r="B75" i="35"/>
  <c r="J18" i="38"/>
  <c r="J69" i="38" s="1"/>
  <c r="M18" i="38"/>
  <c r="M69" i="38" s="1"/>
  <c r="T68" i="34"/>
  <c r="T18" i="38"/>
  <c r="L18" i="38"/>
  <c r="L69" i="38" s="1"/>
  <c r="L69" i="34"/>
  <c r="N18" i="38"/>
  <c r="N69" i="38" s="1"/>
  <c r="G70" i="38"/>
  <c r="J70" i="38"/>
  <c r="K69" i="34"/>
  <c r="K19" i="38"/>
  <c r="K69" i="38" s="1"/>
  <c r="S18" i="38"/>
  <c r="U69" i="34"/>
  <c r="U19" i="38"/>
  <c r="U69" i="38" s="1"/>
  <c r="O68" i="34"/>
  <c r="O18" i="38"/>
  <c r="O17" i="38"/>
  <c r="T17" i="38"/>
  <c r="N73" i="35"/>
  <c r="D18" i="38"/>
  <c r="D69" i="38" s="1"/>
  <c r="Q17" i="38"/>
  <c r="K74" i="35"/>
  <c r="M70" i="38"/>
  <c r="K70" i="34"/>
  <c r="H70" i="38"/>
  <c r="F70" i="34"/>
  <c r="Q74" i="35"/>
  <c r="AL74" i="35" s="1"/>
  <c r="T70" i="34"/>
  <c r="T71" i="38"/>
  <c r="N69" i="34"/>
  <c r="L74" i="35"/>
  <c r="J74" i="35"/>
  <c r="L70" i="38"/>
  <c r="L71" i="38"/>
  <c r="O67" i="34"/>
  <c r="O73" i="35"/>
  <c r="T73" i="35"/>
  <c r="B68" i="34"/>
  <c r="J68" i="34"/>
  <c r="L68" i="34"/>
  <c r="F69" i="34"/>
  <c r="H67" i="34"/>
  <c r="Q67" i="34"/>
  <c r="AL67" i="34" s="1"/>
  <c r="K73" i="35"/>
  <c r="D73" i="35"/>
  <c r="M72" i="35" l="1"/>
  <c r="T68" i="38"/>
  <c r="Q68" i="38"/>
  <c r="C18" i="38"/>
  <c r="R16" i="38"/>
  <c r="G72" i="35"/>
  <c r="T15" i="38"/>
  <c r="J16" i="38"/>
  <c r="L16" i="38"/>
  <c r="G67" i="34"/>
  <c r="G17" i="38"/>
  <c r="O16" i="38"/>
  <c r="O67" i="38" s="1"/>
  <c r="R73" i="35"/>
  <c r="AM73" i="35" s="1"/>
  <c r="L73" i="35"/>
  <c r="O68" i="38"/>
  <c r="K70" i="38"/>
  <c r="C70" i="38"/>
  <c r="G73" i="35"/>
  <c r="G68" i="34"/>
  <c r="Q69" i="38"/>
  <c r="Q70" i="38"/>
  <c r="O69" i="38"/>
  <c r="O70" i="38"/>
  <c r="M73" i="35"/>
  <c r="C69" i="34"/>
  <c r="T69" i="38"/>
  <c r="K67" i="34"/>
  <c r="K17" i="38"/>
  <c r="K68" i="34"/>
  <c r="G16" i="38"/>
  <c r="C16" i="38"/>
  <c r="H16" i="38"/>
  <c r="H67" i="38" s="1"/>
  <c r="K16" i="38"/>
  <c r="F68" i="34"/>
  <c r="F18" i="38"/>
  <c r="F69" i="38" s="1"/>
  <c r="L67" i="34"/>
  <c r="L17" i="38"/>
  <c r="B17" i="38"/>
  <c r="B68" i="38" s="1"/>
  <c r="T66" i="34"/>
  <c r="T16" i="38"/>
  <c r="F73" i="35"/>
  <c r="I73" i="35"/>
  <c r="B74" i="35"/>
  <c r="H73" i="35"/>
  <c r="U70" i="38"/>
  <c r="U71" i="38"/>
  <c r="E73" i="35"/>
  <c r="R18" i="38"/>
  <c r="R69" i="34"/>
  <c r="AM69" i="34" s="1"/>
  <c r="I69" i="38"/>
  <c r="I70" i="38"/>
  <c r="Q16" i="38"/>
  <c r="F17" i="38"/>
  <c r="J67" i="34"/>
  <c r="J17" i="38"/>
  <c r="T67" i="34"/>
  <c r="S73" i="35"/>
  <c r="Q73" i="35"/>
  <c r="AL73" i="35" s="1"/>
  <c r="E69" i="38"/>
  <c r="S69" i="38"/>
  <c r="C73" i="35"/>
  <c r="J73" i="35"/>
  <c r="B67" i="34"/>
  <c r="H66" i="34"/>
  <c r="L72" i="35"/>
  <c r="K66" i="34"/>
  <c r="R68" i="34"/>
  <c r="AM68" i="34" s="1"/>
  <c r="Q66" i="34"/>
  <c r="AL66" i="34" s="1"/>
  <c r="C66" i="34"/>
  <c r="H72" i="35"/>
  <c r="T72" i="35"/>
  <c r="D66" i="34" l="1"/>
  <c r="D16" i="38"/>
  <c r="D67" i="34"/>
  <c r="D17" i="38"/>
  <c r="D68" i="34"/>
  <c r="U67" i="34"/>
  <c r="U17" i="38"/>
  <c r="U68" i="34"/>
  <c r="I17" i="38"/>
  <c r="I68" i="34"/>
  <c r="R69" i="38"/>
  <c r="S16" i="38"/>
  <c r="I15" i="38"/>
  <c r="N67" i="34"/>
  <c r="N17" i="38"/>
  <c r="N68" i="34"/>
  <c r="S67" i="34"/>
  <c r="S17" i="38"/>
  <c r="S68" i="34"/>
  <c r="F16" i="38"/>
  <c r="F67" i="38" s="1"/>
  <c r="R15" i="38"/>
  <c r="C69" i="38"/>
  <c r="B73" i="35"/>
  <c r="I72" i="35"/>
  <c r="R66" i="34"/>
  <c r="AM66" i="34" s="1"/>
  <c r="E67" i="34"/>
  <c r="E17" i="38"/>
  <c r="E68" i="34"/>
  <c r="M16" i="38"/>
  <c r="K15" i="38"/>
  <c r="K66" i="38" s="1"/>
  <c r="F68" i="38"/>
  <c r="S72" i="35"/>
  <c r="N66" i="34"/>
  <c r="N16" i="38"/>
  <c r="Q15" i="38"/>
  <c r="Q66" i="38" s="1"/>
  <c r="D15" i="38"/>
  <c r="U16" i="38"/>
  <c r="C67" i="34"/>
  <c r="C17" i="38"/>
  <c r="C67" i="38" s="1"/>
  <c r="N71" i="35"/>
  <c r="N72" i="35"/>
  <c r="Q72" i="35"/>
  <c r="AL72" i="35" s="1"/>
  <c r="F67" i="34"/>
  <c r="K72" i="35"/>
  <c r="K67" i="38"/>
  <c r="K68" i="38"/>
  <c r="E72" i="35"/>
  <c r="C68" i="34"/>
  <c r="C15" i="38"/>
  <c r="C66" i="38" s="1"/>
  <c r="R67" i="34"/>
  <c r="AM67" i="34" s="1"/>
  <c r="R17" i="38"/>
  <c r="R67" i="38" s="1"/>
  <c r="E16" i="38"/>
  <c r="B16" i="38"/>
  <c r="B67" i="38" s="1"/>
  <c r="C72" i="35"/>
  <c r="G68" i="38"/>
  <c r="G67" i="38"/>
  <c r="F72" i="35"/>
  <c r="N15" i="38"/>
  <c r="M67" i="34"/>
  <c r="M17" i="38"/>
  <c r="M68" i="34"/>
  <c r="H15" i="38"/>
  <c r="J68" i="38"/>
  <c r="J67" i="38"/>
  <c r="Q67" i="38"/>
  <c r="D72" i="35"/>
  <c r="O72" i="35"/>
  <c r="T67" i="38"/>
  <c r="T66" i="38"/>
  <c r="L68" i="38"/>
  <c r="L67" i="38"/>
  <c r="J72" i="35"/>
  <c r="R72" i="35"/>
  <c r="AM72" i="35" s="1"/>
  <c r="E66" i="34"/>
  <c r="N65" i="34"/>
  <c r="I65" i="34"/>
  <c r="C65" i="34"/>
  <c r="U66" i="34"/>
  <c r="Q71" i="35"/>
  <c r="AL71" i="35" s="1"/>
  <c r="S71" i="35"/>
  <c r="I71" i="35"/>
  <c r="L71" i="35"/>
  <c r="E71" i="35"/>
  <c r="T71" i="35"/>
  <c r="B72" i="35"/>
  <c r="O71" i="35"/>
  <c r="F71" i="35"/>
  <c r="N69" i="35" l="1"/>
  <c r="D70" i="35"/>
  <c r="N66" i="38"/>
  <c r="R68" i="38"/>
  <c r="E14" i="38"/>
  <c r="Q14" i="38"/>
  <c r="Q65" i="38" s="1"/>
  <c r="M65" i="34"/>
  <c r="M15" i="38"/>
  <c r="M66" i="38" s="1"/>
  <c r="G71" i="35"/>
  <c r="F65" i="34"/>
  <c r="F15" i="38"/>
  <c r="D14" i="38"/>
  <c r="M71" i="35"/>
  <c r="G15" i="38"/>
  <c r="G66" i="38" s="1"/>
  <c r="G66" i="34"/>
  <c r="K14" i="38"/>
  <c r="L65" i="34"/>
  <c r="L15" i="38"/>
  <c r="L66" i="34"/>
  <c r="I14" i="38"/>
  <c r="I65" i="38" s="1"/>
  <c r="N70" i="35"/>
  <c r="D71" i="35"/>
  <c r="M66" i="34"/>
  <c r="E67" i="38"/>
  <c r="E68" i="38"/>
  <c r="F66" i="34"/>
  <c r="R71" i="35"/>
  <c r="AM71" i="35" s="1"/>
  <c r="D66" i="38"/>
  <c r="F14" i="38"/>
  <c r="R14" i="38"/>
  <c r="M67" i="38"/>
  <c r="M68" i="38"/>
  <c r="S14" i="38"/>
  <c r="H14" i="38"/>
  <c r="H65" i="38" s="1"/>
  <c r="O15" i="38"/>
  <c r="O66" i="38" s="1"/>
  <c r="O66" i="34"/>
  <c r="N14" i="38"/>
  <c r="E65" i="34"/>
  <c r="E15" i="38"/>
  <c r="H66" i="38"/>
  <c r="J71" i="35"/>
  <c r="K65" i="34"/>
  <c r="C71" i="35"/>
  <c r="R65" i="34"/>
  <c r="AM65" i="34" s="1"/>
  <c r="N67" i="38"/>
  <c r="N68" i="38"/>
  <c r="C68" i="38"/>
  <c r="I68" i="38"/>
  <c r="U67" i="38"/>
  <c r="U68" i="38"/>
  <c r="D67" i="38"/>
  <c r="D68" i="38"/>
  <c r="J15" i="38"/>
  <c r="J66" i="34"/>
  <c r="U15" i="38"/>
  <c r="Q65" i="34"/>
  <c r="AL65" i="34" s="1"/>
  <c r="R66" i="38"/>
  <c r="R65" i="38"/>
  <c r="B15" i="38"/>
  <c r="M14" i="38"/>
  <c r="L14" i="38"/>
  <c r="I66" i="34"/>
  <c r="I16" i="38"/>
  <c r="I66" i="38" s="1"/>
  <c r="C14" i="38"/>
  <c r="S65" i="34"/>
  <c r="S15" i="38"/>
  <c r="H65" i="34"/>
  <c r="N65" i="38"/>
  <c r="B66" i="34"/>
  <c r="H71" i="35"/>
  <c r="K71" i="35"/>
  <c r="D65" i="34"/>
  <c r="F66" i="38"/>
  <c r="S67" i="38"/>
  <c r="S68" i="38"/>
  <c r="S66" i="34"/>
  <c r="I67" i="34"/>
  <c r="F70" i="35"/>
  <c r="Q70" i="35"/>
  <c r="AL70" i="35" s="1"/>
  <c r="H70" i="35"/>
  <c r="O65" i="34"/>
  <c r="J65" i="34"/>
  <c r="K70" i="35"/>
  <c r="O70" i="35"/>
  <c r="S70" i="35"/>
  <c r="B65" i="34"/>
  <c r="C70" i="35"/>
  <c r="S66" i="38" l="1"/>
  <c r="S65" i="38"/>
  <c r="J70" i="35"/>
  <c r="E70" i="35"/>
  <c r="B70" i="35"/>
  <c r="T14" i="38"/>
  <c r="T65" i="38" s="1"/>
  <c r="T65" i="34"/>
  <c r="B71" i="35"/>
  <c r="L65" i="38"/>
  <c r="L66" i="38"/>
  <c r="K65" i="38"/>
  <c r="B14" i="38"/>
  <c r="B65" i="38" s="1"/>
  <c r="G14" i="38"/>
  <c r="E66" i="38"/>
  <c r="E65" i="38"/>
  <c r="O14" i="38"/>
  <c r="U66" i="38"/>
  <c r="I67" i="38"/>
  <c r="D65" i="38"/>
  <c r="R70" i="35"/>
  <c r="AM70" i="35" s="1"/>
  <c r="T70" i="35"/>
  <c r="G70" i="35"/>
  <c r="J14" i="38"/>
  <c r="J65" i="38" s="1"/>
  <c r="J66" i="38"/>
  <c r="G65" i="34"/>
  <c r="C65" i="38"/>
  <c r="I70" i="35"/>
  <c r="B66" i="38"/>
  <c r="L70" i="35"/>
  <c r="M70" i="35"/>
  <c r="F65" i="38"/>
  <c r="M65" i="38"/>
  <c r="F69" i="35"/>
  <c r="J69" i="35"/>
  <c r="K69" i="35"/>
  <c r="H69" i="35"/>
  <c r="G64" i="34"/>
  <c r="J64" i="34"/>
  <c r="I69" i="35"/>
  <c r="T69" i="35"/>
  <c r="L68" i="35" l="1"/>
  <c r="B13" i="38"/>
  <c r="U12" i="38"/>
  <c r="C13" i="38"/>
  <c r="C64" i="38" s="1"/>
  <c r="C64" i="34"/>
  <c r="L12" i="38"/>
  <c r="O13" i="38"/>
  <c r="O64" i="38" s="1"/>
  <c r="T13" i="38"/>
  <c r="U64" i="34"/>
  <c r="U14" i="38"/>
  <c r="U65" i="34"/>
  <c r="K13" i="38"/>
  <c r="K64" i="34"/>
  <c r="L69" i="35"/>
  <c r="G65" i="38"/>
  <c r="B64" i="34"/>
  <c r="S13" i="38"/>
  <c r="S64" i="34"/>
  <c r="H13" i="38"/>
  <c r="H64" i="34"/>
  <c r="G13" i="38"/>
  <c r="U63" i="34"/>
  <c r="U13" i="38"/>
  <c r="S69" i="35"/>
  <c r="O65" i="38"/>
  <c r="M69" i="35"/>
  <c r="C69" i="35"/>
  <c r="E69" i="35"/>
  <c r="D69" i="35"/>
  <c r="N13" i="38"/>
  <c r="N64" i="34"/>
  <c r="B69" i="35"/>
  <c r="J13" i="38"/>
  <c r="M13" i="38"/>
  <c r="M64" i="34"/>
  <c r="Q13" i="38"/>
  <c r="Q64" i="34"/>
  <c r="AL64" i="34" s="1"/>
  <c r="O69" i="35"/>
  <c r="Q69" i="35"/>
  <c r="AL69" i="35" s="1"/>
  <c r="O64" i="34"/>
  <c r="B64" i="38"/>
  <c r="T64" i="34"/>
  <c r="R69" i="35"/>
  <c r="AM69" i="35" s="1"/>
  <c r="G69" i="35"/>
  <c r="S63" i="34"/>
  <c r="I68" i="35"/>
  <c r="B68" i="35"/>
  <c r="H68" i="35"/>
  <c r="D68" i="35"/>
  <c r="F68" i="35"/>
  <c r="U62" i="34"/>
  <c r="C63" i="34"/>
  <c r="E68" i="35"/>
  <c r="B63" i="34"/>
  <c r="J68" i="35"/>
  <c r="R68" i="35"/>
  <c r="AM68" i="35" s="1"/>
  <c r="H12" i="38" l="1"/>
  <c r="N12" i="38"/>
  <c r="D63" i="34"/>
  <c r="D13" i="38"/>
  <c r="D64" i="34"/>
  <c r="B12" i="38"/>
  <c r="R11" i="38"/>
  <c r="N68" i="35"/>
  <c r="L63" i="34"/>
  <c r="L13" i="38"/>
  <c r="L64" i="34"/>
  <c r="K68" i="35"/>
  <c r="H64" i="38"/>
  <c r="H63" i="38"/>
  <c r="J64" i="38"/>
  <c r="U64" i="38"/>
  <c r="U65" i="38"/>
  <c r="B63" i="38"/>
  <c r="R62" i="34"/>
  <c r="AM62" i="34" s="1"/>
  <c r="R12" i="38"/>
  <c r="S11" i="38"/>
  <c r="E13" i="38"/>
  <c r="E64" i="38" s="1"/>
  <c r="E64" i="34"/>
  <c r="H63" i="34"/>
  <c r="G64" i="38"/>
  <c r="F13" i="38"/>
  <c r="F64" i="34"/>
  <c r="I13" i="38"/>
  <c r="I64" i="34"/>
  <c r="S62" i="34"/>
  <c r="S12" i="38"/>
  <c r="Q64" i="38"/>
  <c r="M64" i="38"/>
  <c r="T68" i="35"/>
  <c r="N63" i="38"/>
  <c r="N64" i="38"/>
  <c r="M68" i="35"/>
  <c r="Q68" i="35"/>
  <c r="AL68" i="35" s="1"/>
  <c r="G68" i="35"/>
  <c r="T64" i="38"/>
  <c r="S68" i="35"/>
  <c r="L11" i="38"/>
  <c r="M12" i="38"/>
  <c r="M63" i="38" s="1"/>
  <c r="D12" i="38"/>
  <c r="R63" i="34"/>
  <c r="AM63" i="34" s="1"/>
  <c r="R13" i="38"/>
  <c r="R64" i="34"/>
  <c r="AM64" i="34" s="1"/>
  <c r="C12" i="38"/>
  <c r="C63" i="38" s="1"/>
  <c r="U11" i="38"/>
  <c r="U62" i="38" s="1"/>
  <c r="O68" i="35"/>
  <c r="M63" i="34"/>
  <c r="N63" i="34"/>
  <c r="U63" i="38"/>
  <c r="S64" i="38"/>
  <c r="K64" i="38"/>
  <c r="L62" i="34"/>
  <c r="C68" i="35"/>
  <c r="E63" i="34"/>
  <c r="D67" i="35"/>
  <c r="B67" i="35"/>
  <c r="S61" i="34"/>
  <c r="C62" i="34"/>
  <c r="D62" i="34"/>
  <c r="M67" i="35"/>
  <c r="S67" i="35"/>
  <c r="F67" i="35"/>
  <c r="H67" i="35"/>
  <c r="E67" i="35"/>
  <c r="K67" i="35"/>
  <c r="S62" i="38" l="1"/>
  <c r="R62" i="38"/>
  <c r="K10" i="38"/>
  <c r="I12" i="38"/>
  <c r="I63" i="38" s="1"/>
  <c r="L66" i="35"/>
  <c r="L67" i="35"/>
  <c r="F64" i="38"/>
  <c r="F62" i="34"/>
  <c r="F12" i="38"/>
  <c r="G10" i="38"/>
  <c r="H61" i="34"/>
  <c r="H11" i="38"/>
  <c r="H62" i="38" s="1"/>
  <c r="J62" i="34"/>
  <c r="J12" i="38"/>
  <c r="J63" i="34"/>
  <c r="G61" i="34"/>
  <c r="G11" i="38"/>
  <c r="G61" i="38" s="1"/>
  <c r="D10" i="38"/>
  <c r="U10" i="38"/>
  <c r="U61" i="38" s="1"/>
  <c r="U80" i="35"/>
  <c r="F61" i="34"/>
  <c r="F11" i="38"/>
  <c r="C67" i="35"/>
  <c r="J67" i="35"/>
  <c r="H62" i="34"/>
  <c r="R10" i="38"/>
  <c r="R61" i="38" s="1"/>
  <c r="F10" i="38"/>
  <c r="K61" i="34"/>
  <c r="K11" i="38"/>
  <c r="D61" i="34"/>
  <c r="D11" i="38"/>
  <c r="C61" i="34"/>
  <c r="C11" i="38"/>
  <c r="J11" i="38"/>
  <c r="K62" i="34"/>
  <c r="K12" i="38"/>
  <c r="K63" i="34"/>
  <c r="I67" i="35"/>
  <c r="U61" i="34"/>
  <c r="R63" i="38"/>
  <c r="R64" i="38"/>
  <c r="R67" i="35"/>
  <c r="AM67" i="35" s="1"/>
  <c r="L62" i="38"/>
  <c r="I64" i="38"/>
  <c r="F63" i="34"/>
  <c r="D63" i="38"/>
  <c r="D64" i="38"/>
  <c r="T67" i="35"/>
  <c r="Q12" i="38"/>
  <c r="Q63" i="38" s="1"/>
  <c r="Q63" i="34"/>
  <c r="AL63" i="34" s="1"/>
  <c r="O10" i="38"/>
  <c r="E12" i="38"/>
  <c r="H10" i="38"/>
  <c r="C60" i="34"/>
  <c r="C10" i="38"/>
  <c r="T12" i="38"/>
  <c r="T63" i="34"/>
  <c r="G62" i="34"/>
  <c r="G12" i="38"/>
  <c r="G63" i="34"/>
  <c r="O61" i="34"/>
  <c r="O11" i="38"/>
  <c r="O62" i="34"/>
  <c r="O12" i="38"/>
  <c r="O63" i="34"/>
  <c r="C9" i="38"/>
  <c r="S10" i="38"/>
  <c r="B11" i="38"/>
  <c r="S63" i="38"/>
  <c r="O67" i="35"/>
  <c r="Q67" i="35"/>
  <c r="AL67" i="35" s="1"/>
  <c r="I63" i="34"/>
  <c r="G67" i="35"/>
  <c r="L63" i="38"/>
  <c r="L64" i="38"/>
  <c r="N67" i="35"/>
  <c r="R61" i="34"/>
  <c r="AM61" i="34" s="1"/>
  <c r="B62" i="34"/>
  <c r="B61" i="34"/>
  <c r="N66" i="35"/>
  <c r="S66" i="35"/>
  <c r="T66" i="35"/>
  <c r="Q62" i="34"/>
  <c r="AL62" i="34" s="1"/>
  <c r="R60" i="34"/>
  <c r="AM60" i="34" s="1"/>
  <c r="C66" i="35"/>
  <c r="D66" i="35"/>
  <c r="I62" i="34"/>
  <c r="I66" i="35"/>
  <c r="M66" i="35"/>
  <c r="U79" i="35"/>
  <c r="R66" i="35"/>
  <c r="AM66" i="35" s="1"/>
  <c r="F61" i="38" l="1"/>
  <c r="K61" i="38"/>
  <c r="D61" i="38"/>
  <c r="Q60" i="34"/>
  <c r="AL60" i="34" s="1"/>
  <c r="Q10" i="38"/>
  <c r="E10" i="38"/>
  <c r="S61" i="38"/>
  <c r="M9" i="38"/>
  <c r="E61" i="34"/>
  <c r="E11" i="38"/>
  <c r="E61" i="38" s="1"/>
  <c r="K9" i="38"/>
  <c r="I60" i="34"/>
  <c r="I10" i="38"/>
  <c r="O61" i="38"/>
  <c r="C60" i="38"/>
  <c r="E62" i="34"/>
  <c r="G66" i="35"/>
  <c r="L9" i="38"/>
  <c r="J9" i="38"/>
  <c r="B66" i="35"/>
  <c r="J60" i="34"/>
  <c r="J10" i="38"/>
  <c r="M60" i="34"/>
  <c r="M10" i="38"/>
  <c r="M60" i="38" s="1"/>
  <c r="Q9" i="38"/>
  <c r="M61" i="34"/>
  <c r="M11" i="38"/>
  <c r="M62" i="34"/>
  <c r="T10" i="38"/>
  <c r="I9" i="38"/>
  <c r="Q66" i="35"/>
  <c r="AL66" i="35" s="1"/>
  <c r="O62" i="38"/>
  <c r="O63" i="38"/>
  <c r="T63" i="38"/>
  <c r="H66" i="35"/>
  <c r="C62" i="38"/>
  <c r="C61" i="38"/>
  <c r="F66" i="35"/>
  <c r="D62" i="38"/>
  <c r="J66" i="35"/>
  <c r="F62" i="38"/>
  <c r="F63" i="38"/>
  <c r="K60" i="38"/>
  <c r="I61" i="34"/>
  <c r="I11" i="38"/>
  <c r="N9" i="38"/>
  <c r="J62" i="38"/>
  <c r="J63" i="38"/>
  <c r="N61" i="34"/>
  <c r="N11" i="38"/>
  <c r="N62" i="34"/>
  <c r="R9" i="38"/>
  <c r="R60" i="38" s="1"/>
  <c r="Q61" i="34"/>
  <c r="AL61" i="34" s="1"/>
  <c r="Q11" i="38"/>
  <c r="F9" i="38"/>
  <c r="L60" i="34"/>
  <c r="L10" i="38"/>
  <c r="L61" i="34"/>
  <c r="N60" i="34"/>
  <c r="N10" i="38"/>
  <c r="T61" i="34"/>
  <c r="T11" i="38"/>
  <c r="T62" i="38" s="1"/>
  <c r="B10" i="38"/>
  <c r="B61" i="38" s="1"/>
  <c r="B62" i="38"/>
  <c r="G62" i="38"/>
  <c r="G63" i="38"/>
  <c r="T62" i="34"/>
  <c r="E63" i="38"/>
  <c r="K62" i="38"/>
  <c r="K63" i="38"/>
  <c r="J61" i="34"/>
  <c r="O66" i="35"/>
  <c r="F60" i="34"/>
  <c r="K66" i="35"/>
  <c r="H61" i="38"/>
  <c r="E66" i="35"/>
  <c r="L65" i="35"/>
  <c r="K60" i="34"/>
  <c r="Q65" i="35"/>
  <c r="AL65" i="35" s="1"/>
  <c r="M59" i="34"/>
  <c r="F65" i="35"/>
  <c r="E60" i="34"/>
  <c r="B60" i="34"/>
  <c r="T60" i="34"/>
  <c r="E65" i="35"/>
  <c r="N65" i="35"/>
  <c r="N60" i="38" l="1"/>
  <c r="E62" i="38"/>
  <c r="I60" i="38"/>
  <c r="D64" i="35"/>
  <c r="I61" i="38"/>
  <c r="Q62" i="38"/>
  <c r="Q61" i="38"/>
  <c r="M65" i="35"/>
  <c r="R65" i="35"/>
  <c r="AM65" i="35" s="1"/>
  <c r="B65" i="35"/>
  <c r="E58" i="34"/>
  <c r="E8" i="38"/>
  <c r="I8" i="38"/>
  <c r="H65" i="35"/>
  <c r="S9" i="38"/>
  <c r="S60" i="34"/>
  <c r="B9" i="38"/>
  <c r="T61" i="38"/>
  <c r="F60" i="38"/>
  <c r="N61" i="38"/>
  <c r="N62" i="38"/>
  <c r="S65" i="35"/>
  <c r="M61" i="38"/>
  <c r="M62" i="38"/>
  <c r="J61" i="38"/>
  <c r="J60" i="38"/>
  <c r="U78" i="35"/>
  <c r="J65" i="35"/>
  <c r="D65" i="35"/>
  <c r="Q60" i="38"/>
  <c r="E59" i="34"/>
  <c r="E9" i="38"/>
  <c r="J8" i="38"/>
  <c r="E7" i="38"/>
  <c r="T9" i="38"/>
  <c r="T60" i="38" s="1"/>
  <c r="U9" i="38"/>
  <c r="U60" i="34"/>
  <c r="M8" i="38"/>
  <c r="L60" i="38"/>
  <c r="L61" i="38"/>
  <c r="I59" i="34"/>
  <c r="K65" i="35"/>
  <c r="C65" i="35"/>
  <c r="J59" i="34"/>
  <c r="I62" i="38"/>
  <c r="T65" i="35"/>
  <c r="G65" i="35"/>
  <c r="I65" i="35"/>
  <c r="O65" i="35"/>
  <c r="G6" i="38"/>
  <c r="H64" i="35"/>
  <c r="T64" i="35"/>
  <c r="D63" i="35"/>
  <c r="Q64" i="35"/>
  <c r="AL64" i="35" s="1"/>
  <c r="G64" i="35"/>
  <c r="C64" i="35"/>
  <c r="R64" i="35"/>
  <c r="AM64" i="35" s="1"/>
  <c r="B64" i="35"/>
  <c r="I64" i="35"/>
  <c r="E59" i="38" l="1"/>
  <c r="H59" i="34"/>
  <c r="H9" i="38"/>
  <c r="H60" i="34"/>
  <c r="L64" i="35"/>
  <c r="U60" i="38"/>
  <c r="E64" i="35"/>
  <c r="G59" i="34"/>
  <c r="G9" i="38"/>
  <c r="G60" i="34"/>
  <c r="N8" i="38"/>
  <c r="N59" i="34"/>
  <c r="O8" i="38"/>
  <c r="C8" i="38"/>
  <c r="C59" i="34"/>
  <c r="B8" i="38"/>
  <c r="B59" i="38" s="1"/>
  <c r="O59" i="34"/>
  <c r="O9" i="38"/>
  <c r="O60" i="34"/>
  <c r="U8" i="38"/>
  <c r="L8" i="38"/>
  <c r="L59" i="34"/>
  <c r="J64" i="35"/>
  <c r="E58" i="38"/>
  <c r="G57" i="34"/>
  <c r="G7" i="38"/>
  <c r="G57" i="38" s="1"/>
  <c r="H8" i="38"/>
  <c r="Q8" i="38"/>
  <c r="Q59" i="34"/>
  <c r="AL59" i="34" s="1"/>
  <c r="M59" i="38"/>
  <c r="U59" i="34"/>
  <c r="O64" i="35"/>
  <c r="B60" i="38"/>
  <c r="S64" i="35"/>
  <c r="R8" i="38"/>
  <c r="R59" i="34"/>
  <c r="AM59" i="34" s="1"/>
  <c r="I59" i="38"/>
  <c r="K64" i="35"/>
  <c r="D9" i="38"/>
  <c r="D60" i="34"/>
  <c r="G58" i="34"/>
  <c r="G8" i="38"/>
  <c r="G58" i="38" s="1"/>
  <c r="J59" i="38"/>
  <c r="N64" i="35"/>
  <c r="B59" i="34"/>
  <c r="S60" i="38"/>
  <c r="F64" i="35"/>
  <c r="E60" i="38"/>
  <c r="M64" i="35"/>
  <c r="U77" i="35"/>
  <c r="C58" i="34"/>
  <c r="S6" i="38"/>
  <c r="D59" i="34"/>
  <c r="E63" i="35"/>
  <c r="O63" i="35"/>
  <c r="R63" i="35"/>
  <c r="AM63" i="35" s="1"/>
  <c r="T63" i="35"/>
  <c r="M6" i="38"/>
  <c r="U6" i="38"/>
  <c r="I63" i="35"/>
  <c r="K63" i="35"/>
  <c r="U76" i="35"/>
  <c r="L58" i="34"/>
  <c r="H58" i="34"/>
  <c r="B63" i="35"/>
  <c r="G63" i="35"/>
  <c r="M57" i="34" l="1"/>
  <c r="M7" i="38"/>
  <c r="M58" i="34"/>
  <c r="S57" i="34"/>
  <c r="S7" i="38"/>
  <c r="S57" i="38" s="1"/>
  <c r="K8" i="38"/>
  <c r="K59" i="34"/>
  <c r="D60" i="38"/>
  <c r="F63" i="35"/>
  <c r="L59" i="38"/>
  <c r="N63" i="35"/>
  <c r="C59" i="38"/>
  <c r="J63" i="35"/>
  <c r="N59" i="38"/>
  <c r="S58" i="34"/>
  <c r="S8" i="38"/>
  <c r="S59" i="34"/>
  <c r="U57" i="34"/>
  <c r="U7" i="38"/>
  <c r="U57" i="38" s="1"/>
  <c r="M63" i="35"/>
  <c r="R59" i="38"/>
  <c r="H63" i="35"/>
  <c r="G59" i="38"/>
  <c r="G60" i="38"/>
  <c r="U59" i="38"/>
  <c r="L7" i="38"/>
  <c r="L58" i="38" s="1"/>
  <c r="T7" i="38"/>
  <c r="C7" i="38"/>
  <c r="C58" i="38" s="1"/>
  <c r="Q59" i="38"/>
  <c r="T58" i="34"/>
  <c r="T8" i="38"/>
  <c r="T59" i="34"/>
  <c r="H7" i="38"/>
  <c r="H58" i="38" s="1"/>
  <c r="F8" i="38"/>
  <c r="F59" i="34"/>
  <c r="J7" i="38"/>
  <c r="J58" i="34"/>
  <c r="D8" i="38"/>
  <c r="D59" i="38" s="1"/>
  <c r="Q63" i="35"/>
  <c r="AL63" i="35" s="1"/>
  <c r="D62" i="35"/>
  <c r="S63" i="35"/>
  <c r="U58" i="34"/>
  <c r="O59" i="38"/>
  <c r="O60" i="38"/>
  <c r="C63" i="35"/>
  <c r="L63" i="35"/>
  <c r="H59" i="38"/>
  <c r="H60" i="38"/>
  <c r="D61" i="35"/>
  <c r="T6" i="38"/>
  <c r="H6" i="38"/>
  <c r="C62" i="35"/>
  <c r="N6" i="38"/>
  <c r="R6" i="38"/>
  <c r="Q62" i="35"/>
  <c r="AL62" i="35" s="1"/>
  <c r="R62" i="35"/>
  <c r="AM62" i="35" s="1"/>
  <c r="J6" i="38"/>
  <c r="B6" i="38"/>
  <c r="L6" i="38"/>
  <c r="G62" i="35"/>
  <c r="H62" i="35"/>
  <c r="I6" i="38"/>
  <c r="D6" i="38"/>
  <c r="O62" i="35"/>
  <c r="E62" i="35"/>
  <c r="M62" i="35"/>
  <c r="S62" i="35"/>
  <c r="C6" i="38"/>
  <c r="K6" i="38"/>
  <c r="F6" i="38"/>
  <c r="F62" i="35"/>
  <c r="Q6" i="38"/>
  <c r="K62" i="35"/>
  <c r="O6" i="38"/>
  <c r="U58" i="38" l="1"/>
  <c r="H57" i="34"/>
  <c r="T57" i="38"/>
  <c r="O57" i="34"/>
  <c r="O7" i="38"/>
  <c r="O58" i="34"/>
  <c r="I62" i="35"/>
  <c r="B57" i="34"/>
  <c r="B7" i="38"/>
  <c r="B58" i="34"/>
  <c r="E6" i="38"/>
  <c r="E57" i="38" s="1"/>
  <c r="E57" i="34"/>
  <c r="T62" i="35"/>
  <c r="J57" i="34"/>
  <c r="H57" i="38"/>
  <c r="C57" i="34"/>
  <c r="L57" i="34"/>
  <c r="R57" i="34"/>
  <c r="AM57" i="34" s="1"/>
  <c r="R7" i="38"/>
  <c r="R58" i="34"/>
  <c r="AM58" i="34" s="1"/>
  <c r="I57" i="34"/>
  <c r="I7" i="38"/>
  <c r="I58" i="34"/>
  <c r="F59" i="38"/>
  <c r="T57" i="34"/>
  <c r="K59" i="38"/>
  <c r="N62" i="35"/>
  <c r="J62" i="35"/>
  <c r="U75" i="35"/>
  <c r="N57" i="34"/>
  <c r="N7" i="38"/>
  <c r="N58" i="34"/>
  <c r="Q57" i="34"/>
  <c r="AL57" i="34" s="1"/>
  <c r="Q7" i="38"/>
  <c r="Q58" i="34"/>
  <c r="AL58" i="34" s="1"/>
  <c r="D57" i="34"/>
  <c r="D7" i="38"/>
  <c r="D57" i="38" s="1"/>
  <c r="F57" i="34"/>
  <c r="F7" i="38"/>
  <c r="F57" i="38" s="1"/>
  <c r="K57" i="34"/>
  <c r="K7" i="38"/>
  <c r="K57" i="38" s="1"/>
  <c r="D58" i="34"/>
  <c r="J57" i="38"/>
  <c r="J58" i="38"/>
  <c r="F58" i="34"/>
  <c r="T58" i="38"/>
  <c r="T59" i="38"/>
  <c r="C57" i="38"/>
  <c r="L57" i="38"/>
  <c r="S58" i="38"/>
  <c r="S59" i="38"/>
  <c r="K58" i="34"/>
  <c r="B62" i="35"/>
  <c r="M57" i="38"/>
  <c r="M58" i="38"/>
  <c r="L62" i="35"/>
  <c r="M61" i="35"/>
  <c r="T61" i="35"/>
  <c r="C61" i="35"/>
  <c r="U74" i="35"/>
  <c r="O61" i="35"/>
  <c r="G61" i="35"/>
  <c r="R61" i="35"/>
  <c r="AM61" i="35" s="1"/>
  <c r="L61" i="35"/>
  <c r="H61" i="35"/>
  <c r="I61" i="35"/>
  <c r="S61" i="35"/>
  <c r="F58" i="38" l="1"/>
  <c r="N61" i="35"/>
  <c r="D60" i="35"/>
  <c r="E61" i="35"/>
  <c r="N57" i="38"/>
  <c r="N58" i="38"/>
  <c r="R57" i="38"/>
  <c r="R58" i="38"/>
  <c r="Q57" i="38"/>
  <c r="Q58" i="38"/>
  <c r="K61" i="35"/>
  <c r="K58" i="38"/>
  <c r="J61" i="35"/>
  <c r="O57" i="38"/>
  <c r="O58" i="38"/>
  <c r="B61" i="35"/>
  <c r="D58" i="38"/>
  <c r="I57" i="38"/>
  <c r="I58" i="38"/>
  <c r="F61" i="35"/>
  <c r="Q61" i="35"/>
  <c r="AL61" i="35" s="1"/>
  <c r="B57" i="38"/>
  <c r="B58" i="38"/>
  <c r="R60" i="35"/>
  <c r="AM60" i="35" s="1"/>
  <c r="G60" i="35"/>
  <c r="O60" i="35"/>
  <c r="K60" i="35"/>
  <c r="I60" i="35"/>
  <c r="L60" i="35"/>
  <c r="J60" i="35"/>
  <c r="B60" i="35" l="1"/>
  <c r="U73" i="35"/>
  <c r="M60" i="35"/>
  <c r="S60" i="35"/>
  <c r="T60" i="35"/>
  <c r="F60" i="35"/>
  <c r="C60" i="35"/>
  <c r="Q60" i="35"/>
  <c r="AL60" i="35" s="1"/>
  <c r="H60" i="35"/>
  <c r="E60" i="35"/>
  <c r="N60" i="35"/>
  <c r="L59" i="35"/>
  <c r="T59" i="35"/>
  <c r="F59" i="35"/>
  <c r="N59" i="35"/>
  <c r="O59" i="35"/>
  <c r="R59" i="35"/>
  <c r="AM59" i="35" s="1"/>
  <c r="Q59" i="35"/>
  <c r="AL59" i="35" s="1"/>
  <c r="U72" i="35"/>
  <c r="J59" i="35"/>
  <c r="M59" i="35"/>
  <c r="E59" i="35"/>
  <c r="D59" i="35" l="1"/>
  <c r="I59" i="35"/>
  <c r="C59" i="35"/>
  <c r="H59" i="35"/>
  <c r="S59" i="35"/>
  <c r="G59" i="35"/>
  <c r="K59" i="35"/>
  <c r="B59" i="35"/>
  <c r="U71" i="35"/>
  <c r="S58" i="35"/>
  <c r="R58" i="35"/>
  <c r="AM58" i="35" s="1"/>
  <c r="C58" i="35"/>
  <c r="L58" i="35"/>
  <c r="J58" i="35"/>
  <c r="D57" i="35"/>
  <c r="O58" i="35"/>
  <c r="Q57" i="35" l="1"/>
  <c r="AL57" i="35" s="1"/>
  <c r="B57" i="35"/>
  <c r="M57" i="35"/>
  <c r="E57" i="35"/>
  <c r="G57" i="35"/>
  <c r="H57" i="35"/>
  <c r="T57" i="35"/>
  <c r="J57" i="35"/>
  <c r="F57" i="35"/>
  <c r="M58" i="35"/>
  <c r="E58" i="35"/>
  <c r="C57" i="35"/>
  <c r="S57" i="35"/>
  <c r="T58" i="35"/>
  <c r="G58" i="35"/>
  <c r="Q58" i="35"/>
  <c r="AL58" i="35" s="1"/>
  <c r="D58" i="35"/>
  <c r="B58" i="35"/>
  <c r="O57" i="35"/>
  <c r="K57" i="35"/>
  <c r="I57" i="35"/>
  <c r="L57" i="35"/>
  <c r="N57" i="35"/>
  <c r="R57" i="35"/>
  <c r="AM57" i="35" s="1"/>
  <c r="K58" i="35"/>
  <c r="N58" i="35"/>
  <c r="F58" i="35"/>
  <c r="H58" i="35"/>
  <c r="I58" i="35"/>
  <c r="U70" i="35" l="1"/>
  <c r="U69" i="35" l="1"/>
  <c r="U68" i="35"/>
  <c r="U67" i="35" l="1"/>
  <c r="U66" i="35" l="1"/>
  <c r="U65" i="35" l="1"/>
  <c r="U64" i="35"/>
  <c r="U63" i="35" l="1"/>
  <c r="U62" i="35" l="1"/>
  <c r="U61" i="35" l="1"/>
  <c r="U60" i="35" l="1"/>
  <c r="U59" i="35" l="1"/>
  <c r="U57" i="35" l="1"/>
  <c r="U58" i="35"/>
  <c r="Z45" i="38" l="1"/>
  <c r="AU45" i="36"/>
  <c r="AP45" i="38"/>
  <c r="BK45" i="36"/>
  <c r="AJ45" i="38"/>
  <c r="BE45" i="36"/>
  <c r="AI45" i="38"/>
  <c r="BD45" i="36"/>
  <c r="AN46" i="38" l="1"/>
  <c r="BI46" i="36"/>
  <c r="L96" i="36"/>
  <c r="AG46" i="38"/>
  <c r="BB46" i="36"/>
  <c r="AG45" i="38"/>
  <c r="BB45" i="36"/>
  <c r="X46" i="38"/>
  <c r="AS46" i="36"/>
  <c r="AI46" i="38"/>
  <c r="AI96" i="38" s="1"/>
  <c r="N96" i="36"/>
  <c r="BD46" i="36"/>
  <c r="BD96" i="36" s="1"/>
  <c r="AO45" i="38"/>
  <c r="BJ45" i="36"/>
  <c r="AF46" i="38"/>
  <c r="BA46" i="36"/>
  <c r="AC46" i="38"/>
  <c r="AX46" i="36"/>
  <c r="W45" i="38"/>
  <c r="AR45" i="36"/>
  <c r="D96" i="36"/>
  <c r="Y46" i="38"/>
  <c r="AT46" i="36"/>
  <c r="AO46" i="38"/>
  <c r="T96" i="36"/>
  <c r="BJ46" i="36"/>
  <c r="Y45" i="38"/>
  <c r="AT45" i="36"/>
  <c r="AD46" i="38"/>
  <c r="AY46" i="36"/>
  <c r="AB46" i="38"/>
  <c r="AW46" i="36"/>
  <c r="B96" i="36"/>
  <c r="W46" i="38"/>
  <c r="AR46" i="36"/>
  <c r="AH46" i="38"/>
  <c r="BC46" i="36"/>
  <c r="AP46" i="38"/>
  <c r="AP96" i="38" s="1"/>
  <c r="U96" i="36"/>
  <c r="BK46" i="36"/>
  <c r="BK96" i="36" s="1"/>
  <c r="O96" i="36"/>
  <c r="AJ46" i="38"/>
  <c r="AJ96" i="38" s="1"/>
  <c r="BE46" i="36"/>
  <c r="BE96" i="36" s="1"/>
  <c r="AA46" i="38"/>
  <c r="AV46" i="36"/>
  <c r="E96" i="36"/>
  <c r="Z46" i="38"/>
  <c r="Z96" i="38" s="1"/>
  <c r="AU46" i="36"/>
  <c r="AU96" i="36" s="1"/>
  <c r="AE46" i="38"/>
  <c r="AZ46" i="36"/>
  <c r="M96" i="36"/>
  <c r="J96" i="36"/>
  <c r="K96" i="36"/>
  <c r="AO96" i="38" l="1"/>
  <c r="W96" i="38"/>
  <c r="BB96" i="36"/>
  <c r="AB45" i="38"/>
  <c r="AW45" i="36"/>
  <c r="AW96" i="36" s="1"/>
  <c r="AN47" i="38"/>
  <c r="AN97" i="38" s="1"/>
  <c r="S97" i="36"/>
  <c r="BI47" i="36"/>
  <c r="BI97" i="36" s="1"/>
  <c r="X47" i="38"/>
  <c r="X97" i="38" s="1"/>
  <c r="C97" i="36"/>
  <c r="AS47" i="36"/>
  <c r="AS97" i="36" s="1"/>
  <c r="AC47" i="38"/>
  <c r="AC97" i="38" s="1"/>
  <c r="H97" i="36"/>
  <c r="AX47" i="36"/>
  <c r="AX97" i="36" s="1"/>
  <c r="D97" i="36"/>
  <c r="Y47" i="38"/>
  <c r="Y97" i="38" s="1"/>
  <c r="AT47" i="36"/>
  <c r="AT97" i="36" s="1"/>
  <c r="T97" i="36"/>
  <c r="AO47" i="38"/>
  <c r="AO97" i="38" s="1"/>
  <c r="BJ47" i="36"/>
  <c r="BJ97" i="36" s="1"/>
  <c r="M97" i="36"/>
  <c r="AH47" i="38"/>
  <c r="AH97" i="38" s="1"/>
  <c r="BC47" i="36"/>
  <c r="BC97" i="36" s="1"/>
  <c r="X45" i="38"/>
  <c r="AS45" i="36"/>
  <c r="G97" i="36"/>
  <c r="AB47" i="38"/>
  <c r="AB97" i="38" s="1"/>
  <c r="AW47" i="36"/>
  <c r="AW97" i="36" s="1"/>
  <c r="U97" i="36"/>
  <c r="AP47" i="38"/>
  <c r="AP97" i="38" s="1"/>
  <c r="BK47" i="36"/>
  <c r="BK97" i="36" s="1"/>
  <c r="I97" i="36"/>
  <c r="AD47" i="38"/>
  <c r="AD97" i="38" s="1"/>
  <c r="AY47" i="36"/>
  <c r="AY97" i="36" s="1"/>
  <c r="AA47" i="38"/>
  <c r="AA97" i="38" s="1"/>
  <c r="F97" i="36"/>
  <c r="AV47" i="36"/>
  <c r="AV97" i="36" s="1"/>
  <c r="AE45" i="38"/>
  <c r="AZ45" i="36"/>
  <c r="AD45" i="38"/>
  <c r="AD96" i="38" s="1"/>
  <c r="AY45" i="36"/>
  <c r="AY96" i="36" s="1"/>
  <c r="AA45" i="38"/>
  <c r="AA96" i="38" s="1"/>
  <c r="AV45" i="36"/>
  <c r="AN45" i="38"/>
  <c r="BI45" i="36"/>
  <c r="BI96" i="36" s="1"/>
  <c r="W47" i="38"/>
  <c r="W97" i="38" s="1"/>
  <c r="B97" i="36"/>
  <c r="AR47" i="36"/>
  <c r="AR97" i="36" s="1"/>
  <c r="F96" i="36"/>
  <c r="I96" i="36"/>
  <c r="AT96" i="36"/>
  <c r="AS96" i="36"/>
  <c r="S96" i="36"/>
  <c r="AF45" i="38"/>
  <c r="AF96" i="38" s="1"/>
  <c r="BA45" i="36"/>
  <c r="AE47" i="38"/>
  <c r="AE97" i="38" s="1"/>
  <c r="J97" i="36"/>
  <c r="AZ47" i="36"/>
  <c r="AZ97" i="36" s="1"/>
  <c r="N97" i="36"/>
  <c r="AI47" i="38"/>
  <c r="AI97" i="38" s="1"/>
  <c r="BD47" i="36"/>
  <c r="BD97" i="36" s="1"/>
  <c r="AH45" i="38"/>
  <c r="BC45" i="36"/>
  <c r="AJ47" i="38"/>
  <c r="AJ97" i="38" s="1"/>
  <c r="O97" i="36"/>
  <c r="BE47" i="36"/>
  <c r="BE97" i="36" s="1"/>
  <c r="L97" i="36"/>
  <c r="AG47" i="38"/>
  <c r="AG97" i="38" s="1"/>
  <c r="BB47" i="36"/>
  <c r="BB97" i="36" s="1"/>
  <c r="K97" i="36"/>
  <c r="AF47" i="38"/>
  <c r="AF97" i="38" s="1"/>
  <c r="BA47" i="36"/>
  <c r="BA97" i="36" s="1"/>
  <c r="E97" i="36"/>
  <c r="Z47" i="38"/>
  <c r="Z97" i="38" s="1"/>
  <c r="AU47" i="36"/>
  <c r="AU97" i="36" s="1"/>
  <c r="AC45" i="38"/>
  <c r="AC96" i="38" s="1"/>
  <c r="AX45" i="36"/>
  <c r="AZ96" i="36"/>
  <c r="AH96" i="38"/>
  <c r="AR96" i="36"/>
  <c r="G96" i="36"/>
  <c r="BJ96" i="36"/>
  <c r="Y96" i="38"/>
  <c r="H96" i="36"/>
  <c r="C96" i="36"/>
  <c r="AG96" i="38"/>
  <c r="B98" i="36" l="1"/>
  <c r="W48" i="38"/>
  <c r="W98" i="38" s="1"/>
  <c r="AR48" i="36"/>
  <c r="AR98" i="36" s="1"/>
  <c r="AE48" i="38"/>
  <c r="AE98" i="38" s="1"/>
  <c r="J98" i="36"/>
  <c r="AZ48" i="36"/>
  <c r="AZ98" i="36" s="1"/>
  <c r="F98" i="36"/>
  <c r="AA48" i="38"/>
  <c r="AA98" i="38" s="1"/>
  <c r="AV48" i="36"/>
  <c r="AV98" i="36" s="1"/>
  <c r="G98" i="36"/>
  <c r="AB48" i="38"/>
  <c r="AB98" i="38" s="1"/>
  <c r="AW48" i="36"/>
  <c r="AW98" i="36" s="1"/>
  <c r="AB96" i="38"/>
  <c r="AH48" i="38"/>
  <c r="AH98" i="38" s="1"/>
  <c r="M98" i="36"/>
  <c r="BC48" i="36"/>
  <c r="BC98" i="36" s="1"/>
  <c r="AI48" i="38"/>
  <c r="AI98" i="38" s="1"/>
  <c r="N98" i="36"/>
  <c r="BD48" i="36"/>
  <c r="BD98" i="36" s="1"/>
  <c r="AD48" i="38"/>
  <c r="AD98" i="38" s="1"/>
  <c r="I98" i="36"/>
  <c r="AY48" i="36"/>
  <c r="AY98" i="36" s="1"/>
  <c r="AO48" i="38"/>
  <c r="AO98" i="38" s="1"/>
  <c r="T98" i="36"/>
  <c r="BJ48" i="36"/>
  <c r="BJ98" i="36" s="1"/>
  <c r="Z48" i="38"/>
  <c r="Z98" i="38" s="1"/>
  <c r="E98" i="36"/>
  <c r="AU48" i="36"/>
  <c r="AU98" i="36" s="1"/>
  <c r="L98" i="36"/>
  <c r="AG48" i="38"/>
  <c r="AG98" i="38" s="1"/>
  <c r="BB48" i="36"/>
  <c r="BB98" i="36" s="1"/>
  <c r="AX96" i="36"/>
  <c r="BA96" i="36"/>
  <c r="AV96" i="36"/>
  <c r="Y48" i="38"/>
  <c r="Y98" i="38" s="1"/>
  <c r="D98" i="36"/>
  <c r="AT48" i="36"/>
  <c r="AT98" i="36" s="1"/>
  <c r="H98" i="36"/>
  <c r="AC48" i="38"/>
  <c r="AC98" i="38" s="1"/>
  <c r="AX48" i="36"/>
  <c r="AX98" i="36" s="1"/>
  <c r="K98" i="36"/>
  <c r="AF48" i="38"/>
  <c r="AF98" i="38" s="1"/>
  <c r="BA48" i="36"/>
  <c r="BA98" i="36" s="1"/>
  <c r="AE96" i="38"/>
  <c r="X96" i="38"/>
  <c r="S98" i="36"/>
  <c r="AN48" i="38"/>
  <c r="AN98" i="38" s="1"/>
  <c r="BI48" i="36"/>
  <c r="BI98" i="36" s="1"/>
  <c r="X48" i="38"/>
  <c r="X98" i="38" s="1"/>
  <c r="C98" i="36"/>
  <c r="AS48" i="36"/>
  <c r="AS98" i="36" s="1"/>
  <c r="AJ48" i="38"/>
  <c r="AJ98" i="38" s="1"/>
  <c r="O98" i="36"/>
  <c r="BE48" i="36"/>
  <c r="BE98" i="36" s="1"/>
  <c r="AP48" i="38"/>
  <c r="AP98" i="38" s="1"/>
  <c r="U98" i="36"/>
  <c r="BK48" i="36"/>
  <c r="BK98" i="36" s="1"/>
  <c r="BC96" i="36"/>
  <c r="AN96" i="38"/>
  <c r="I99" i="36" l="1"/>
  <c r="AD49" i="38"/>
  <c r="AD99" i="38" s="1"/>
  <c r="AY49" i="36"/>
  <c r="AY99" i="36" s="1"/>
  <c r="U99" i="36"/>
  <c r="AP49" i="38"/>
  <c r="AP99" i="38" s="1"/>
  <c r="BK49" i="36"/>
  <c r="BK99" i="36" s="1"/>
  <c r="AA49" i="38"/>
  <c r="AA99" i="38" s="1"/>
  <c r="F99" i="36"/>
  <c r="AV49" i="36"/>
  <c r="AV99" i="36" s="1"/>
  <c r="AI49" i="38"/>
  <c r="AI99" i="38" s="1"/>
  <c r="N99" i="36"/>
  <c r="BD49" i="36"/>
  <c r="BD99" i="36" s="1"/>
  <c r="H99" i="36"/>
  <c r="AC49" i="38"/>
  <c r="AC99" i="38" s="1"/>
  <c r="AX49" i="36"/>
  <c r="AX99" i="36" s="1"/>
  <c r="W49" i="38"/>
  <c r="W99" i="38" s="1"/>
  <c r="B99" i="36"/>
  <c r="AR49" i="36"/>
  <c r="AR99" i="36" s="1"/>
  <c r="E99" i="36"/>
  <c r="Z49" i="38"/>
  <c r="Z99" i="38" s="1"/>
  <c r="AU49" i="36"/>
  <c r="AU99" i="36" s="1"/>
  <c r="AJ49" i="38"/>
  <c r="AJ99" i="38" s="1"/>
  <c r="O99" i="36"/>
  <c r="BE49" i="36"/>
  <c r="BE99" i="36" s="1"/>
  <c r="D99" i="36"/>
  <c r="Y49" i="38"/>
  <c r="Y99" i="38" s="1"/>
  <c r="AT49" i="36"/>
  <c r="AT99" i="36" s="1"/>
  <c r="C99" i="36"/>
  <c r="X49" i="38"/>
  <c r="X99" i="38" s="1"/>
  <c r="AS49" i="36"/>
  <c r="AS99" i="36" s="1"/>
  <c r="L99" i="36"/>
  <c r="AG49" i="38"/>
  <c r="AG99" i="38" s="1"/>
  <c r="BB49" i="36"/>
  <c r="BB99" i="36" s="1"/>
  <c r="G99" i="36"/>
  <c r="AB49" i="38"/>
  <c r="AB99" i="38" s="1"/>
  <c r="AW49" i="36"/>
  <c r="AW99" i="36" s="1"/>
  <c r="AH49" i="38"/>
  <c r="AH99" i="38" s="1"/>
  <c r="M99" i="36"/>
  <c r="BC49" i="36"/>
  <c r="BC99" i="36" s="1"/>
  <c r="T99" i="36"/>
  <c r="AO49" i="38"/>
  <c r="AO99" i="38" s="1"/>
  <c r="BJ49" i="36"/>
  <c r="BJ99" i="36" s="1"/>
  <c r="AN49" i="38"/>
  <c r="AN99" i="38" s="1"/>
  <c r="S99" i="36"/>
  <c r="BI49" i="36"/>
  <c r="BI99" i="36" s="1"/>
  <c r="K99" i="36"/>
  <c r="AF49" i="38"/>
  <c r="AF99" i="38" s="1"/>
  <c r="BA49" i="36"/>
  <c r="BA99" i="36" s="1"/>
  <c r="AE49" i="38"/>
  <c r="AE99" i="38" s="1"/>
  <c r="J99" i="36"/>
  <c r="AZ49" i="36"/>
  <c r="AZ99" i="36" s="1"/>
  <c r="AJ44" i="38" l="1"/>
  <c r="BE44" i="36"/>
  <c r="O95" i="36"/>
  <c r="L100" i="36"/>
  <c r="AG50" i="38"/>
  <c r="AG100" i="38" s="1"/>
  <c r="BB50" i="36"/>
  <c r="BB100" i="36" s="1"/>
  <c r="N100" i="36"/>
  <c r="AI50" i="38"/>
  <c r="AI100" i="38" s="1"/>
  <c r="BD50" i="36"/>
  <c r="BD100" i="36" s="1"/>
  <c r="Y44" i="38"/>
  <c r="AT44" i="36"/>
  <c r="AT95" i="36" s="1"/>
  <c r="D95" i="36"/>
  <c r="E100" i="36"/>
  <c r="Z50" i="38"/>
  <c r="Z100" i="38" s="1"/>
  <c r="AU50" i="36"/>
  <c r="AU100" i="36" s="1"/>
  <c r="AG44" i="38"/>
  <c r="BB44" i="36"/>
  <c r="L95" i="36"/>
  <c r="Z44" i="38"/>
  <c r="AU44" i="36"/>
  <c r="E95" i="36"/>
  <c r="C100" i="36"/>
  <c r="X50" i="38"/>
  <c r="X100" i="38" s="1"/>
  <c r="AS50" i="36"/>
  <c r="AS100" i="36" s="1"/>
  <c r="I100" i="36"/>
  <c r="AD50" i="38"/>
  <c r="AD100" i="38" s="1"/>
  <c r="AY50" i="36"/>
  <c r="AY100" i="36" s="1"/>
  <c r="F100" i="36"/>
  <c r="AA50" i="38"/>
  <c r="AA100" i="38" s="1"/>
  <c r="AV50" i="36"/>
  <c r="AV100" i="36" s="1"/>
  <c r="G100" i="36"/>
  <c r="AB50" i="38"/>
  <c r="AB100" i="38" s="1"/>
  <c r="AW50" i="36"/>
  <c r="AW100" i="36" s="1"/>
  <c r="AO50" i="38"/>
  <c r="AO100" i="38" s="1"/>
  <c r="T100" i="36"/>
  <c r="BJ50" i="36"/>
  <c r="BJ100" i="36" s="1"/>
  <c r="AO44" i="38"/>
  <c r="BJ44" i="36"/>
  <c r="T95" i="36"/>
  <c r="K100" i="36"/>
  <c r="AF50" i="38"/>
  <c r="AF100" i="38" s="1"/>
  <c r="BA50" i="36"/>
  <c r="BA100" i="36" s="1"/>
  <c r="J100" i="36"/>
  <c r="AE50" i="38"/>
  <c r="AE100" i="38" s="1"/>
  <c r="AZ50" i="36"/>
  <c r="AZ100" i="36" s="1"/>
  <c r="AC50" i="38"/>
  <c r="AC100" i="38" s="1"/>
  <c r="H100" i="36"/>
  <c r="AX50" i="36"/>
  <c r="AX100" i="36" s="1"/>
  <c r="AP44" i="38"/>
  <c r="BK44" i="36"/>
  <c r="U95" i="36"/>
  <c r="W50" i="38"/>
  <c r="W100" i="38" s="1"/>
  <c r="B100" i="36"/>
  <c r="AR50" i="36"/>
  <c r="AR100" i="36" s="1"/>
  <c r="AN50" i="38"/>
  <c r="AN100" i="38" s="1"/>
  <c r="S100" i="36"/>
  <c r="BI50" i="36"/>
  <c r="BI100" i="36" s="1"/>
  <c r="AH50" i="38"/>
  <c r="AH100" i="38" s="1"/>
  <c r="M100" i="36"/>
  <c r="BC50" i="36"/>
  <c r="BC100" i="36" s="1"/>
  <c r="Y50" i="38"/>
  <c r="Y100" i="38" s="1"/>
  <c r="D100" i="36"/>
  <c r="AT50" i="36"/>
  <c r="AT100" i="36" s="1"/>
  <c r="AI44" i="38"/>
  <c r="BD44" i="36"/>
  <c r="N95" i="36"/>
  <c r="W44" i="38"/>
  <c r="AR44" i="36"/>
  <c r="B95" i="36"/>
  <c r="U100" i="36"/>
  <c r="AP50" i="38"/>
  <c r="AP100" i="38" s="1"/>
  <c r="BK50" i="36"/>
  <c r="BK100" i="36" s="1"/>
  <c r="AJ50" i="38"/>
  <c r="AJ100" i="38" s="1"/>
  <c r="O100" i="36"/>
  <c r="BE50" i="36"/>
  <c r="BE100" i="36" s="1"/>
  <c r="AC51" i="38" l="1"/>
  <c r="AC101" i="38" s="1"/>
  <c r="H101" i="36"/>
  <c r="AX51" i="36"/>
  <c r="AX101" i="36" s="1"/>
  <c r="W51" i="38"/>
  <c r="W101" i="38" s="1"/>
  <c r="B101" i="36"/>
  <c r="AR51" i="36"/>
  <c r="AR101" i="36" s="1"/>
  <c r="AH51" i="38"/>
  <c r="AH101" i="38" s="1"/>
  <c r="M101" i="36"/>
  <c r="BC51" i="36"/>
  <c r="BC101" i="36" s="1"/>
  <c r="X44" i="38"/>
  <c r="AS44" i="36"/>
  <c r="C95" i="36"/>
  <c r="K101" i="36"/>
  <c r="AF51" i="38"/>
  <c r="AF101" i="38" s="1"/>
  <c r="BA51" i="36"/>
  <c r="BA101" i="36" s="1"/>
  <c r="AD51" i="38"/>
  <c r="AD101" i="38" s="1"/>
  <c r="I101" i="36"/>
  <c r="AY51" i="36"/>
  <c r="AY101" i="36" s="1"/>
  <c r="AR95" i="36"/>
  <c r="BD95" i="36"/>
  <c r="BK95" i="36"/>
  <c r="Z95" i="38"/>
  <c r="AG95" i="38"/>
  <c r="AB44" i="38"/>
  <c r="AW44" i="36"/>
  <c r="G95" i="36"/>
  <c r="AC44" i="38"/>
  <c r="AX44" i="36"/>
  <c r="AX95" i="36" s="1"/>
  <c r="H95" i="36"/>
  <c r="F101" i="36"/>
  <c r="AA51" i="38"/>
  <c r="AA101" i="38" s="1"/>
  <c r="AV51" i="36"/>
  <c r="AV101" i="36" s="1"/>
  <c r="AN44" i="38"/>
  <c r="BI44" i="36"/>
  <c r="S95" i="36"/>
  <c r="N101" i="36"/>
  <c r="AI51" i="38"/>
  <c r="AI101" i="38" s="1"/>
  <c r="BD51" i="36"/>
  <c r="BD101" i="36" s="1"/>
  <c r="AD44" i="38"/>
  <c r="AY44" i="36"/>
  <c r="I95" i="36"/>
  <c r="C101" i="36"/>
  <c r="X51" i="38"/>
  <c r="X101" i="38" s="1"/>
  <c r="AS51" i="36"/>
  <c r="AS101" i="36" s="1"/>
  <c r="BJ95" i="36"/>
  <c r="Y95" i="38"/>
  <c r="BE95" i="36"/>
  <c r="T101" i="36"/>
  <c r="AO51" i="38"/>
  <c r="AO101" i="38" s="1"/>
  <c r="BJ51" i="36"/>
  <c r="BJ101" i="36" s="1"/>
  <c r="AG51" i="38"/>
  <c r="AG101" i="38" s="1"/>
  <c r="L101" i="36"/>
  <c r="BB51" i="36"/>
  <c r="BB101" i="36" s="1"/>
  <c r="Y51" i="38"/>
  <c r="Y101" i="38" s="1"/>
  <c r="D101" i="36"/>
  <c r="AT51" i="36"/>
  <c r="AT101" i="36" s="1"/>
  <c r="G101" i="36"/>
  <c r="AB51" i="38"/>
  <c r="AB101" i="38" s="1"/>
  <c r="AW51" i="36"/>
  <c r="AW101" i="36" s="1"/>
  <c r="AF44" i="38"/>
  <c r="BA44" i="36"/>
  <c r="K95" i="36"/>
  <c r="AH44" i="38"/>
  <c r="BC44" i="36"/>
  <c r="M95" i="36"/>
  <c r="U101" i="36"/>
  <c r="AP51" i="38"/>
  <c r="AP101" i="38" s="1"/>
  <c r="BK51" i="36"/>
  <c r="BK101" i="36" s="1"/>
  <c r="AE51" i="38"/>
  <c r="AE101" i="38" s="1"/>
  <c r="J101" i="36"/>
  <c r="AZ51" i="36"/>
  <c r="AZ101" i="36" s="1"/>
  <c r="AJ51" i="38"/>
  <c r="AJ101" i="38" s="1"/>
  <c r="O101" i="36"/>
  <c r="BE51" i="36"/>
  <c r="BE101" i="36" s="1"/>
  <c r="E101" i="36"/>
  <c r="Z51" i="38"/>
  <c r="Z101" i="38" s="1"/>
  <c r="AU51" i="36"/>
  <c r="AU101" i="36" s="1"/>
  <c r="W95" i="38"/>
  <c r="AI95" i="38"/>
  <c r="AP95" i="38"/>
  <c r="AU95" i="36"/>
  <c r="BB95" i="36"/>
  <c r="AE44" i="38"/>
  <c r="AZ44" i="36"/>
  <c r="J95" i="36"/>
  <c r="AA44" i="38"/>
  <c r="AV44" i="36"/>
  <c r="F95" i="36"/>
  <c r="S101" i="36"/>
  <c r="AN51" i="38"/>
  <c r="AN101" i="38" s="1"/>
  <c r="BI51" i="36"/>
  <c r="BI101" i="36" s="1"/>
  <c r="AO95" i="38"/>
  <c r="AJ95" i="38"/>
  <c r="Y52" i="38" l="1"/>
  <c r="Y102" i="38" s="1"/>
  <c r="D102" i="36"/>
  <c r="AT52" i="36"/>
  <c r="AT102" i="36" s="1"/>
  <c r="E102" i="36"/>
  <c r="Z52" i="38"/>
  <c r="Z102" i="38" s="1"/>
  <c r="AU52" i="36"/>
  <c r="AU102" i="36" s="1"/>
  <c r="T102" i="36"/>
  <c r="AO52" i="38"/>
  <c r="AO102" i="38" s="1"/>
  <c r="BJ52" i="36"/>
  <c r="BJ102" i="36" s="1"/>
  <c r="AD52" i="38"/>
  <c r="AD102" i="38" s="1"/>
  <c r="I102" i="36"/>
  <c r="AY52" i="36"/>
  <c r="AY102" i="36" s="1"/>
  <c r="K102" i="36"/>
  <c r="AF52" i="38"/>
  <c r="AF102" i="38" s="1"/>
  <c r="BA52" i="36"/>
  <c r="BA102" i="36" s="1"/>
  <c r="AA95" i="38"/>
  <c r="AE95" i="38"/>
  <c r="BI95" i="36"/>
  <c r="AS95" i="36"/>
  <c r="AH52" i="38"/>
  <c r="AH102" i="38" s="1"/>
  <c r="M102" i="36"/>
  <c r="BC52" i="36"/>
  <c r="BC102" i="36" s="1"/>
  <c r="H102" i="36"/>
  <c r="AC52" i="38"/>
  <c r="AC102" i="38" s="1"/>
  <c r="AX52" i="36"/>
  <c r="AX102" i="36" s="1"/>
  <c r="G102" i="36"/>
  <c r="AB52" i="38"/>
  <c r="AB102" i="38" s="1"/>
  <c r="AW52" i="36"/>
  <c r="AW102" i="36" s="1"/>
  <c r="AH95" i="38"/>
  <c r="AF95" i="38"/>
  <c r="AY95" i="36"/>
  <c r="AC95" i="38"/>
  <c r="AB95" i="38"/>
  <c r="B102" i="36"/>
  <c r="W52" i="38"/>
  <c r="W102" i="38" s="1"/>
  <c r="AR52" i="36"/>
  <c r="AR102" i="36" s="1"/>
  <c r="U102" i="36"/>
  <c r="AP52" i="38"/>
  <c r="AP102" i="38" s="1"/>
  <c r="BK52" i="36"/>
  <c r="BK102" i="36" s="1"/>
  <c r="F102" i="36"/>
  <c r="AA52" i="38"/>
  <c r="AA102" i="38" s="1"/>
  <c r="AV52" i="36"/>
  <c r="AV102" i="36" s="1"/>
  <c r="AJ52" i="38"/>
  <c r="AJ102" i="38" s="1"/>
  <c r="O102" i="36"/>
  <c r="BE52" i="36"/>
  <c r="BE102" i="36" s="1"/>
  <c r="N102" i="36"/>
  <c r="AI52" i="38"/>
  <c r="AI102" i="38" s="1"/>
  <c r="BD52" i="36"/>
  <c r="BD102" i="36" s="1"/>
  <c r="AV95" i="36"/>
  <c r="AZ95" i="36"/>
  <c r="AN95" i="38"/>
  <c r="X95" i="38"/>
  <c r="AN52" i="38"/>
  <c r="AN102" i="38" s="1"/>
  <c r="S102" i="36"/>
  <c r="BI52" i="36"/>
  <c r="BI102" i="36" s="1"/>
  <c r="AG52" i="38"/>
  <c r="AG102" i="38" s="1"/>
  <c r="L102" i="36"/>
  <c r="BB52" i="36"/>
  <c r="BB102" i="36" s="1"/>
  <c r="C102" i="36"/>
  <c r="X52" i="38"/>
  <c r="X102" i="38" s="1"/>
  <c r="AS52" i="36"/>
  <c r="AS102" i="36" s="1"/>
  <c r="J102" i="36"/>
  <c r="AE52" i="38"/>
  <c r="AE102" i="38" s="1"/>
  <c r="AZ52" i="36"/>
  <c r="AZ102" i="36" s="1"/>
  <c r="BC95" i="36"/>
  <c r="BA95" i="36"/>
  <c r="AD95" i="38"/>
  <c r="AW95" i="36"/>
  <c r="AC53" i="38" l="1"/>
  <c r="AC103" i="38" s="1"/>
  <c r="H103" i="36"/>
  <c r="AX53" i="36"/>
  <c r="AX103" i="36" s="1"/>
  <c r="Z53" i="38"/>
  <c r="Z103" i="38" s="1"/>
  <c r="E103" i="36"/>
  <c r="AU53" i="36"/>
  <c r="AU103" i="36" s="1"/>
  <c r="AN53" i="38"/>
  <c r="AN103" i="38" s="1"/>
  <c r="S103" i="36"/>
  <c r="BI53" i="36"/>
  <c r="BI103" i="36" s="1"/>
  <c r="D103" i="36"/>
  <c r="Y53" i="38"/>
  <c r="Y103" i="38" s="1"/>
  <c r="AT53" i="36"/>
  <c r="AT103" i="36" s="1"/>
  <c r="O103" i="36"/>
  <c r="AJ53" i="38"/>
  <c r="AJ103" i="38" s="1"/>
  <c r="BE53" i="36"/>
  <c r="BE103" i="36" s="1"/>
  <c r="F103" i="36"/>
  <c r="AA53" i="38"/>
  <c r="AA103" i="38" s="1"/>
  <c r="AV53" i="36"/>
  <c r="AV103" i="36" s="1"/>
  <c r="C103" i="36"/>
  <c r="X53" i="38"/>
  <c r="X103" i="38" s="1"/>
  <c r="AS53" i="36"/>
  <c r="AS103" i="36" s="1"/>
  <c r="M103" i="36"/>
  <c r="AH53" i="38"/>
  <c r="AH103" i="38" s="1"/>
  <c r="BC53" i="36"/>
  <c r="BC103" i="36" s="1"/>
  <c r="N103" i="36"/>
  <c r="AI53" i="38"/>
  <c r="AI103" i="38" s="1"/>
  <c r="BD53" i="36"/>
  <c r="BD103" i="36" s="1"/>
  <c r="AP53" i="38"/>
  <c r="AP103" i="38" s="1"/>
  <c r="U103" i="36"/>
  <c r="BK53" i="36"/>
  <c r="BK103" i="36" s="1"/>
  <c r="AE53" i="38"/>
  <c r="AE103" i="38" s="1"/>
  <c r="J103" i="36"/>
  <c r="AZ53" i="36"/>
  <c r="AZ103" i="36" s="1"/>
  <c r="AG53" i="38"/>
  <c r="AG103" i="38" s="1"/>
  <c r="L103" i="36"/>
  <c r="BB53" i="36"/>
  <c r="BB103" i="36" s="1"/>
  <c r="B103" i="36"/>
  <c r="W53" i="38"/>
  <c r="W103" i="38" s="1"/>
  <c r="AR53" i="36"/>
  <c r="AR103" i="36" s="1"/>
  <c r="I103" i="36"/>
  <c r="AD53" i="38"/>
  <c r="AD103" i="38" s="1"/>
  <c r="AY53" i="36"/>
  <c r="AY103" i="36" s="1"/>
  <c r="AO53" i="38"/>
  <c r="AO103" i="38" s="1"/>
  <c r="T103" i="36"/>
  <c r="BJ53" i="36"/>
  <c r="BJ103" i="36" s="1"/>
  <c r="G103" i="36"/>
  <c r="AB53" i="38"/>
  <c r="AB103" i="38" s="1"/>
  <c r="AW53" i="36"/>
  <c r="AW103" i="36" s="1"/>
  <c r="K103" i="36"/>
  <c r="AF53" i="38"/>
  <c r="AF103" i="38" s="1"/>
  <c r="BA53" i="36"/>
  <c r="BA103" i="36" s="1"/>
  <c r="O104" i="36" l="1"/>
  <c r="AJ54" i="38"/>
  <c r="AJ104" i="38" s="1"/>
  <c r="BE54" i="36"/>
  <c r="BE104" i="36" s="1"/>
  <c r="N104" i="36"/>
  <c r="AI54" i="38"/>
  <c r="AI104" i="38" s="1"/>
  <c r="BD54" i="36"/>
  <c r="BD104" i="36" s="1"/>
  <c r="I104" i="36"/>
  <c r="AD54" i="38"/>
  <c r="AD104" i="38" s="1"/>
  <c r="AY54" i="36"/>
  <c r="AY104" i="36" s="1"/>
  <c r="AP43" i="38"/>
  <c r="BK43" i="36"/>
  <c r="U94" i="36"/>
  <c r="AI43" i="38"/>
  <c r="BD43" i="36"/>
  <c r="N94" i="36"/>
  <c r="AA54" i="38"/>
  <c r="AA104" i="38" s="1"/>
  <c r="F104" i="36"/>
  <c r="AV54" i="36"/>
  <c r="AV104" i="36" s="1"/>
  <c r="B104" i="36"/>
  <c r="W54" i="38"/>
  <c r="W104" i="38" s="1"/>
  <c r="AR54" i="36"/>
  <c r="AR104" i="36" s="1"/>
  <c r="AH54" i="38"/>
  <c r="AH104" i="38" s="1"/>
  <c r="M104" i="36"/>
  <c r="BC54" i="36"/>
  <c r="BC104" i="36" s="1"/>
  <c r="T104" i="36"/>
  <c r="AO54" i="38"/>
  <c r="AO104" i="38" s="1"/>
  <c r="BJ54" i="36"/>
  <c r="BJ104" i="36" s="1"/>
  <c r="C104" i="36"/>
  <c r="X54" i="38"/>
  <c r="X104" i="38" s="1"/>
  <c r="AS54" i="36"/>
  <c r="AS104" i="36" s="1"/>
  <c r="AO43" i="38"/>
  <c r="BJ43" i="36"/>
  <c r="T94" i="36"/>
  <c r="AC54" i="38"/>
  <c r="AC104" i="38" s="1"/>
  <c r="H104" i="36"/>
  <c r="AX54" i="36"/>
  <c r="AX104" i="36" s="1"/>
  <c r="W43" i="38"/>
  <c r="AR43" i="36"/>
  <c r="B94" i="36"/>
  <c r="D104" i="36"/>
  <c r="Y54" i="38"/>
  <c r="Y104" i="38" s="1"/>
  <c r="AT54" i="36"/>
  <c r="AT104" i="36" s="1"/>
  <c r="AJ43" i="38"/>
  <c r="BE43" i="36"/>
  <c r="O94" i="36"/>
  <c r="AE54" i="38"/>
  <c r="AE104" i="38" s="1"/>
  <c r="J104" i="36"/>
  <c r="AZ54" i="36"/>
  <c r="AZ104" i="36" s="1"/>
  <c r="AP54" i="38"/>
  <c r="AP104" i="38" s="1"/>
  <c r="U104" i="36"/>
  <c r="BK54" i="36"/>
  <c r="BK104" i="36" s="1"/>
  <c r="Z54" i="38"/>
  <c r="Z104" i="38" s="1"/>
  <c r="E104" i="36"/>
  <c r="AU54" i="36"/>
  <c r="AU104" i="36" s="1"/>
  <c r="L104" i="36"/>
  <c r="AG54" i="38"/>
  <c r="AG104" i="38" s="1"/>
  <c r="BB54" i="36"/>
  <c r="BB104" i="36" s="1"/>
  <c r="AN54" i="38"/>
  <c r="AN104" i="38" s="1"/>
  <c r="S104" i="36"/>
  <c r="BI54" i="36"/>
  <c r="BI104" i="36" s="1"/>
  <c r="Z43" i="38"/>
  <c r="AU43" i="36"/>
  <c r="E94" i="36"/>
  <c r="Y43" i="38"/>
  <c r="AT43" i="36"/>
  <c r="AT94" i="36" s="1"/>
  <c r="D94" i="36"/>
  <c r="K104" i="36"/>
  <c r="AF54" i="38"/>
  <c r="AF104" i="38" s="1"/>
  <c r="BA54" i="36"/>
  <c r="BA104" i="36" s="1"/>
  <c r="AG43" i="38"/>
  <c r="BB43" i="36"/>
  <c r="L94" i="36"/>
  <c r="AB54" i="38"/>
  <c r="AB104" i="38" s="1"/>
  <c r="G104" i="36"/>
  <c r="AW54" i="36"/>
  <c r="AW104" i="36" s="1"/>
  <c r="AC43" i="38" l="1"/>
  <c r="AX43" i="36"/>
  <c r="AX94" i="36" s="1"/>
  <c r="H94" i="36"/>
  <c r="AD43" i="38"/>
  <c r="AY43" i="36"/>
  <c r="I94" i="36"/>
  <c r="Y94" i="38"/>
  <c r="Z94" i="38"/>
  <c r="BE94" i="36"/>
  <c r="BD94" i="36"/>
  <c r="BK94" i="36"/>
  <c r="AE43" i="38"/>
  <c r="AZ43" i="36"/>
  <c r="J94" i="36"/>
  <c r="AF43" i="38"/>
  <c r="BA43" i="36"/>
  <c r="K94" i="36"/>
  <c r="AG94" i="38"/>
  <c r="W94" i="38"/>
  <c r="AO94" i="38"/>
  <c r="AB43" i="38"/>
  <c r="AW43" i="36"/>
  <c r="G94" i="36"/>
  <c r="AA43" i="38"/>
  <c r="AV43" i="36"/>
  <c r="F94" i="36"/>
  <c r="AH43" i="38"/>
  <c r="BC43" i="36"/>
  <c r="M94" i="36"/>
  <c r="AU94" i="36"/>
  <c r="AJ94" i="38"/>
  <c r="AI94" i="38"/>
  <c r="AP94" i="38"/>
  <c r="AN43" i="38"/>
  <c r="BI43" i="36"/>
  <c r="S94" i="36"/>
  <c r="X43" i="38"/>
  <c r="AS43" i="36"/>
  <c r="C94" i="36"/>
  <c r="BB94" i="36"/>
  <c r="AR94" i="36"/>
  <c r="BJ94" i="36"/>
  <c r="BC94" i="36" l="1"/>
  <c r="AV94" i="36"/>
  <c r="AW94" i="36"/>
  <c r="BA94" i="36"/>
  <c r="AZ94" i="36"/>
  <c r="X94" i="38"/>
  <c r="AN94" i="38"/>
  <c r="AY94" i="36"/>
  <c r="AH94" i="38"/>
  <c r="AA94" i="38"/>
  <c r="AB94" i="38"/>
  <c r="AF94" i="38"/>
  <c r="AE94" i="38"/>
  <c r="AS94" i="36"/>
  <c r="BI94" i="36"/>
  <c r="AD94" i="38"/>
  <c r="AC94" i="38"/>
  <c r="Z42" i="38" l="1"/>
  <c r="AU42" i="36"/>
  <c r="E93" i="36"/>
  <c r="AP42" i="38"/>
  <c r="BK42" i="36"/>
  <c r="U93" i="36"/>
  <c r="Y42" i="38"/>
  <c r="AT42" i="36"/>
  <c r="D93" i="36"/>
  <c r="AG42" i="38"/>
  <c r="BB42" i="36"/>
  <c r="L93" i="36"/>
  <c r="AI42" i="38"/>
  <c r="BD42" i="36"/>
  <c r="N93" i="36"/>
  <c r="W42" i="38"/>
  <c r="AR42" i="36"/>
  <c r="B93" i="36"/>
  <c r="AJ42" i="38"/>
  <c r="BE42" i="36"/>
  <c r="O93" i="36"/>
  <c r="AO42" i="38"/>
  <c r="BJ42" i="36"/>
  <c r="BJ93" i="36" s="1"/>
  <c r="T93" i="36"/>
  <c r="AC42" i="38" l="1"/>
  <c r="AX42" i="36"/>
  <c r="AX93" i="36" s="1"/>
  <c r="H93" i="36"/>
  <c r="AE42" i="38"/>
  <c r="AZ42" i="36"/>
  <c r="J93" i="36"/>
  <c r="AD42" i="38"/>
  <c r="AY42" i="36"/>
  <c r="I93" i="36"/>
  <c r="X42" i="38"/>
  <c r="AS42" i="36"/>
  <c r="C93" i="36"/>
  <c r="BE93" i="36"/>
  <c r="AR93" i="36"/>
  <c r="BD93" i="36"/>
  <c r="BB93" i="36"/>
  <c r="AT93" i="36"/>
  <c r="BK93" i="36"/>
  <c r="AU93" i="36"/>
  <c r="AB42" i="38"/>
  <c r="AW42" i="36"/>
  <c r="G93" i="36"/>
  <c r="AH42" i="38"/>
  <c r="BC42" i="36"/>
  <c r="M93" i="36"/>
  <c r="AF42" i="38"/>
  <c r="BA42" i="36"/>
  <c r="K93" i="36"/>
  <c r="AA42" i="38"/>
  <c r="AV42" i="36"/>
  <c r="F93" i="36"/>
  <c r="AN42" i="38"/>
  <c r="BI42" i="36"/>
  <c r="BI93" i="36" s="1"/>
  <c r="S93" i="36"/>
  <c r="AO93" i="38"/>
  <c r="AJ93" i="38"/>
  <c r="W93" i="38"/>
  <c r="AI93" i="38"/>
  <c r="AG93" i="38"/>
  <c r="Y93" i="38"/>
  <c r="AP93" i="38"/>
  <c r="Z93" i="38"/>
  <c r="AN93" i="38" l="1"/>
  <c r="AA93" i="38"/>
  <c r="AF93" i="38"/>
  <c r="AH93" i="38"/>
  <c r="AB93" i="38"/>
  <c r="AS93" i="36"/>
  <c r="AY93" i="36"/>
  <c r="AZ93" i="36"/>
  <c r="AV93" i="36"/>
  <c r="BA93" i="36"/>
  <c r="BC93" i="36"/>
  <c r="AW93" i="36"/>
  <c r="X93" i="38"/>
  <c r="AD93" i="38"/>
  <c r="AE93" i="38"/>
  <c r="AC93" i="38"/>
  <c r="AO41" i="38" l="1"/>
  <c r="BJ41" i="36"/>
  <c r="BJ92" i="36" s="1"/>
  <c r="T92" i="36"/>
  <c r="Z41" i="38"/>
  <c r="AU41" i="36"/>
  <c r="E92" i="36"/>
  <c r="Y41" i="38"/>
  <c r="AT41" i="36"/>
  <c r="AT92" i="36" s="1"/>
  <c r="D92" i="36"/>
  <c r="W41" i="38"/>
  <c r="AR41" i="36"/>
  <c r="B92" i="36"/>
  <c r="AI41" i="38"/>
  <c r="BD41" i="36"/>
  <c r="N92" i="36"/>
  <c r="AG41" i="38"/>
  <c r="BB41" i="36"/>
  <c r="L92" i="36"/>
  <c r="AJ41" i="38"/>
  <c r="BE41" i="36"/>
  <c r="O92" i="36"/>
  <c r="AP41" i="38"/>
  <c r="BK41" i="36"/>
  <c r="U92" i="36"/>
  <c r="AN41" i="38" l="1"/>
  <c r="BI41" i="36"/>
  <c r="S92" i="36"/>
  <c r="AC41" i="38"/>
  <c r="AX41" i="36"/>
  <c r="H92" i="36"/>
  <c r="AB41" i="38"/>
  <c r="AW41" i="36"/>
  <c r="G92" i="36"/>
  <c r="BK92" i="36"/>
  <c r="BE92" i="36"/>
  <c r="BB92" i="36"/>
  <c r="BD92" i="36"/>
  <c r="AR92" i="36"/>
  <c r="AU92" i="36"/>
  <c r="AE41" i="38"/>
  <c r="AZ41" i="36"/>
  <c r="J92" i="36"/>
  <c r="AF41" i="38"/>
  <c r="BA41" i="36"/>
  <c r="K92" i="36"/>
  <c r="X41" i="38"/>
  <c r="AS41" i="36"/>
  <c r="C92" i="36"/>
  <c r="AD41" i="38"/>
  <c r="AY41" i="36"/>
  <c r="I92" i="36"/>
  <c r="AA41" i="38"/>
  <c r="AV41" i="36"/>
  <c r="F92" i="36"/>
  <c r="AH41" i="38"/>
  <c r="BC41" i="36"/>
  <c r="M92" i="36"/>
  <c r="AP92" i="38"/>
  <c r="AJ92" i="38"/>
  <c r="AG92" i="38"/>
  <c r="AI92" i="38"/>
  <c r="W92" i="38"/>
  <c r="Y92" i="38"/>
  <c r="Z92" i="38"/>
  <c r="AO92" i="38"/>
  <c r="BC92" i="36" l="1"/>
  <c r="AV92" i="36"/>
  <c r="AS92" i="36"/>
  <c r="BA92" i="36"/>
  <c r="AZ92" i="36"/>
  <c r="AW92" i="36"/>
  <c r="AX92" i="36"/>
  <c r="BI92" i="36"/>
  <c r="AY92" i="36"/>
  <c r="AH92" i="38"/>
  <c r="AA92" i="38"/>
  <c r="AD92" i="38"/>
  <c r="X92" i="38"/>
  <c r="AF92" i="38"/>
  <c r="AE92" i="38"/>
  <c r="AB92" i="38"/>
  <c r="AC92" i="38"/>
  <c r="AN92" i="38"/>
  <c r="AI40" i="38" l="1"/>
  <c r="BD40" i="36"/>
  <c r="N91" i="36"/>
  <c r="AO40" i="38"/>
  <c r="BJ40" i="36"/>
  <c r="BJ91" i="36" s="1"/>
  <c r="T91" i="36"/>
  <c r="Z40" i="38"/>
  <c r="AU40" i="36"/>
  <c r="E91" i="36"/>
  <c r="AG40" i="38"/>
  <c r="BB40" i="36"/>
  <c r="L91" i="36"/>
  <c r="W40" i="38"/>
  <c r="AR40" i="36"/>
  <c r="B91" i="36"/>
  <c r="Y40" i="38"/>
  <c r="AT40" i="36"/>
  <c r="AT91" i="36" s="1"/>
  <c r="D91" i="36"/>
  <c r="AJ40" i="38"/>
  <c r="BE40" i="36"/>
  <c r="O91" i="36"/>
  <c r="AP40" i="38"/>
  <c r="BK40" i="36"/>
  <c r="U91" i="36"/>
  <c r="AA40" i="38" l="1"/>
  <c r="AV40" i="36"/>
  <c r="F91" i="36"/>
  <c r="AE40" i="38"/>
  <c r="AZ40" i="36"/>
  <c r="J91" i="36"/>
  <c r="X40" i="38"/>
  <c r="AS40" i="36"/>
  <c r="C91" i="36"/>
  <c r="BK91" i="36"/>
  <c r="BE91" i="36"/>
  <c r="AR91" i="36"/>
  <c r="BB91" i="36"/>
  <c r="AU91" i="36"/>
  <c r="BD91" i="36"/>
  <c r="AD40" i="38"/>
  <c r="AY40" i="36"/>
  <c r="I91" i="36"/>
  <c r="AC40" i="38"/>
  <c r="AX40" i="36"/>
  <c r="AX91" i="36" s="1"/>
  <c r="H91" i="36"/>
  <c r="AF40" i="38"/>
  <c r="BA40" i="36"/>
  <c r="K91" i="36"/>
  <c r="AN40" i="38"/>
  <c r="BI40" i="36"/>
  <c r="S91" i="36"/>
  <c r="AB40" i="38"/>
  <c r="AW40" i="36"/>
  <c r="G91" i="36"/>
  <c r="AH40" i="38"/>
  <c r="BC40" i="36"/>
  <c r="M91" i="36"/>
  <c r="AP91" i="38"/>
  <c r="AJ91" i="38"/>
  <c r="Y91" i="38"/>
  <c r="W91" i="38"/>
  <c r="AG91" i="38"/>
  <c r="Z91" i="38"/>
  <c r="AO91" i="38"/>
  <c r="AI91" i="38"/>
  <c r="BC91" i="36" l="1"/>
  <c r="AW91" i="36"/>
  <c r="BI91" i="36"/>
  <c r="BA91" i="36"/>
  <c r="AY91" i="36"/>
  <c r="AS91" i="36"/>
  <c r="AZ91" i="36"/>
  <c r="AV91" i="36"/>
  <c r="AH91" i="38"/>
  <c r="AB91" i="38"/>
  <c r="AN91" i="38"/>
  <c r="AF91" i="38"/>
  <c r="AC91" i="38"/>
  <c r="AD91" i="38"/>
  <c r="X91" i="38"/>
  <c r="AE91" i="38"/>
  <c r="AA91" i="38"/>
  <c r="W39" i="38" l="1"/>
  <c r="AR39" i="36"/>
  <c r="B90" i="36"/>
  <c r="AG39" i="38"/>
  <c r="BB39" i="36"/>
  <c r="L90" i="36"/>
  <c r="AO39" i="38"/>
  <c r="BJ39" i="36"/>
  <c r="T90" i="36"/>
  <c r="AJ39" i="38"/>
  <c r="BE39" i="36"/>
  <c r="O90" i="36"/>
  <c r="Z39" i="38"/>
  <c r="AU39" i="36"/>
  <c r="E90" i="36"/>
  <c r="Y39" i="38"/>
  <c r="AT39" i="36"/>
  <c r="AT90" i="36" s="1"/>
  <c r="D90" i="36"/>
  <c r="AI39" i="38"/>
  <c r="BD39" i="36"/>
  <c r="N90" i="36"/>
  <c r="AP39" i="38"/>
  <c r="BK39" i="36"/>
  <c r="U90" i="36"/>
  <c r="AE39" i="38" l="1"/>
  <c r="AZ39" i="36"/>
  <c r="J90" i="36"/>
  <c r="AH39" i="38"/>
  <c r="BC39" i="36"/>
  <c r="M90" i="36"/>
  <c r="AN39" i="38"/>
  <c r="BI39" i="36"/>
  <c r="BI90" i="36" s="1"/>
  <c r="S90" i="36"/>
  <c r="AB39" i="38"/>
  <c r="AW39" i="36"/>
  <c r="G90" i="36"/>
  <c r="X39" i="38"/>
  <c r="AS39" i="36"/>
  <c r="C90" i="36"/>
  <c r="BK90" i="36"/>
  <c r="BD90" i="36"/>
  <c r="AU90" i="36"/>
  <c r="BE90" i="36"/>
  <c r="BJ90" i="36"/>
  <c r="BB90" i="36"/>
  <c r="AR90" i="36"/>
  <c r="AF39" i="38"/>
  <c r="BA39" i="36"/>
  <c r="K90" i="36"/>
  <c r="AD39" i="38"/>
  <c r="AY39" i="36"/>
  <c r="I90" i="36"/>
  <c r="AA39" i="38"/>
  <c r="AV39" i="36"/>
  <c r="F90" i="36"/>
  <c r="AC39" i="38"/>
  <c r="AX39" i="36"/>
  <c r="AX90" i="36" s="1"/>
  <c r="H90" i="36"/>
  <c r="AP90" i="38"/>
  <c r="AI90" i="38"/>
  <c r="Y90" i="38"/>
  <c r="Z90" i="38"/>
  <c r="AJ90" i="38"/>
  <c r="AO90" i="38"/>
  <c r="AG90" i="38"/>
  <c r="W90" i="38"/>
  <c r="AC90" i="38" l="1"/>
  <c r="AA90" i="38"/>
  <c r="AD90" i="38"/>
  <c r="AF90" i="38"/>
  <c r="AS90" i="36"/>
  <c r="AW90" i="36"/>
  <c r="BC90" i="36"/>
  <c r="AZ90" i="36"/>
  <c r="AV90" i="36"/>
  <c r="AY90" i="36"/>
  <c r="BA90" i="36"/>
  <c r="X90" i="38"/>
  <c r="AB90" i="38"/>
  <c r="AN90" i="38"/>
  <c r="AH90" i="38"/>
  <c r="AE90" i="38"/>
  <c r="W38" i="38" l="1"/>
  <c r="AR38" i="36"/>
  <c r="B89" i="36"/>
  <c r="AJ38" i="38"/>
  <c r="BE38" i="36"/>
  <c r="O89" i="36"/>
  <c r="Z38" i="38"/>
  <c r="AU38" i="36"/>
  <c r="E89" i="36"/>
  <c r="AP38" i="38"/>
  <c r="BK38" i="36"/>
  <c r="U89" i="36"/>
  <c r="AG38" i="38"/>
  <c r="BB38" i="36"/>
  <c r="L89" i="36"/>
  <c r="AI38" i="38"/>
  <c r="BD38" i="36"/>
  <c r="N89" i="36"/>
  <c r="AO38" i="38"/>
  <c r="BJ38" i="36"/>
  <c r="BJ89" i="36" s="1"/>
  <c r="T89" i="36"/>
  <c r="Y38" i="38"/>
  <c r="AT38" i="36"/>
  <c r="AT89" i="36" s="1"/>
  <c r="D89" i="36"/>
  <c r="AN38" i="38" l="1"/>
  <c r="BI38" i="36"/>
  <c r="S89" i="36"/>
  <c r="AD38" i="38"/>
  <c r="AY38" i="36"/>
  <c r="I89" i="36"/>
  <c r="AC38" i="38"/>
  <c r="AX38" i="36"/>
  <c r="AX89" i="36" s="1"/>
  <c r="H89" i="36"/>
  <c r="AE38" i="38"/>
  <c r="AZ38" i="36"/>
  <c r="J89" i="36"/>
  <c r="AH38" i="38"/>
  <c r="BC38" i="36"/>
  <c r="M89" i="36"/>
  <c r="BD89" i="36"/>
  <c r="BB89" i="36"/>
  <c r="BK89" i="36"/>
  <c r="AU89" i="36"/>
  <c r="BE89" i="36"/>
  <c r="AR89" i="36"/>
  <c r="AA38" i="38"/>
  <c r="AV38" i="36"/>
  <c r="F89" i="36"/>
  <c r="X38" i="38"/>
  <c r="AS38" i="36"/>
  <c r="C89" i="36"/>
  <c r="AB38" i="38"/>
  <c r="AW38" i="36"/>
  <c r="G89" i="36"/>
  <c r="AF38" i="38"/>
  <c r="BA38" i="36"/>
  <c r="K89" i="36"/>
  <c r="Y89" i="38"/>
  <c r="AO89" i="38"/>
  <c r="AI89" i="38"/>
  <c r="AG89" i="38"/>
  <c r="AP89" i="38"/>
  <c r="Z89" i="38"/>
  <c r="AJ89" i="38"/>
  <c r="W89" i="38"/>
  <c r="BA89" i="36" l="1"/>
  <c r="AW89" i="36"/>
  <c r="AS89" i="36"/>
  <c r="AV89" i="36"/>
  <c r="BC89" i="36"/>
  <c r="AZ89" i="36"/>
  <c r="AY89" i="36"/>
  <c r="BI89" i="36"/>
  <c r="AF89" i="38"/>
  <c r="AB89" i="38"/>
  <c r="X89" i="38"/>
  <c r="AA89" i="38"/>
  <c r="AH89" i="38"/>
  <c r="AE89" i="38"/>
  <c r="AC89" i="38"/>
  <c r="AD89" i="38"/>
  <c r="AN89" i="38"/>
  <c r="AO37" i="38" l="1"/>
  <c r="AO88" i="38" s="1"/>
  <c r="BJ37" i="36"/>
  <c r="T88" i="36"/>
  <c r="AI37" i="38"/>
  <c r="BD37" i="36"/>
  <c r="N88" i="36"/>
  <c r="AP37" i="38"/>
  <c r="BK37" i="36"/>
  <c r="U88" i="36"/>
  <c r="Z37" i="38"/>
  <c r="AU37" i="36"/>
  <c r="E88" i="36"/>
  <c r="AJ37" i="38"/>
  <c r="BE37" i="36"/>
  <c r="O88" i="36"/>
  <c r="Y37" i="38"/>
  <c r="AT37" i="36"/>
  <c r="D88" i="36"/>
  <c r="W37" i="38"/>
  <c r="AR37" i="36"/>
  <c r="B88" i="36"/>
  <c r="AG37" i="38"/>
  <c r="BB37" i="36"/>
  <c r="L88" i="36"/>
  <c r="AE37" i="38" l="1"/>
  <c r="AZ37" i="36"/>
  <c r="J88" i="36"/>
  <c r="AH37" i="38"/>
  <c r="BC37" i="36"/>
  <c r="M88" i="36"/>
  <c r="AN37" i="38"/>
  <c r="BI37" i="36"/>
  <c r="S88" i="36"/>
  <c r="BB88" i="36"/>
  <c r="AR88" i="36"/>
  <c r="AT88" i="36"/>
  <c r="BE88" i="36"/>
  <c r="AU88" i="36"/>
  <c r="BK88" i="36"/>
  <c r="BD88" i="36"/>
  <c r="BJ88" i="36"/>
  <c r="AA37" i="38"/>
  <c r="AV37" i="36"/>
  <c r="F88" i="36"/>
  <c r="AF37" i="38"/>
  <c r="BA37" i="36"/>
  <c r="K88" i="36"/>
  <c r="AB37" i="38"/>
  <c r="AW37" i="36"/>
  <c r="G88" i="36"/>
  <c r="X37" i="38"/>
  <c r="AS37" i="36"/>
  <c r="C88" i="36"/>
  <c r="AC37" i="38"/>
  <c r="AX37" i="36"/>
  <c r="H88" i="36"/>
  <c r="AD37" i="38"/>
  <c r="AY37" i="36"/>
  <c r="I88" i="36"/>
  <c r="AG88" i="38"/>
  <c r="W88" i="38"/>
  <c r="Y88" i="38"/>
  <c r="AJ88" i="38"/>
  <c r="Z88" i="38"/>
  <c r="AP88" i="38"/>
  <c r="AI88" i="38"/>
  <c r="AY88" i="36" l="1"/>
  <c r="AX88" i="36"/>
  <c r="AS88" i="36"/>
  <c r="AW88" i="36"/>
  <c r="BA88" i="36"/>
  <c r="AV88" i="36"/>
  <c r="BI88" i="36"/>
  <c r="BC88" i="36"/>
  <c r="AZ88" i="36"/>
  <c r="AD88" i="38"/>
  <c r="AC88" i="38"/>
  <c r="X88" i="38"/>
  <c r="AB88" i="38"/>
  <c r="AF88" i="38"/>
  <c r="AA88" i="38"/>
  <c r="AN88" i="38"/>
  <c r="AH88" i="38"/>
  <c r="AE88" i="38"/>
  <c r="Y36" i="38" l="1"/>
  <c r="AT36" i="36"/>
  <c r="AT87" i="36" s="1"/>
  <c r="D87" i="36"/>
  <c r="AO36" i="38"/>
  <c r="BJ36" i="36"/>
  <c r="T87" i="36"/>
  <c r="AJ36" i="38"/>
  <c r="BE36" i="36"/>
  <c r="O87" i="36"/>
  <c r="AI36" i="38"/>
  <c r="BD36" i="36"/>
  <c r="N87" i="36"/>
  <c r="AP36" i="38"/>
  <c r="BK36" i="36"/>
  <c r="U87" i="36"/>
  <c r="W36" i="38"/>
  <c r="AR36" i="36"/>
  <c r="B87" i="36"/>
  <c r="AG36" i="38"/>
  <c r="BB36" i="36"/>
  <c r="L87" i="36"/>
  <c r="Z36" i="38"/>
  <c r="AU36" i="36"/>
  <c r="E87" i="36"/>
  <c r="AB36" i="38" l="1"/>
  <c r="AW36" i="36"/>
  <c r="AW87" i="36" s="1"/>
  <c r="G87" i="36"/>
  <c r="AC36" i="38"/>
  <c r="AX36" i="36"/>
  <c r="AX87" i="36" s="1"/>
  <c r="H87" i="36"/>
  <c r="AU87" i="36"/>
  <c r="BB87" i="36"/>
  <c r="AR87" i="36"/>
  <c r="BK87" i="36"/>
  <c r="BD87" i="36"/>
  <c r="BE87" i="36"/>
  <c r="BJ87" i="36"/>
  <c r="X36" i="38"/>
  <c r="AS36" i="36"/>
  <c r="C87" i="36"/>
  <c r="AH36" i="38"/>
  <c r="BC36" i="36"/>
  <c r="M87" i="36"/>
  <c r="AN36" i="38"/>
  <c r="BI36" i="36"/>
  <c r="S87" i="36"/>
  <c r="AE36" i="38"/>
  <c r="AZ36" i="36"/>
  <c r="J87" i="36"/>
  <c r="AA36" i="38"/>
  <c r="AV36" i="36"/>
  <c r="F87" i="36"/>
  <c r="AF36" i="38"/>
  <c r="BA36" i="36"/>
  <c r="K87" i="36"/>
  <c r="AD36" i="38"/>
  <c r="AY36" i="36"/>
  <c r="I87" i="36"/>
  <c r="Z87" i="38"/>
  <c r="AG87" i="38"/>
  <c r="W87" i="38"/>
  <c r="AP87" i="38"/>
  <c r="AI87" i="38"/>
  <c r="AJ87" i="38"/>
  <c r="AO87" i="38"/>
  <c r="Y87" i="38"/>
  <c r="AD87" i="38" l="1"/>
  <c r="AF87" i="38"/>
  <c r="AA87" i="38"/>
  <c r="AE87" i="38"/>
  <c r="AN87" i="38"/>
  <c r="AH87" i="38"/>
  <c r="X87" i="38"/>
  <c r="AY87" i="36"/>
  <c r="BA87" i="36"/>
  <c r="AV87" i="36"/>
  <c r="AZ87" i="36"/>
  <c r="BI87" i="36"/>
  <c r="BC87" i="36"/>
  <c r="AS87" i="36"/>
  <c r="AC87" i="38"/>
  <c r="AB87" i="38"/>
  <c r="W35" i="38" l="1"/>
  <c r="AR35" i="36"/>
  <c r="B86" i="36"/>
  <c r="AJ35" i="38"/>
  <c r="BE35" i="36"/>
  <c r="O86" i="36"/>
  <c r="Z35" i="38"/>
  <c r="AU35" i="36"/>
  <c r="E86" i="36"/>
  <c r="AI35" i="38"/>
  <c r="BD35" i="36"/>
  <c r="N86" i="36"/>
  <c r="AO35" i="38"/>
  <c r="BJ35" i="36"/>
  <c r="BJ86" i="36" s="1"/>
  <c r="T86" i="36"/>
  <c r="Y35" i="38"/>
  <c r="AT35" i="36"/>
  <c r="AT86" i="36" s="1"/>
  <c r="D86" i="36"/>
  <c r="AP35" i="38"/>
  <c r="BK35" i="36"/>
  <c r="U86" i="36"/>
  <c r="AG35" i="38"/>
  <c r="BB35" i="36"/>
  <c r="L86" i="36"/>
  <c r="AE35" i="38" l="1"/>
  <c r="AZ35" i="36"/>
  <c r="J86" i="36"/>
  <c r="AA35" i="38"/>
  <c r="AV35" i="36"/>
  <c r="F86" i="36"/>
  <c r="AD35" i="38"/>
  <c r="AY35" i="36"/>
  <c r="I86" i="36"/>
  <c r="AN35" i="38"/>
  <c r="BI35" i="36"/>
  <c r="BI86" i="36" s="1"/>
  <c r="S86" i="36"/>
  <c r="BB86" i="36"/>
  <c r="BK86" i="36"/>
  <c r="BD86" i="36"/>
  <c r="AU86" i="36"/>
  <c r="BE86" i="36"/>
  <c r="AR86" i="36"/>
  <c r="AF35" i="38"/>
  <c r="BA35" i="36"/>
  <c r="BA86" i="36" s="1"/>
  <c r="K86" i="36"/>
  <c r="AH35" i="38"/>
  <c r="BC35" i="36"/>
  <c r="M86" i="36"/>
  <c r="AC35" i="38"/>
  <c r="AX35" i="36"/>
  <c r="AX86" i="36" s="1"/>
  <c r="H86" i="36"/>
  <c r="AB35" i="38"/>
  <c r="AW35" i="36"/>
  <c r="G86" i="36"/>
  <c r="X35" i="38"/>
  <c r="AS35" i="36"/>
  <c r="C86" i="36"/>
  <c r="AG86" i="38"/>
  <c r="AP86" i="38"/>
  <c r="Y86" i="38"/>
  <c r="AO86" i="38"/>
  <c r="AI86" i="38"/>
  <c r="Z86" i="38"/>
  <c r="AJ86" i="38"/>
  <c r="W86" i="38"/>
  <c r="AS86" i="36" l="1"/>
  <c r="AW86" i="36"/>
  <c r="BC86" i="36"/>
  <c r="AY86" i="36"/>
  <c r="AV86" i="36"/>
  <c r="AZ86" i="36"/>
  <c r="X86" i="38"/>
  <c r="AB86" i="38"/>
  <c r="AC86" i="38"/>
  <c r="AH86" i="38"/>
  <c r="AF86" i="38"/>
  <c r="AN86" i="38"/>
  <c r="AD86" i="38"/>
  <c r="AA86" i="38"/>
  <c r="AE86" i="38"/>
  <c r="Z34" i="38" l="1"/>
  <c r="AU34" i="36"/>
  <c r="E85" i="36"/>
  <c r="AI34" i="38"/>
  <c r="BD34" i="36"/>
  <c r="N85" i="36"/>
  <c r="W34" i="38"/>
  <c r="AR34" i="36"/>
  <c r="B85" i="36"/>
  <c r="Y34" i="38"/>
  <c r="AT34" i="36"/>
  <c r="AT85" i="36" s="1"/>
  <c r="D85" i="36"/>
  <c r="AJ34" i="38"/>
  <c r="BE34" i="36"/>
  <c r="O85" i="36"/>
  <c r="AP34" i="38"/>
  <c r="BK34" i="36"/>
  <c r="U85" i="36"/>
  <c r="AO34" i="38"/>
  <c r="BJ34" i="36"/>
  <c r="BJ85" i="36" s="1"/>
  <c r="T85" i="36"/>
  <c r="AG34" i="38"/>
  <c r="BB34" i="36"/>
  <c r="L85" i="36"/>
  <c r="AA34" i="38" l="1"/>
  <c r="AV34" i="36"/>
  <c r="F85" i="36"/>
  <c r="AE34" i="38"/>
  <c r="AZ34" i="36"/>
  <c r="J85" i="36"/>
  <c r="X34" i="38"/>
  <c r="AS34" i="36"/>
  <c r="C85" i="36"/>
  <c r="BB85" i="36"/>
  <c r="BK85" i="36"/>
  <c r="BE85" i="36"/>
  <c r="AR85" i="36"/>
  <c r="BD85" i="36"/>
  <c r="AU85" i="36"/>
  <c r="AB34" i="38"/>
  <c r="AW34" i="36"/>
  <c r="G85" i="36"/>
  <c r="AD34" i="38"/>
  <c r="AY34" i="36"/>
  <c r="I85" i="36"/>
  <c r="AF34" i="38"/>
  <c r="BA34" i="36"/>
  <c r="K85" i="36"/>
  <c r="AH34" i="38"/>
  <c r="BC34" i="36"/>
  <c r="M85" i="36"/>
  <c r="AN34" i="38"/>
  <c r="BI34" i="36"/>
  <c r="S85" i="36"/>
  <c r="AC34" i="38"/>
  <c r="AX34" i="36"/>
  <c r="AX85" i="36" s="1"/>
  <c r="H85" i="36"/>
  <c r="AG85" i="38"/>
  <c r="AO85" i="38"/>
  <c r="AP85" i="38"/>
  <c r="AJ85" i="38"/>
  <c r="Y85" i="38"/>
  <c r="W85" i="38"/>
  <c r="AI85" i="38"/>
  <c r="Z85" i="38"/>
  <c r="BI85" i="36" l="1"/>
  <c r="BC85" i="36"/>
  <c r="BA85" i="36"/>
  <c r="AY85" i="36"/>
  <c r="AW85" i="36"/>
  <c r="AS85" i="36"/>
  <c r="AZ85" i="36"/>
  <c r="AV85" i="36"/>
  <c r="AC85" i="38"/>
  <c r="AN85" i="38"/>
  <c r="AH85" i="38"/>
  <c r="AF85" i="38"/>
  <c r="AD85" i="38"/>
  <c r="AB85" i="38"/>
  <c r="X85" i="38"/>
  <c r="AE85" i="38"/>
  <c r="AA85" i="38"/>
  <c r="Z33" i="38" l="1"/>
  <c r="Z84" i="38" s="1"/>
  <c r="AU33" i="36"/>
  <c r="E84" i="36"/>
  <c r="AP33" i="38"/>
  <c r="BK33" i="36"/>
  <c r="BK84" i="36" s="1"/>
  <c r="U84" i="36"/>
  <c r="AO33" i="38"/>
  <c r="AO84" i="38" s="1"/>
  <c r="BJ33" i="36"/>
  <c r="T84" i="36"/>
  <c r="AG33" i="38"/>
  <c r="AG84" i="38" s="1"/>
  <c r="BB33" i="36"/>
  <c r="L84" i="36"/>
  <c r="Y33" i="38"/>
  <c r="AT33" i="36"/>
  <c r="AT84" i="36" s="1"/>
  <c r="D84" i="36"/>
  <c r="W33" i="38"/>
  <c r="AR33" i="36"/>
  <c r="B84" i="36"/>
  <c r="AI33" i="38"/>
  <c r="BD33" i="36"/>
  <c r="BD84" i="36" s="1"/>
  <c r="N84" i="36"/>
  <c r="AJ33" i="38"/>
  <c r="AJ84" i="38" s="1"/>
  <c r="BE33" i="36"/>
  <c r="O84" i="36"/>
  <c r="AB33" i="38" l="1"/>
  <c r="AB84" i="38" s="1"/>
  <c r="AW33" i="36"/>
  <c r="G84" i="36"/>
  <c r="AH33" i="38"/>
  <c r="AH84" i="38" s="1"/>
  <c r="BC33" i="36"/>
  <c r="BC84" i="36" s="1"/>
  <c r="M84" i="36"/>
  <c r="X33" i="38"/>
  <c r="AS33" i="36"/>
  <c r="C84" i="36"/>
  <c r="BE84" i="36"/>
  <c r="AR84" i="36"/>
  <c r="BB84" i="36"/>
  <c r="BJ84" i="36"/>
  <c r="AU84" i="36"/>
  <c r="AC33" i="38"/>
  <c r="AC84" i="38" s="1"/>
  <c r="AX33" i="36"/>
  <c r="H84" i="36"/>
  <c r="AD33" i="38"/>
  <c r="AD84" i="38" s="1"/>
  <c r="AY33" i="36"/>
  <c r="AY84" i="36" s="1"/>
  <c r="I84" i="36"/>
  <c r="AN33" i="38"/>
  <c r="BI33" i="36"/>
  <c r="BI84" i="36" s="1"/>
  <c r="S84" i="36"/>
  <c r="AE33" i="38"/>
  <c r="AE84" i="38" s="1"/>
  <c r="AZ33" i="36"/>
  <c r="AZ84" i="36" s="1"/>
  <c r="J84" i="36"/>
  <c r="AA33" i="38"/>
  <c r="AA84" i="38" s="1"/>
  <c r="AV33" i="36"/>
  <c r="AV84" i="36" s="1"/>
  <c r="F84" i="36"/>
  <c r="AF33" i="38"/>
  <c r="BA33" i="36"/>
  <c r="BA84" i="36" s="1"/>
  <c r="K84" i="36"/>
  <c r="AI84" i="38"/>
  <c r="W84" i="38"/>
  <c r="Y84" i="38"/>
  <c r="AP84" i="38"/>
  <c r="AF84" i="38" l="1"/>
  <c r="AN84" i="38"/>
  <c r="AS84" i="36"/>
  <c r="AW84" i="36"/>
  <c r="AX84" i="36"/>
  <c r="X84" i="38"/>
  <c r="AP32" i="38" l="1"/>
  <c r="BK32" i="36"/>
  <c r="U83" i="36"/>
  <c r="Y32" i="38"/>
  <c r="AT32" i="36"/>
  <c r="AT83" i="36" s="1"/>
  <c r="D83" i="36"/>
  <c r="W32" i="38"/>
  <c r="AR32" i="36"/>
  <c r="B83" i="36"/>
  <c r="AG32" i="38"/>
  <c r="AG83" i="38" s="1"/>
  <c r="BB32" i="36"/>
  <c r="BB83" i="36" s="1"/>
  <c r="L83" i="36"/>
  <c r="Z32" i="38"/>
  <c r="Z83" i="38" s="1"/>
  <c r="AU32" i="36"/>
  <c r="E83" i="36"/>
  <c r="AO32" i="38"/>
  <c r="AO83" i="38" s="1"/>
  <c r="BJ32" i="36"/>
  <c r="BJ83" i="36" s="1"/>
  <c r="T83" i="36"/>
  <c r="AJ32" i="38"/>
  <c r="AJ83" i="38" s="1"/>
  <c r="BE32" i="36"/>
  <c r="O83" i="36"/>
  <c r="AI32" i="38"/>
  <c r="AI83" i="38" s="1"/>
  <c r="BD32" i="36"/>
  <c r="BD83" i="36" s="1"/>
  <c r="N83" i="36"/>
  <c r="AD32" i="38" l="1"/>
  <c r="AD83" i="38" s="1"/>
  <c r="AY32" i="36"/>
  <c r="I83" i="36"/>
  <c r="X32" i="38"/>
  <c r="AS32" i="36"/>
  <c r="C83" i="36"/>
  <c r="AE32" i="38"/>
  <c r="AE83" i="38" s="1"/>
  <c r="AZ32" i="36"/>
  <c r="AZ83" i="36" s="1"/>
  <c r="J83" i="36"/>
  <c r="AF32" i="38"/>
  <c r="BA32" i="36"/>
  <c r="BA83" i="36" s="1"/>
  <c r="K83" i="36"/>
  <c r="BE83" i="36"/>
  <c r="AU83" i="36"/>
  <c r="AR83" i="36"/>
  <c r="BK83" i="36"/>
  <c r="AH32" i="38"/>
  <c r="AH83" i="38" s="1"/>
  <c r="BC32" i="36"/>
  <c r="M83" i="36"/>
  <c r="AC32" i="38"/>
  <c r="AX32" i="36"/>
  <c r="AX83" i="36" s="1"/>
  <c r="H83" i="36"/>
  <c r="AB32" i="38"/>
  <c r="AW32" i="36"/>
  <c r="G83" i="36"/>
  <c r="AN32" i="38"/>
  <c r="BI32" i="36"/>
  <c r="S83" i="36"/>
  <c r="AA32" i="38"/>
  <c r="AA83" i="38" s="1"/>
  <c r="AV32" i="36"/>
  <c r="AV83" i="36" s="1"/>
  <c r="F83" i="36"/>
  <c r="W83" i="38"/>
  <c r="Y83" i="38"/>
  <c r="AP83" i="38"/>
  <c r="BI83" i="36" l="1"/>
  <c r="AW83" i="36"/>
  <c r="BC83" i="36"/>
  <c r="AS83" i="36"/>
  <c r="AY83" i="36"/>
  <c r="AN83" i="38"/>
  <c r="AB83" i="38"/>
  <c r="AC83" i="38"/>
  <c r="AF83" i="38"/>
  <c r="X83" i="38"/>
  <c r="AI31" i="38" l="1"/>
  <c r="AI82" i="38" s="1"/>
  <c r="BD31" i="36"/>
  <c r="N82" i="36"/>
  <c r="Z31" i="38"/>
  <c r="Z82" i="38" s="1"/>
  <c r="AU31" i="36"/>
  <c r="E82" i="36"/>
  <c r="W31" i="38"/>
  <c r="W82" i="38" s="1"/>
  <c r="AR31" i="36"/>
  <c r="AR82" i="36" s="1"/>
  <c r="B82" i="36"/>
  <c r="AJ31" i="38"/>
  <c r="BE31" i="36"/>
  <c r="BE82" i="36" s="1"/>
  <c r="O82" i="36"/>
  <c r="AP31" i="38"/>
  <c r="BK31" i="36"/>
  <c r="BK82" i="36" s="1"/>
  <c r="U82" i="36"/>
  <c r="AG31" i="38"/>
  <c r="AG82" i="38" s="1"/>
  <c r="BB31" i="36"/>
  <c r="L82" i="36"/>
  <c r="Y31" i="38"/>
  <c r="Y82" i="38" s="1"/>
  <c r="AT31" i="36"/>
  <c r="AT82" i="36" s="1"/>
  <c r="D82" i="36"/>
  <c r="AO31" i="38"/>
  <c r="AO82" i="38" s="1"/>
  <c r="BJ31" i="36"/>
  <c r="BJ82" i="36" s="1"/>
  <c r="T82" i="36"/>
  <c r="AB31" i="38" l="1"/>
  <c r="AW31" i="36"/>
  <c r="G82" i="36"/>
  <c r="AF31" i="38"/>
  <c r="AF82" i="38" s="1"/>
  <c r="BA31" i="36"/>
  <c r="BA82" i="36" s="1"/>
  <c r="K82" i="36"/>
  <c r="AH31" i="38"/>
  <c r="BC31" i="36"/>
  <c r="BC82" i="36" s="1"/>
  <c r="M82" i="36"/>
  <c r="X31" i="38"/>
  <c r="X82" i="38" s="1"/>
  <c r="AS31" i="36"/>
  <c r="C82" i="36"/>
  <c r="AD31" i="38"/>
  <c r="AD82" i="38" s="1"/>
  <c r="AY31" i="36"/>
  <c r="AY82" i="36" s="1"/>
  <c r="I82" i="36"/>
  <c r="BB82" i="36"/>
  <c r="AU82" i="36"/>
  <c r="BD82" i="36"/>
  <c r="AN31" i="38"/>
  <c r="AN82" i="38" s="1"/>
  <c r="BI31" i="36"/>
  <c r="BI82" i="36" s="1"/>
  <c r="S82" i="36"/>
  <c r="AC31" i="38"/>
  <c r="AC82" i="38" s="1"/>
  <c r="AX31" i="36"/>
  <c r="AX82" i="36" s="1"/>
  <c r="H82" i="36"/>
  <c r="AA31" i="38"/>
  <c r="AV31" i="36"/>
  <c r="AV82" i="36" s="1"/>
  <c r="F82" i="36"/>
  <c r="AE31" i="38"/>
  <c r="AE82" i="38" s="1"/>
  <c r="AZ31" i="36"/>
  <c r="J82" i="36"/>
  <c r="AP82" i="38"/>
  <c r="AJ82" i="38"/>
  <c r="AA82" i="38" l="1"/>
  <c r="AS82" i="36"/>
  <c r="AW82" i="36"/>
  <c r="AZ82" i="36"/>
  <c r="AH82" i="38"/>
  <c r="AB82" i="38"/>
  <c r="AO30" i="38" l="1"/>
  <c r="AO81" i="38" s="1"/>
  <c r="BJ30" i="36"/>
  <c r="BJ81" i="36" s="1"/>
  <c r="T81" i="36"/>
  <c r="Z30" i="38"/>
  <c r="Z81" i="38" s="1"/>
  <c r="AU30" i="36"/>
  <c r="E81" i="36"/>
  <c r="AI30" i="38"/>
  <c r="AI81" i="38" s="1"/>
  <c r="BD30" i="36"/>
  <c r="BD81" i="36" s="1"/>
  <c r="N81" i="36"/>
  <c r="AJ30" i="38"/>
  <c r="AJ81" i="38" s="1"/>
  <c r="BE30" i="36"/>
  <c r="BE81" i="36" s="1"/>
  <c r="O81" i="36"/>
  <c r="W30" i="38"/>
  <c r="W81" i="38" s="1"/>
  <c r="AR30" i="36"/>
  <c r="B81" i="36"/>
  <c r="Y30" i="38"/>
  <c r="Y81" i="38" s="1"/>
  <c r="AT30" i="36"/>
  <c r="AT81" i="36" s="1"/>
  <c r="D81" i="36"/>
  <c r="AP30" i="38"/>
  <c r="BK30" i="36"/>
  <c r="BK81" i="36" s="1"/>
  <c r="U81" i="36"/>
  <c r="AG30" i="38"/>
  <c r="AG81" i="38" s="1"/>
  <c r="BB30" i="36"/>
  <c r="L81" i="36"/>
  <c r="D80" i="36"/>
  <c r="AN30" i="38" l="1"/>
  <c r="AN81" i="38" s="1"/>
  <c r="BI30" i="36"/>
  <c r="S81" i="36"/>
  <c r="AO29" i="38"/>
  <c r="BJ29" i="36"/>
  <c r="BJ80" i="36" s="1"/>
  <c r="W29" i="38"/>
  <c r="AR29" i="36"/>
  <c r="AR80" i="36" s="1"/>
  <c r="Z29" i="38"/>
  <c r="Z80" i="38" s="1"/>
  <c r="AU29" i="36"/>
  <c r="AE30" i="38"/>
  <c r="AZ30" i="36"/>
  <c r="J81" i="36"/>
  <c r="AD30" i="38"/>
  <c r="AD81" i="38" s="1"/>
  <c r="AY30" i="36"/>
  <c r="AY81" i="36" s="1"/>
  <c r="I81" i="36"/>
  <c r="AJ29" i="38"/>
  <c r="AJ80" i="38" s="1"/>
  <c r="BE29" i="36"/>
  <c r="BE80" i="36" s="1"/>
  <c r="AI29" i="38"/>
  <c r="BD29" i="36"/>
  <c r="AA30" i="38"/>
  <c r="AA81" i="38" s="1"/>
  <c r="AV30" i="36"/>
  <c r="F81" i="36"/>
  <c r="BB81" i="36"/>
  <c r="AR81" i="36"/>
  <c r="AU80" i="36"/>
  <c r="AU81" i="36"/>
  <c r="X30" i="38"/>
  <c r="X81" i="38" s="1"/>
  <c r="AS30" i="36"/>
  <c r="C81" i="36"/>
  <c r="AP29" i="38"/>
  <c r="BK29" i="36"/>
  <c r="BK80" i="36" s="1"/>
  <c r="AH30" i="38"/>
  <c r="AH81" i="38" s="1"/>
  <c r="BC30" i="36"/>
  <c r="BC81" i="36" s="1"/>
  <c r="M81" i="36"/>
  <c r="AG29" i="38"/>
  <c r="AG80" i="38" s="1"/>
  <c r="BB29" i="36"/>
  <c r="BB80" i="36" s="1"/>
  <c r="AB30" i="38"/>
  <c r="AW30" i="36"/>
  <c r="G81" i="36"/>
  <c r="L80" i="36"/>
  <c r="U80" i="36"/>
  <c r="B80" i="36"/>
  <c r="N80" i="36"/>
  <c r="E80" i="36"/>
  <c r="T80" i="36"/>
  <c r="Y29" i="38"/>
  <c r="Y80" i="38" s="1"/>
  <c r="AT29" i="36"/>
  <c r="AT80" i="36" s="1"/>
  <c r="AC30" i="38"/>
  <c r="AC81" i="38" s="1"/>
  <c r="AX30" i="36"/>
  <c r="AX81" i="36" s="1"/>
  <c r="H81" i="36"/>
  <c r="AF30" i="38"/>
  <c r="BA30" i="36"/>
  <c r="BA81" i="36" s="1"/>
  <c r="K81" i="36"/>
  <c r="AP80" i="38"/>
  <c r="AP81" i="38"/>
  <c r="O80" i="36"/>
  <c r="L79" i="36"/>
  <c r="H80" i="36"/>
  <c r="M80" i="36"/>
  <c r="K80" i="36"/>
  <c r="U79" i="36"/>
  <c r="J80" i="36"/>
  <c r="AB29" i="38" l="1"/>
  <c r="AW29" i="36"/>
  <c r="AW80" i="36" s="1"/>
  <c r="AO28" i="38"/>
  <c r="BJ28" i="36"/>
  <c r="BJ79" i="36" s="1"/>
  <c r="Y28" i="38"/>
  <c r="Y79" i="38" s="1"/>
  <c r="AT28" i="36"/>
  <c r="AT79" i="36" s="1"/>
  <c r="AJ28" i="38"/>
  <c r="BE28" i="36"/>
  <c r="BE79" i="36" s="1"/>
  <c r="X29" i="38"/>
  <c r="AS29" i="36"/>
  <c r="AD29" i="38"/>
  <c r="AD80" i="38" s="1"/>
  <c r="AY29" i="36"/>
  <c r="AY80" i="36" s="1"/>
  <c r="AF81" i="38"/>
  <c r="C80" i="36"/>
  <c r="BD80" i="36"/>
  <c r="O79" i="36"/>
  <c r="I80" i="36"/>
  <c r="BI81" i="36"/>
  <c r="BI80" i="36"/>
  <c r="AI28" i="38"/>
  <c r="AI79" i="38" s="1"/>
  <c r="BD28" i="36"/>
  <c r="AA29" i="38"/>
  <c r="AA80" i="38" s="1"/>
  <c r="AV29" i="36"/>
  <c r="AN29" i="38"/>
  <c r="BI29" i="36"/>
  <c r="Z28" i="38"/>
  <c r="AU28" i="36"/>
  <c r="AU79" i="36" s="1"/>
  <c r="AW81" i="36"/>
  <c r="AV81" i="36"/>
  <c r="AV80" i="36"/>
  <c r="N79" i="36"/>
  <c r="AE81" i="38"/>
  <c r="AO80" i="38"/>
  <c r="AO79" i="38"/>
  <c r="S80" i="36"/>
  <c r="AE29" i="38"/>
  <c r="AZ29" i="36"/>
  <c r="AZ80" i="36" s="1"/>
  <c r="W28" i="38"/>
  <c r="W79" i="38" s="1"/>
  <c r="AR28" i="36"/>
  <c r="AR79" i="36" s="1"/>
  <c r="AF29" i="38"/>
  <c r="AF80" i="38" s="1"/>
  <c r="BA29" i="36"/>
  <c r="BA80" i="36" s="1"/>
  <c r="G80" i="36"/>
  <c r="F80" i="36"/>
  <c r="AI80" i="38"/>
  <c r="B79" i="36"/>
  <c r="T79" i="36"/>
  <c r="AP28" i="38"/>
  <c r="AP79" i="38" s="1"/>
  <c r="BK28" i="36"/>
  <c r="AH29" i="38"/>
  <c r="AH80" i="38" s="1"/>
  <c r="BC29" i="36"/>
  <c r="BC80" i="36" s="1"/>
  <c r="AC29" i="38"/>
  <c r="AC80" i="38" s="1"/>
  <c r="AX29" i="36"/>
  <c r="AG28" i="38"/>
  <c r="AG79" i="38" s="1"/>
  <c r="BB28" i="36"/>
  <c r="BB79" i="36" s="1"/>
  <c r="D79" i="36"/>
  <c r="AB80" i="38"/>
  <c r="AB81" i="38"/>
  <c r="AS80" i="36"/>
  <c r="AS81" i="36"/>
  <c r="AZ81" i="36"/>
  <c r="E79" i="36"/>
  <c r="W80" i="38"/>
  <c r="T78" i="36"/>
  <c r="F79" i="36"/>
  <c r="D78" i="36"/>
  <c r="K79" i="36"/>
  <c r="H79" i="36"/>
  <c r="L78" i="36"/>
  <c r="C79" i="36"/>
  <c r="Z27" i="38" l="1"/>
  <c r="AU27" i="36"/>
  <c r="AU78" i="36" s="1"/>
  <c r="AB28" i="38"/>
  <c r="AB79" i="38" s="1"/>
  <c r="AW28" i="36"/>
  <c r="AW79" i="36" s="1"/>
  <c r="AJ79" i="38"/>
  <c r="G79" i="36"/>
  <c r="X28" i="38"/>
  <c r="X79" i="38" s="1"/>
  <c r="AS28" i="36"/>
  <c r="AN28" i="38"/>
  <c r="BI28" i="36"/>
  <c r="BI79" i="36" s="1"/>
  <c r="AF28" i="38"/>
  <c r="BA28" i="36"/>
  <c r="AP27" i="38"/>
  <c r="AP78" i="38" s="1"/>
  <c r="BK27" i="36"/>
  <c r="BK78" i="36" s="1"/>
  <c r="AD28" i="38"/>
  <c r="AD79" i="38" s="1"/>
  <c r="AY28" i="36"/>
  <c r="BK79" i="36"/>
  <c r="S79" i="36"/>
  <c r="I79" i="36"/>
  <c r="X80" i="38"/>
  <c r="AI27" i="38"/>
  <c r="AI78" i="38" s="1"/>
  <c r="BD27" i="36"/>
  <c r="AE28" i="38"/>
  <c r="AE79" i="38" s="1"/>
  <c r="AZ28" i="36"/>
  <c r="AZ79" i="36" s="1"/>
  <c r="AC28" i="38"/>
  <c r="AX28" i="36"/>
  <c r="AX79" i="36" s="1"/>
  <c r="AH28" i="38"/>
  <c r="BC28" i="36"/>
  <c r="AJ27" i="38"/>
  <c r="AJ78" i="38" s="1"/>
  <c r="BE27" i="36"/>
  <c r="AO27" i="38"/>
  <c r="AO78" i="38" s="1"/>
  <c r="BJ27" i="36"/>
  <c r="U78" i="36"/>
  <c r="J79" i="36"/>
  <c r="E78" i="36"/>
  <c r="AN80" i="38"/>
  <c r="AN79" i="38"/>
  <c r="BD78" i="36"/>
  <c r="BD79" i="36"/>
  <c r="AG27" i="38"/>
  <c r="AG78" i="38" s="1"/>
  <c r="BB27" i="36"/>
  <c r="BB78" i="36" s="1"/>
  <c r="Y27" i="38"/>
  <c r="AT27" i="36"/>
  <c r="AA28" i="38"/>
  <c r="AV28" i="36"/>
  <c r="AV79" i="36" s="1"/>
  <c r="W27" i="38"/>
  <c r="W78" i="38" s="1"/>
  <c r="AR27" i="36"/>
  <c r="AX80" i="36"/>
  <c r="M79" i="36"/>
  <c r="B78" i="36"/>
  <c r="AE80" i="38"/>
  <c r="Z79" i="38"/>
  <c r="Z78" i="38"/>
  <c r="N78" i="36"/>
  <c r="AS79" i="36"/>
  <c r="O78" i="36"/>
  <c r="I78" i="36"/>
  <c r="C78" i="36"/>
  <c r="T77" i="36"/>
  <c r="O77" i="36"/>
  <c r="B77" i="36"/>
  <c r="H78" i="36"/>
  <c r="AG26" i="38" l="1"/>
  <c r="BB26" i="36"/>
  <c r="BB77" i="36" s="1"/>
  <c r="AA27" i="38"/>
  <c r="AA78" i="38" s="1"/>
  <c r="AV27" i="36"/>
  <c r="AN27" i="38"/>
  <c r="BI27" i="36"/>
  <c r="BI78" i="36" s="1"/>
  <c r="AP26" i="38"/>
  <c r="AP77" i="38" s="1"/>
  <c r="BK26" i="36"/>
  <c r="BK77" i="36" s="1"/>
  <c r="AI26" i="38"/>
  <c r="AI77" i="38" s="1"/>
  <c r="BD26" i="36"/>
  <c r="Y26" i="38"/>
  <c r="Y77" i="38" s="1"/>
  <c r="AT26" i="36"/>
  <c r="AT77" i="36" s="1"/>
  <c r="F78" i="36"/>
  <c r="BJ78" i="36"/>
  <c r="AH79" i="38"/>
  <c r="N77" i="36"/>
  <c r="AB27" i="38"/>
  <c r="AB78" i="38" s="1"/>
  <c r="AW27" i="36"/>
  <c r="AE27" i="38"/>
  <c r="AE78" i="38" s="1"/>
  <c r="AZ27" i="36"/>
  <c r="AZ78" i="36" s="1"/>
  <c r="X27" i="38"/>
  <c r="AS27" i="36"/>
  <c r="AS78" i="36" s="1"/>
  <c r="Z26" i="38"/>
  <c r="Z77" i="38" s="1"/>
  <c r="AU26" i="36"/>
  <c r="AU77" i="36" s="1"/>
  <c r="AT78" i="36"/>
  <c r="L77" i="36"/>
  <c r="BA79" i="36"/>
  <c r="AN78" i="38"/>
  <c r="W26" i="38"/>
  <c r="W77" i="38" s="1"/>
  <c r="AR26" i="36"/>
  <c r="AR77" i="36" s="1"/>
  <c r="AF27" i="38"/>
  <c r="AF78" i="38" s="1"/>
  <c r="BA27" i="36"/>
  <c r="AD27" i="38"/>
  <c r="AD78" i="38" s="1"/>
  <c r="AY27" i="36"/>
  <c r="AY78" i="36" s="1"/>
  <c r="D77" i="36"/>
  <c r="BC79" i="36"/>
  <c r="J78" i="36"/>
  <c r="K78" i="36"/>
  <c r="S78" i="36"/>
  <c r="AC27" i="38"/>
  <c r="AC78" i="38" s="1"/>
  <c r="AX27" i="36"/>
  <c r="AX78" i="36" s="1"/>
  <c r="AJ26" i="38"/>
  <c r="AJ77" i="38" s="1"/>
  <c r="BE26" i="36"/>
  <c r="BE77" i="36" s="1"/>
  <c r="AO26" i="38"/>
  <c r="AO77" i="38" s="1"/>
  <c r="BJ26" i="36"/>
  <c r="BJ77" i="36" s="1"/>
  <c r="AH27" i="38"/>
  <c r="AH78" i="38" s="1"/>
  <c r="BC27" i="36"/>
  <c r="AR78" i="36"/>
  <c r="AA79" i="38"/>
  <c r="Y78" i="38"/>
  <c r="BE78" i="36"/>
  <c r="M78" i="36"/>
  <c r="AC79" i="38"/>
  <c r="BD77" i="36"/>
  <c r="AY79" i="36"/>
  <c r="U77" i="36"/>
  <c r="AF79" i="38"/>
  <c r="G78" i="36"/>
  <c r="E77" i="36"/>
  <c r="M77" i="36"/>
  <c r="C77" i="36"/>
  <c r="B76" i="36"/>
  <c r="H77" i="36"/>
  <c r="N76" i="36"/>
  <c r="U76" i="36"/>
  <c r="G77" i="36"/>
  <c r="L76" i="36"/>
  <c r="AO25" i="38" l="1"/>
  <c r="BJ25" i="36"/>
  <c r="Y25" i="38"/>
  <c r="Y76" i="38" s="1"/>
  <c r="AT25" i="36"/>
  <c r="AT76" i="36" s="1"/>
  <c r="AE26" i="38"/>
  <c r="AE77" i="38" s="1"/>
  <c r="AZ26" i="36"/>
  <c r="Z25" i="38"/>
  <c r="Z76" i="38" s="1"/>
  <c r="AU25" i="36"/>
  <c r="AU76" i="36" s="1"/>
  <c r="T76" i="36"/>
  <c r="E76" i="36"/>
  <c r="AW78" i="36"/>
  <c r="AF26" i="38"/>
  <c r="BA26" i="36"/>
  <c r="AA26" i="38"/>
  <c r="AA77" i="38" s="1"/>
  <c r="AV26" i="36"/>
  <c r="AV77" i="36" s="1"/>
  <c r="K77" i="36"/>
  <c r="AV78" i="36"/>
  <c r="AD26" i="38"/>
  <c r="AY26" i="36"/>
  <c r="AY77" i="36" s="1"/>
  <c r="AG25" i="38"/>
  <c r="AG76" i="38" s="1"/>
  <c r="BB25" i="36"/>
  <c r="AP25" i="38"/>
  <c r="BK25" i="36"/>
  <c r="BK76" i="36" s="1"/>
  <c r="W25" i="38"/>
  <c r="AR25" i="36"/>
  <c r="X26" i="38"/>
  <c r="X77" i="38" s="1"/>
  <c r="AS26" i="36"/>
  <c r="AH26" i="38"/>
  <c r="AH77" i="38" s="1"/>
  <c r="BC26" i="36"/>
  <c r="BC77" i="36" s="1"/>
  <c r="BC78" i="36"/>
  <c r="D76" i="36"/>
  <c r="F77" i="36"/>
  <c r="AG77" i="38"/>
  <c r="AB26" i="38"/>
  <c r="AB77" i="38" s="1"/>
  <c r="AW26" i="36"/>
  <c r="AW77" i="36" s="1"/>
  <c r="AN26" i="38"/>
  <c r="BI26" i="36"/>
  <c r="AI25" i="38"/>
  <c r="AI76" i="38" s="1"/>
  <c r="BD25" i="36"/>
  <c r="BD76" i="36" s="1"/>
  <c r="AC26" i="38"/>
  <c r="AC77" i="38" s="1"/>
  <c r="AX26" i="36"/>
  <c r="AX77" i="36" s="1"/>
  <c r="AJ25" i="38"/>
  <c r="AJ76" i="38" s="1"/>
  <c r="BE25" i="36"/>
  <c r="BE76" i="36" s="1"/>
  <c r="BJ76" i="36"/>
  <c r="O76" i="36"/>
  <c r="I77" i="36"/>
  <c r="AR76" i="36"/>
  <c r="BA78" i="36"/>
  <c r="X78" i="38"/>
  <c r="J77" i="36"/>
  <c r="S77" i="36"/>
  <c r="I76" i="36"/>
  <c r="E75" i="36"/>
  <c r="U75" i="36"/>
  <c r="AE25" i="38" l="1"/>
  <c r="AE76" i="38" s="1"/>
  <c r="AZ25" i="36"/>
  <c r="AJ24" i="38"/>
  <c r="AJ75" i="38" s="1"/>
  <c r="BE24" i="36"/>
  <c r="BE75" i="36" s="1"/>
  <c r="X25" i="38"/>
  <c r="AS25" i="36"/>
  <c r="AO24" i="38"/>
  <c r="AO75" i="38" s="1"/>
  <c r="BJ24" i="36"/>
  <c r="BJ75" i="36" s="1"/>
  <c r="AI24" i="38"/>
  <c r="AI75" i="38" s="1"/>
  <c r="BD24" i="36"/>
  <c r="BD75" i="36" s="1"/>
  <c r="AN25" i="38"/>
  <c r="AN76" i="38" s="1"/>
  <c r="BI25" i="36"/>
  <c r="BI76" i="36" s="1"/>
  <c r="AA25" i="38"/>
  <c r="AA76" i="38" s="1"/>
  <c r="AV25" i="36"/>
  <c r="BI77" i="36"/>
  <c r="BA77" i="36"/>
  <c r="AH25" i="38"/>
  <c r="BC25" i="36"/>
  <c r="AF25" i="38"/>
  <c r="AF76" i="38" s="1"/>
  <c r="BA25" i="36"/>
  <c r="Z24" i="38"/>
  <c r="AU24" i="36"/>
  <c r="Y24" i="38"/>
  <c r="AT24" i="36"/>
  <c r="AT75" i="36" s="1"/>
  <c r="AB25" i="38"/>
  <c r="AW25" i="36"/>
  <c r="AW76" i="36" s="1"/>
  <c r="W24" i="38"/>
  <c r="W75" i="38" s="1"/>
  <c r="AR24" i="36"/>
  <c r="AR75" i="36" s="1"/>
  <c r="O75" i="36"/>
  <c r="S76" i="36"/>
  <c r="G76" i="36"/>
  <c r="AS77" i="36"/>
  <c r="AS76" i="36"/>
  <c r="B75" i="36"/>
  <c r="AP76" i="38"/>
  <c r="AV76" i="36"/>
  <c r="K76" i="36"/>
  <c r="T75" i="36"/>
  <c r="AC25" i="38"/>
  <c r="AC76" i="38" s="1"/>
  <c r="AX25" i="36"/>
  <c r="AX76" i="36" s="1"/>
  <c r="AP24" i="38"/>
  <c r="AP75" i="38" s="1"/>
  <c r="BK24" i="36"/>
  <c r="BK75" i="36" s="1"/>
  <c r="AG24" i="38"/>
  <c r="AG75" i="38" s="1"/>
  <c r="BB24" i="36"/>
  <c r="N75" i="36"/>
  <c r="AN77" i="38"/>
  <c r="C76" i="36"/>
  <c r="W76" i="38"/>
  <c r="BB76" i="36"/>
  <c r="BB75" i="36"/>
  <c r="F76" i="36"/>
  <c r="AF77" i="38"/>
  <c r="AZ77" i="36"/>
  <c r="AZ76" i="36"/>
  <c r="D75" i="36"/>
  <c r="AO76" i="38"/>
  <c r="AD25" i="38"/>
  <c r="AD76" i="38" s="1"/>
  <c r="AY25" i="36"/>
  <c r="H76" i="36"/>
  <c r="M76" i="36"/>
  <c r="X76" i="38"/>
  <c r="L75" i="36"/>
  <c r="AD77" i="38"/>
  <c r="J76" i="36"/>
  <c r="Y75" i="38"/>
  <c r="I75" i="36"/>
  <c r="O74" i="36"/>
  <c r="S75" i="36"/>
  <c r="M75" i="36"/>
  <c r="U74" i="36"/>
  <c r="F75" i="36"/>
  <c r="K75" i="36"/>
  <c r="G75" i="36"/>
  <c r="AE24" i="38" l="1"/>
  <c r="AZ24" i="36"/>
  <c r="AZ75" i="36" s="1"/>
  <c r="Z23" i="38"/>
  <c r="Z74" i="38" s="1"/>
  <c r="AU23" i="36"/>
  <c r="AU74" i="36" s="1"/>
  <c r="X24" i="38"/>
  <c r="AS24" i="36"/>
  <c r="AS75" i="36" s="1"/>
  <c r="E74" i="36"/>
  <c r="W23" i="38"/>
  <c r="AR23" i="36"/>
  <c r="AO23" i="38"/>
  <c r="BJ23" i="36"/>
  <c r="BJ74" i="36" s="1"/>
  <c r="AC24" i="38"/>
  <c r="AC75" i="38" s="1"/>
  <c r="AX24" i="36"/>
  <c r="AX75" i="36" s="1"/>
  <c r="H75" i="36"/>
  <c r="Z75" i="38"/>
  <c r="BC76" i="36"/>
  <c r="C75" i="36"/>
  <c r="AI23" i="38"/>
  <c r="BD23" i="36"/>
  <c r="BD74" i="36" s="1"/>
  <c r="AG23" i="38"/>
  <c r="AG74" i="38" s="1"/>
  <c r="BB23" i="36"/>
  <c r="AJ23" i="38"/>
  <c r="AJ74" i="38" s="1"/>
  <c r="BE23" i="36"/>
  <c r="BE74" i="36" s="1"/>
  <c r="Y23" i="38"/>
  <c r="Y74" i="38" s="1"/>
  <c r="AT23" i="36"/>
  <c r="AT74" i="36" s="1"/>
  <c r="BB74" i="36"/>
  <c r="D74" i="36"/>
  <c r="T74" i="36"/>
  <c r="X75" i="38"/>
  <c r="AB24" i="38"/>
  <c r="AB75" i="38" s="1"/>
  <c r="AW24" i="36"/>
  <c r="AW75" i="36" s="1"/>
  <c r="AF24" i="38"/>
  <c r="AF75" i="38" s="1"/>
  <c r="BA24" i="36"/>
  <c r="BA75" i="36" s="1"/>
  <c r="AA24" i="38"/>
  <c r="AV24" i="36"/>
  <c r="AV75" i="36" s="1"/>
  <c r="AP23" i="38"/>
  <c r="AP74" i="38" s="1"/>
  <c r="BK23" i="36"/>
  <c r="AH24" i="38"/>
  <c r="AH75" i="38" s="1"/>
  <c r="BC24" i="36"/>
  <c r="BC75" i="36" s="1"/>
  <c r="AN24" i="38"/>
  <c r="AN75" i="38" s="1"/>
  <c r="BI24" i="36"/>
  <c r="AD24" i="38"/>
  <c r="AD75" i="38" s="1"/>
  <c r="AY24" i="36"/>
  <c r="AY75" i="36" s="1"/>
  <c r="L74" i="36"/>
  <c r="AY76" i="36"/>
  <c r="B74" i="36"/>
  <c r="AB76" i="38"/>
  <c r="AU75" i="36"/>
  <c r="AH76" i="38"/>
  <c r="BA76" i="36"/>
  <c r="BI75" i="36"/>
  <c r="N74" i="36"/>
  <c r="J75" i="36"/>
  <c r="N73" i="36"/>
  <c r="O73" i="36"/>
  <c r="I74" i="36"/>
  <c r="F74" i="36"/>
  <c r="AN23" i="38" l="1"/>
  <c r="AN74" i="38" s="1"/>
  <c r="BI23" i="36"/>
  <c r="BI74" i="36" s="1"/>
  <c r="X23" i="38"/>
  <c r="X74" i="38" s="1"/>
  <c r="AS23" i="36"/>
  <c r="AS74" i="36" s="1"/>
  <c r="AC23" i="38"/>
  <c r="AC74" i="38" s="1"/>
  <c r="AX23" i="36"/>
  <c r="AB23" i="38"/>
  <c r="AB74" i="38" s="1"/>
  <c r="AW23" i="36"/>
  <c r="AW74" i="36" s="1"/>
  <c r="BK74" i="36"/>
  <c r="H74" i="36"/>
  <c r="AO74" i="38"/>
  <c r="C74" i="36"/>
  <c r="Y22" i="38"/>
  <c r="Y73" i="38" s="1"/>
  <c r="AT22" i="36"/>
  <c r="AT73" i="36" s="1"/>
  <c r="AG22" i="38"/>
  <c r="BB22" i="36"/>
  <c r="BB73" i="36" s="1"/>
  <c r="AE23" i="38"/>
  <c r="AZ23" i="36"/>
  <c r="AP22" i="38"/>
  <c r="BK22" i="36"/>
  <c r="BK73" i="36" s="1"/>
  <c r="AH23" i="38"/>
  <c r="AH74" i="38" s="1"/>
  <c r="BC23" i="36"/>
  <c r="BC74" i="36" s="1"/>
  <c r="W22" i="38"/>
  <c r="AR22" i="36"/>
  <c r="AR73" i="36" s="1"/>
  <c r="U73" i="36"/>
  <c r="AA75" i="38"/>
  <c r="L73" i="36"/>
  <c r="AI74" i="38"/>
  <c r="AR74" i="36"/>
  <c r="AO22" i="38"/>
  <c r="AO73" i="38" s="1"/>
  <c r="BJ22" i="36"/>
  <c r="BJ73" i="36" s="1"/>
  <c r="AD23" i="38"/>
  <c r="AY23" i="36"/>
  <c r="G74" i="36"/>
  <c r="B73" i="36"/>
  <c r="J74" i="36"/>
  <c r="AF23" i="38"/>
  <c r="AF74" i="38" s="1"/>
  <c r="BA23" i="36"/>
  <c r="BA74" i="36" s="1"/>
  <c r="AA23" i="38"/>
  <c r="AA74" i="38" s="1"/>
  <c r="AV23" i="36"/>
  <c r="Z22" i="38"/>
  <c r="AU22" i="36"/>
  <c r="AU73" i="36" s="1"/>
  <c r="AJ22" i="38"/>
  <c r="AJ73" i="38" s="1"/>
  <c r="BE22" i="36"/>
  <c r="BE73" i="36" s="1"/>
  <c r="AI22" i="38"/>
  <c r="AI73" i="38" s="1"/>
  <c r="BD22" i="36"/>
  <c r="BD73" i="36" s="1"/>
  <c r="AY74" i="36"/>
  <c r="S74" i="36"/>
  <c r="M74" i="36"/>
  <c r="K74" i="36"/>
  <c r="D73" i="36"/>
  <c r="T73" i="36"/>
  <c r="W73" i="38"/>
  <c r="W74" i="38"/>
  <c r="E73" i="36"/>
  <c r="AE75" i="38"/>
  <c r="AE74" i="38"/>
  <c r="O72" i="36"/>
  <c r="U72" i="36"/>
  <c r="E72" i="36"/>
  <c r="T72" i="36"/>
  <c r="D72" i="36"/>
  <c r="AF22" i="38" l="1"/>
  <c r="AF73" i="38" s="1"/>
  <c r="BA22" i="36"/>
  <c r="BA73" i="36" s="1"/>
  <c r="AN22" i="38"/>
  <c r="BI22" i="36"/>
  <c r="AH22" i="38"/>
  <c r="BC22" i="36"/>
  <c r="BC73" i="36" s="1"/>
  <c r="AD22" i="38"/>
  <c r="AD73" i="38" s="1"/>
  <c r="AY22" i="36"/>
  <c r="AI21" i="38"/>
  <c r="BD21" i="36"/>
  <c r="BD72" i="36" s="1"/>
  <c r="AB22" i="38"/>
  <c r="AB73" i="38" s="1"/>
  <c r="AW22" i="36"/>
  <c r="AD74" i="38"/>
  <c r="M73" i="36"/>
  <c r="AG21" i="38"/>
  <c r="AG72" i="38" s="1"/>
  <c r="BB21" i="36"/>
  <c r="AA22" i="38"/>
  <c r="AV22" i="36"/>
  <c r="AV73" i="36" s="1"/>
  <c r="W21" i="38"/>
  <c r="AR21" i="36"/>
  <c r="AR72" i="36" s="1"/>
  <c r="B72" i="36"/>
  <c r="AZ74" i="36"/>
  <c r="AG73" i="38"/>
  <c r="G73" i="36"/>
  <c r="AE22" i="38"/>
  <c r="AZ22" i="36"/>
  <c r="AZ73" i="36" s="1"/>
  <c r="Z21" i="38"/>
  <c r="Z72" i="38" s="1"/>
  <c r="AU21" i="36"/>
  <c r="AU72" i="36" s="1"/>
  <c r="Y21" i="38"/>
  <c r="Y72" i="38" s="1"/>
  <c r="AT21" i="36"/>
  <c r="AI72" i="38"/>
  <c r="AV74" i="36"/>
  <c r="K73" i="36"/>
  <c r="AY73" i="36"/>
  <c r="J73" i="36"/>
  <c r="L72" i="36"/>
  <c r="Z73" i="38"/>
  <c r="AX74" i="36"/>
  <c r="S73" i="36"/>
  <c r="AO21" i="38"/>
  <c r="AO72" i="38" s="1"/>
  <c r="BJ21" i="36"/>
  <c r="AP21" i="38"/>
  <c r="AP72" i="38" s="1"/>
  <c r="BK21" i="36"/>
  <c r="BK72" i="36" s="1"/>
  <c r="AJ21" i="38"/>
  <c r="BE21" i="36"/>
  <c r="BE72" i="36" s="1"/>
  <c r="AC22" i="38"/>
  <c r="AX22" i="36"/>
  <c r="AX73" i="36" s="1"/>
  <c r="X22" i="38"/>
  <c r="X73" i="38" s="1"/>
  <c r="AS22" i="36"/>
  <c r="N72" i="36"/>
  <c r="F73" i="36"/>
  <c r="I73" i="36"/>
  <c r="AP73" i="38"/>
  <c r="AE73" i="38"/>
  <c r="H73" i="36"/>
  <c r="C73" i="36"/>
  <c r="D71" i="36"/>
  <c r="J72" i="36"/>
  <c r="B71" i="36"/>
  <c r="K72" i="36"/>
  <c r="S72" i="36"/>
  <c r="AA21" i="38" l="1"/>
  <c r="AV21" i="36"/>
  <c r="AV72" i="36" s="1"/>
  <c r="AJ20" i="38"/>
  <c r="AJ71" i="38" s="1"/>
  <c r="BE20" i="36"/>
  <c r="BE71" i="36" s="1"/>
  <c r="AD21" i="38"/>
  <c r="AY21" i="36"/>
  <c r="AY72" i="36" s="1"/>
  <c r="AI20" i="38"/>
  <c r="AI71" i="38" s="1"/>
  <c r="BD20" i="36"/>
  <c r="AP20" i="38"/>
  <c r="AP71" i="38" s="1"/>
  <c r="BK20" i="36"/>
  <c r="AG20" i="38"/>
  <c r="BB20" i="36"/>
  <c r="BB71" i="36" s="1"/>
  <c r="O71" i="36"/>
  <c r="BB72" i="36"/>
  <c r="I72" i="36"/>
  <c r="AH73" i="38"/>
  <c r="AO20" i="38"/>
  <c r="BJ20" i="36"/>
  <c r="BJ71" i="36" s="1"/>
  <c r="AC21" i="38"/>
  <c r="AC72" i="38" s="1"/>
  <c r="AX21" i="36"/>
  <c r="AX72" i="36" s="1"/>
  <c r="Z20" i="38"/>
  <c r="Z71" i="38" s="1"/>
  <c r="AU20" i="36"/>
  <c r="AS73" i="36"/>
  <c r="H72" i="36"/>
  <c r="AJ72" i="38"/>
  <c r="BJ72" i="36"/>
  <c r="AT72" i="36"/>
  <c r="E71" i="36"/>
  <c r="L71" i="36"/>
  <c r="AW73" i="36"/>
  <c r="N71" i="36"/>
  <c r="AD72" i="38"/>
  <c r="BI73" i="36"/>
  <c r="AH21" i="38"/>
  <c r="AH72" i="38" s="1"/>
  <c r="BC21" i="36"/>
  <c r="BC72" i="36" s="1"/>
  <c r="AF21" i="38"/>
  <c r="BA21" i="36"/>
  <c r="BA72" i="36" s="1"/>
  <c r="AB21" i="38"/>
  <c r="AB72" i="38" s="1"/>
  <c r="AW21" i="36"/>
  <c r="AW72" i="36" s="1"/>
  <c r="X21" i="38"/>
  <c r="AS21" i="36"/>
  <c r="AS72" i="36" s="1"/>
  <c r="C72" i="36"/>
  <c r="AC73" i="38"/>
  <c r="T71" i="36"/>
  <c r="F72" i="36"/>
  <c r="G72" i="36"/>
  <c r="AN21" i="38"/>
  <c r="AN72" i="38" s="1"/>
  <c r="BI21" i="36"/>
  <c r="W20" i="38"/>
  <c r="W71" i="38" s="1"/>
  <c r="AR20" i="36"/>
  <c r="AR71" i="36" s="1"/>
  <c r="AE21" i="38"/>
  <c r="AE72" i="38" s="1"/>
  <c r="AZ21" i="36"/>
  <c r="AZ72" i="36" s="1"/>
  <c r="Y20" i="38"/>
  <c r="AT20" i="36"/>
  <c r="AT71" i="36" s="1"/>
  <c r="X72" i="38"/>
  <c r="U71" i="36"/>
  <c r="W72" i="38"/>
  <c r="AA73" i="38"/>
  <c r="AA72" i="38"/>
  <c r="M72" i="36"/>
  <c r="AN73" i="38"/>
  <c r="D70" i="36"/>
  <c r="L70" i="36"/>
  <c r="J71" i="36"/>
  <c r="E70" i="36"/>
  <c r="AH20" i="38" l="1"/>
  <c r="AH71" i="38" s="1"/>
  <c r="BC20" i="36"/>
  <c r="BC71" i="36" s="1"/>
  <c r="AB20" i="38"/>
  <c r="AB71" i="38" s="1"/>
  <c r="AW20" i="36"/>
  <c r="AW71" i="36" s="1"/>
  <c r="AO19" i="38"/>
  <c r="BJ19" i="36"/>
  <c r="X20" i="38"/>
  <c r="X71" i="38" s="1"/>
  <c r="AS20" i="36"/>
  <c r="AP19" i="38"/>
  <c r="BK19" i="36"/>
  <c r="AJ19" i="38"/>
  <c r="AJ70" i="38" s="1"/>
  <c r="BE19" i="36"/>
  <c r="BE70" i="36" s="1"/>
  <c r="AN20" i="38"/>
  <c r="AN71" i="38" s="1"/>
  <c r="BI20" i="36"/>
  <c r="BI71" i="36" s="1"/>
  <c r="U70" i="36"/>
  <c r="O70" i="36"/>
  <c r="Z19" i="38"/>
  <c r="AU19" i="36"/>
  <c r="AI19" i="38"/>
  <c r="BD19" i="36"/>
  <c r="BD70" i="36" s="1"/>
  <c r="AG19" i="38"/>
  <c r="BB19" i="36"/>
  <c r="AD20" i="38"/>
  <c r="AY20" i="36"/>
  <c r="AF72" i="38"/>
  <c r="M71" i="36"/>
  <c r="BJ70" i="36"/>
  <c r="AG71" i="38"/>
  <c r="AG70" i="38"/>
  <c r="BD71" i="36"/>
  <c r="I71" i="36"/>
  <c r="AE20" i="38"/>
  <c r="AE71" i="38" s="1"/>
  <c r="AZ20" i="36"/>
  <c r="AA20" i="38"/>
  <c r="AA71" i="38" s="1"/>
  <c r="AV20" i="36"/>
  <c r="Y19" i="38"/>
  <c r="Y70" i="38" s="1"/>
  <c r="AT19" i="36"/>
  <c r="AF20" i="38"/>
  <c r="AF71" i="38" s="1"/>
  <c r="BA20" i="36"/>
  <c r="BA71" i="36" s="1"/>
  <c r="Y71" i="38"/>
  <c r="G71" i="36"/>
  <c r="K71" i="36"/>
  <c r="BI72" i="36"/>
  <c r="T70" i="36"/>
  <c r="BK71" i="36"/>
  <c r="BK70" i="36"/>
  <c r="N70" i="36"/>
  <c r="AC20" i="38"/>
  <c r="AX20" i="36"/>
  <c r="AX71" i="36" s="1"/>
  <c r="W19" i="38"/>
  <c r="AR19" i="36"/>
  <c r="AR70" i="36" s="1"/>
  <c r="B70" i="36"/>
  <c r="S71" i="36"/>
  <c r="C71" i="36"/>
  <c r="AU71" i="36"/>
  <c r="AU70" i="36"/>
  <c r="H71" i="36"/>
  <c r="AO71" i="38"/>
  <c r="AO70" i="38"/>
  <c r="BB70" i="36"/>
  <c r="F71" i="36"/>
  <c r="I70" i="36"/>
  <c r="J70" i="36"/>
  <c r="C70" i="36"/>
  <c r="L69" i="36"/>
  <c r="K70" i="36"/>
  <c r="U69" i="36"/>
  <c r="M70" i="36"/>
  <c r="W18" i="38" l="1"/>
  <c r="AR18" i="36"/>
  <c r="AR69" i="36" s="1"/>
  <c r="Y18" i="38"/>
  <c r="Y69" i="38" s="1"/>
  <c r="AT18" i="36"/>
  <c r="AT69" i="36" s="1"/>
  <c r="AI18" i="38"/>
  <c r="BD18" i="36"/>
  <c r="BD69" i="36" s="1"/>
  <c r="AN19" i="38"/>
  <c r="BI19" i="36"/>
  <c r="BI70" i="36" s="1"/>
  <c r="Z18" i="38"/>
  <c r="AU18" i="36"/>
  <c r="B69" i="36"/>
  <c r="AC71" i="38"/>
  <c r="D69" i="36"/>
  <c r="AY71" i="36"/>
  <c r="AI70" i="38"/>
  <c r="AI69" i="38"/>
  <c r="AO18" i="38"/>
  <c r="BJ18" i="36"/>
  <c r="AB19" i="38"/>
  <c r="AW19" i="36"/>
  <c r="AW70" i="36" s="1"/>
  <c r="W70" i="38"/>
  <c r="W69" i="38"/>
  <c r="AZ71" i="36"/>
  <c r="AU69" i="36"/>
  <c r="AH19" i="38"/>
  <c r="BC19" i="36"/>
  <c r="BC70" i="36" s="1"/>
  <c r="AJ18" i="38"/>
  <c r="AJ69" i="38" s="1"/>
  <c r="BE18" i="36"/>
  <c r="AD19" i="38"/>
  <c r="AY19" i="36"/>
  <c r="AY70" i="36" s="1"/>
  <c r="AC19" i="38"/>
  <c r="AC70" i="38" s="1"/>
  <c r="AX19" i="36"/>
  <c r="AX70" i="36" s="1"/>
  <c r="AV71" i="36"/>
  <c r="AD71" i="38"/>
  <c r="AD70" i="38"/>
  <c r="E69" i="36"/>
  <c r="O69" i="36"/>
  <c r="AP70" i="38"/>
  <c r="BJ69" i="36"/>
  <c r="G70" i="36"/>
  <c r="AP18" i="38"/>
  <c r="AP69" i="38" s="1"/>
  <c r="BK18" i="36"/>
  <c r="BK69" i="36" s="1"/>
  <c r="AA19" i="38"/>
  <c r="AA70" i="38" s="1"/>
  <c r="AV19" i="36"/>
  <c r="AF19" i="38"/>
  <c r="BA19" i="36"/>
  <c r="BA70" i="36" s="1"/>
  <c r="AG18" i="38"/>
  <c r="BB18" i="36"/>
  <c r="BB69" i="36" s="1"/>
  <c r="X19" i="38"/>
  <c r="AS19" i="36"/>
  <c r="AS70" i="36" s="1"/>
  <c r="AE19" i="38"/>
  <c r="AZ19" i="36"/>
  <c r="AZ70" i="36" s="1"/>
  <c r="H70" i="36"/>
  <c r="AT70" i="36"/>
  <c r="F70" i="36"/>
  <c r="N69" i="36"/>
  <c r="Z70" i="38"/>
  <c r="Z69" i="38"/>
  <c r="S70" i="36"/>
  <c r="AS71" i="36"/>
  <c r="T69" i="36"/>
  <c r="O68" i="36"/>
  <c r="C69" i="36"/>
  <c r="H69" i="36"/>
  <c r="F69" i="36"/>
  <c r="B68" i="36"/>
  <c r="U68" i="36"/>
  <c r="AD18" i="38" l="1"/>
  <c r="AY18" i="36"/>
  <c r="AY69" i="36" s="1"/>
  <c r="AF18" i="38"/>
  <c r="AF69" i="38" s="1"/>
  <c r="BA18" i="36"/>
  <c r="Z17" i="38"/>
  <c r="AU17" i="36"/>
  <c r="Y17" i="38"/>
  <c r="AT17" i="36"/>
  <c r="AT68" i="36" s="1"/>
  <c r="AB18" i="38"/>
  <c r="AB69" i="38" s="1"/>
  <c r="AW18" i="36"/>
  <c r="AW69" i="36" s="1"/>
  <c r="AG69" i="38"/>
  <c r="AH70" i="38"/>
  <c r="AB70" i="38"/>
  <c r="AN70" i="38"/>
  <c r="AG17" i="38"/>
  <c r="BB17" i="36"/>
  <c r="AE18" i="38"/>
  <c r="AZ18" i="36"/>
  <c r="AZ69" i="36" s="1"/>
  <c r="X18" i="38"/>
  <c r="X69" i="38" s="1"/>
  <c r="AS18" i="36"/>
  <c r="AJ17" i="38"/>
  <c r="AJ68" i="38" s="1"/>
  <c r="BE17" i="36"/>
  <c r="BE68" i="36" s="1"/>
  <c r="AE70" i="38"/>
  <c r="X70" i="38"/>
  <c r="AV70" i="36"/>
  <c r="I69" i="36"/>
  <c r="E68" i="36"/>
  <c r="D68" i="36"/>
  <c r="AP17" i="38"/>
  <c r="BK17" i="36"/>
  <c r="BK68" i="36" s="1"/>
  <c r="W17" i="38"/>
  <c r="W68" i="38" s="1"/>
  <c r="AR17" i="36"/>
  <c r="AR68" i="36" s="1"/>
  <c r="AI17" i="38"/>
  <c r="BD17" i="36"/>
  <c r="BD68" i="36" s="1"/>
  <c r="AA18" i="38"/>
  <c r="AA69" i="38" s="1"/>
  <c r="AV18" i="36"/>
  <c r="AV69" i="36" s="1"/>
  <c r="AO17" i="38"/>
  <c r="BJ17" i="36"/>
  <c r="J69" i="36"/>
  <c r="K69" i="36"/>
  <c r="T68" i="36"/>
  <c r="N68" i="36"/>
  <c r="AH18" i="38"/>
  <c r="BC18" i="36"/>
  <c r="BC69" i="36" s="1"/>
  <c r="AN18" i="38"/>
  <c r="AN69" i="38" s="1"/>
  <c r="BI18" i="36"/>
  <c r="AC18" i="38"/>
  <c r="AX18" i="36"/>
  <c r="AX69" i="36" s="1"/>
  <c r="L68" i="36"/>
  <c r="AF70" i="38"/>
  <c r="BE69" i="36"/>
  <c r="M69" i="36"/>
  <c r="G69" i="36"/>
  <c r="AO69" i="38"/>
  <c r="AO68" i="38"/>
  <c r="AU68" i="36"/>
  <c r="S69" i="36"/>
  <c r="E67" i="36"/>
  <c r="N67" i="36"/>
  <c r="I68" i="36"/>
  <c r="J68" i="36"/>
  <c r="K68" i="36"/>
  <c r="S68" i="36"/>
  <c r="M68" i="36"/>
  <c r="B67" i="36"/>
  <c r="AB17" i="38" l="1"/>
  <c r="AB68" i="38" s="1"/>
  <c r="AW17" i="36"/>
  <c r="AJ16" i="38"/>
  <c r="BE16" i="36"/>
  <c r="BE67" i="36" s="1"/>
  <c r="AG16" i="38"/>
  <c r="BB16" i="36"/>
  <c r="X17" i="38"/>
  <c r="AS17" i="36"/>
  <c r="AS68" i="36" s="1"/>
  <c r="AC69" i="38"/>
  <c r="AP68" i="38"/>
  <c r="AS69" i="36"/>
  <c r="AG67" i="38"/>
  <c r="W16" i="38"/>
  <c r="AR16" i="36"/>
  <c r="AR67" i="36" s="1"/>
  <c r="AA17" i="38"/>
  <c r="AV17" i="36"/>
  <c r="AV68" i="36" s="1"/>
  <c r="Y16" i="38"/>
  <c r="AT16" i="36"/>
  <c r="AO16" i="38"/>
  <c r="BJ16" i="36"/>
  <c r="BI69" i="36"/>
  <c r="C68" i="36"/>
  <c r="D67" i="36"/>
  <c r="Z68" i="38"/>
  <c r="AP16" i="38"/>
  <c r="AP67" i="38" s="1"/>
  <c r="BK16" i="36"/>
  <c r="AF17" i="38"/>
  <c r="BA17" i="36"/>
  <c r="AE17" i="38"/>
  <c r="AE68" i="38" s="1"/>
  <c r="AZ17" i="36"/>
  <c r="AZ68" i="36" s="1"/>
  <c r="AC17" i="38"/>
  <c r="AC68" i="38" s="1"/>
  <c r="AX17" i="36"/>
  <c r="BJ68" i="36"/>
  <c r="BJ67" i="36"/>
  <c r="F68" i="36"/>
  <c r="AI68" i="38"/>
  <c r="O67" i="36"/>
  <c r="BB68" i="36"/>
  <c r="BB67" i="36"/>
  <c r="AG68" i="38"/>
  <c r="Y68" i="38"/>
  <c r="Y67" i="38"/>
  <c r="BA69" i="36"/>
  <c r="BA68" i="36"/>
  <c r="AH17" i="38"/>
  <c r="BC17" i="36"/>
  <c r="BC68" i="36" s="1"/>
  <c r="AN17" i="38"/>
  <c r="AN68" i="38" s="1"/>
  <c r="BI17" i="36"/>
  <c r="BI68" i="36" s="1"/>
  <c r="AD17" i="38"/>
  <c r="AD68" i="38" s="1"/>
  <c r="AY17" i="36"/>
  <c r="AY68" i="36" s="1"/>
  <c r="AI16" i="38"/>
  <c r="AI67" i="38" s="1"/>
  <c r="BD16" i="36"/>
  <c r="BD67" i="36" s="1"/>
  <c r="Z16" i="38"/>
  <c r="Z67" i="38" s="1"/>
  <c r="AU16" i="36"/>
  <c r="H68" i="36"/>
  <c r="T67" i="36"/>
  <c r="U67" i="36"/>
  <c r="AE69" i="38"/>
  <c r="L67" i="36"/>
  <c r="AH69" i="38"/>
  <c r="G68" i="36"/>
  <c r="AU67" i="36"/>
  <c r="AD69" i="38"/>
  <c r="S67" i="36"/>
  <c r="D66" i="36"/>
  <c r="B66" i="36"/>
  <c r="J67" i="36"/>
  <c r="G67" i="36"/>
  <c r="C67" i="36"/>
  <c r="AO15" i="38" l="1"/>
  <c r="BJ15" i="36"/>
  <c r="BJ66" i="36" s="1"/>
  <c r="AC16" i="38"/>
  <c r="AC67" i="38" s="1"/>
  <c r="AX16" i="36"/>
  <c r="AX67" i="36" s="1"/>
  <c r="Z15" i="38"/>
  <c r="Z66" i="38" s="1"/>
  <c r="AU15" i="36"/>
  <c r="AA16" i="38"/>
  <c r="AA67" i="38" s="1"/>
  <c r="AV16" i="36"/>
  <c r="AV67" i="36" s="1"/>
  <c r="AF16" i="38"/>
  <c r="BA16" i="36"/>
  <c r="BA67" i="36" s="1"/>
  <c r="AH68" i="38"/>
  <c r="AX68" i="36"/>
  <c r="AF68" i="38"/>
  <c r="AF67" i="38"/>
  <c r="AT67" i="36"/>
  <c r="AA68" i="38"/>
  <c r="AW68" i="36"/>
  <c r="AH16" i="38"/>
  <c r="AH67" i="38" s="1"/>
  <c r="BC16" i="36"/>
  <c r="AP15" i="38"/>
  <c r="AP66" i="38" s="1"/>
  <c r="BK15" i="36"/>
  <c r="BK66" i="36" s="1"/>
  <c r="W15" i="38"/>
  <c r="AR15" i="36"/>
  <c r="AN16" i="38"/>
  <c r="BI16" i="36"/>
  <c r="BI67" i="36" s="1"/>
  <c r="H67" i="36"/>
  <c r="BK67" i="36"/>
  <c r="F67" i="36"/>
  <c r="X68" i="38"/>
  <c r="AB16" i="38"/>
  <c r="AB67" i="38" s="1"/>
  <c r="AW16" i="36"/>
  <c r="AW67" i="36" s="1"/>
  <c r="AJ15" i="38"/>
  <c r="AJ66" i="38" s="1"/>
  <c r="BE15" i="36"/>
  <c r="BE66" i="36" s="1"/>
  <c r="AD16" i="38"/>
  <c r="AD67" i="38" s="1"/>
  <c r="AY16" i="36"/>
  <c r="AG15" i="38"/>
  <c r="AG66" i="38" s="1"/>
  <c r="BB15" i="36"/>
  <c r="BB66" i="36" s="1"/>
  <c r="Y15" i="38"/>
  <c r="AT15" i="36"/>
  <c r="AT66" i="36" s="1"/>
  <c r="AI15" i="38"/>
  <c r="AI66" i="38" s="1"/>
  <c r="BD15" i="36"/>
  <c r="AU66" i="36"/>
  <c r="N66" i="36"/>
  <c r="I67" i="36"/>
  <c r="U66" i="36"/>
  <c r="T66" i="36"/>
  <c r="O66" i="36"/>
  <c r="X16" i="38"/>
  <c r="X67" i="38" s="1"/>
  <c r="AS16" i="36"/>
  <c r="AS67" i="36" s="1"/>
  <c r="AE16" i="38"/>
  <c r="AE67" i="38" s="1"/>
  <c r="AZ16" i="36"/>
  <c r="AZ67" i="36" s="1"/>
  <c r="E66" i="36"/>
  <c r="M67" i="36"/>
  <c r="K67" i="36"/>
  <c r="AO67" i="38"/>
  <c r="AO66" i="38"/>
  <c r="W67" i="38"/>
  <c r="W66" i="38"/>
  <c r="L66" i="36"/>
  <c r="AJ67" i="38"/>
  <c r="D65" i="36"/>
  <c r="B65" i="36"/>
  <c r="C66" i="36"/>
  <c r="G66" i="36"/>
  <c r="I66" i="36"/>
  <c r="L65" i="36"/>
  <c r="E65" i="36"/>
  <c r="AE15" i="38" l="1"/>
  <c r="AE66" i="38" s="1"/>
  <c r="AZ15" i="36"/>
  <c r="AJ14" i="38"/>
  <c r="BE14" i="36"/>
  <c r="BE65" i="36" s="1"/>
  <c r="AH15" i="38"/>
  <c r="AH66" i="38" s="1"/>
  <c r="BC15" i="36"/>
  <c r="AA15" i="38"/>
  <c r="AA66" i="38" s="1"/>
  <c r="AV15" i="36"/>
  <c r="AC15" i="38"/>
  <c r="AC66" i="38" s="1"/>
  <c r="AX15" i="36"/>
  <c r="AX66" i="36" s="1"/>
  <c r="AP14" i="38"/>
  <c r="AP65" i="38" s="1"/>
  <c r="BK14" i="36"/>
  <c r="BK65" i="36" s="1"/>
  <c r="BD66" i="36"/>
  <c r="AR66" i="36"/>
  <c r="U65" i="36"/>
  <c r="AI14" i="38"/>
  <c r="BD14" i="36"/>
  <c r="BD65" i="36" s="1"/>
  <c r="J66" i="36"/>
  <c r="N65" i="36"/>
  <c r="AY67" i="36"/>
  <c r="O65" i="36"/>
  <c r="F66" i="36"/>
  <c r="Z14" i="38"/>
  <c r="Z65" i="38" s="1"/>
  <c r="AU14" i="36"/>
  <c r="AU65" i="36" s="1"/>
  <c r="AN15" i="38"/>
  <c r="BI15" i="36"/>
  <c r="BI66" i="36" s="1"/>
  <c r="AO14" i="38"/>
  <c r="AO65" i="38" s="1"/>
  <c r="BJ14" i="36"/>
  <c r="BJ65" i="36" s="1"/>
  <c r="W14" i="38"/>
  <c r="W65" i="38" s="1"/>
  <c r="AR14" i="36"/>
  <c r="Y14" i="38"/>
  <c r="Y65" i="38" s="1"/>
  <c r="AT14" i="36"/>
  <c r="AT65" i="36" s="1"/>
  <c r="Y66" i="38"/>
  <c r="AJ65" i="38"/>
  <c r="S66" i="36"/>
  <c r="BC67" i="36"/>
  <c r="BC66" i="36"/>
  <c r="T65" i="36"/>
  <c r="AG14" i="38"/>
  <c r="AG65" i="38" s="1"/>
  <c r="BB14" i="36"/>
  <c r="BB65" i="36" s="1"/>
  <c r="AF15" i="38"/>
  <c r="AF66" i="38" s="1"/>
  <c r="BA15" i="36"/>
  <c r="BA66" i="36" s="1"/>
  <c r="AD15" i="38"/>
  <c r="AD66" i="38" s="1"/>
  <c r="AY15" i="36"/>
  <c r="AY66" i="36" s="1"/>
  <c r="AB15" i="38"/>
  <c r="AB66" i="38" s="1"/>
  <c r="AW15" i="36"/>
  <c r="AW66" i="36" s="1"/>
  <c r="X15" i="38"/>
  <c r="X66" i="38" s="1"/>
  <c r="AS15" i="36"/>
  <c r="AS66" i="36" s="1"/>
  <c r="AN67" i="38"/>
  <c r="AN66" i="38"/>
  <c r="M66" i="36"/>
  <c r="K66" i="36"/>
  <c r="H66" i="36"/>
  <c r="U64" i="36"/>
  <c r="S65" i="36"/>
  <c r="K65" i="36"/>
  <c r="J65" i="36"/>
  <c r="L64" i="36"/>
  <c r="AB14" i="38" l="1"/>
  <c r="AW14" i="36"/>
  <c r="AA14" i="38"/>
  <c r="AV14" i="36"/>
  <c r="AD14" i="38"/>
  <c r="AD65" i="38" s="1"/>
  <c r="AY14" i="36"/>
  <c r="AY65" i="36" s="1"/>
  <c r="W13" i="38"/>
  <c r="AR13" i="36"/>
  <c r="AI13" i="38"/>
  <c r="BD13" i="36"/>
  <c r="BD64" i="36" s="1"/>
  <c r="B64" i="36"/>
  <c r="F65" i="36"/>
  <c r="AZ66" i="36"/>
  <c r="Z13" i="38"/>
  <c r="AU13" i="36"/>
  <c r="AU64" i="36" s="1"/>
  <c r="AH14" i="38"/>
  <c r="AH65" i="38" s="1"/>
  <c r="BC14" i="36"/>
  <c r="Y13" i="38"/>
  <c r="AT13" i="36"/>
  <c r="AJ13" i="38"/>
  <c r="AJ64" i="38" s="1"/>
  <c r="BE13" i="36"/>
  <c r="BE64" i="36" s="1"/>
  <c r="AC14" i="38"/>
  <c r="AX14" i="36"/>
  <c r="AX65" i="36" s="1"/>
  <c r="AF14" i="38"/>
  <c r="BA14" i="36"/>
  <c r="N64" i="36"/>
  <c r="H65" i="36"/>
  <c r="AE14" i="38"/>
  <c r="AZ14" i="36"/>
  <c r="AZ65" i="36" s="1"/>
  <c r="AO13" i="38"/>
  <c r="BJ13" i="36"/>
  <c r="AG13" i="38"/>
  <c r="AG64" i="38" s="1"/>
  <c r="BB13" i="36"/>
  <c r="G65" i="36"/>
  <c r="I65" i="36"/>
  <c r="D64" i="36"/>
  <c r="E64" i="36"/>
  <c r="AI65" i="38"/>
  <c r="AI64" i="38"/>
  <c r="O64" i="36"/>
  <c r="X14" i="38"/>
  <c r="X65" i="38" s="1"/>
  <c r="AS14" i="36"/>
  <c r="AN14" i="38"/>
  <c r="BI14" i="36"/>
  <c r="AP13" i="38"/>
  <c r="BK13" i="36"/>
  <c r="BK64" i="36" s="1"/>
  <c r="C65" i="36"/>
  <c r="AR64" i="36"/>
  <c r="T64" i="36"/>
  <c r="AR65" i="36"/>
  <c r="AV66" i="36"/>
  <c r="AV65" i="36"/>
  <c r="M65" i="36"/>
  <c r="E63" i="36"/>
  <c r="F64" i="36"/>
  <c r="H64" i="36"/>
  <c r="U63" i="36"/>
  <c r="O63" i="36"/>
  <c r="S64" i="36"/>
  <c r="AO12" i="38" l="1"/>
  <c r="BJ12" i="36"/>
  <c r="AF13" i="38"/>
  <c r="AF64" i="38" s="1"/>
  <c r="BA13" i="36"/>
  <c r="AD13" i="38"/>
  <c r="AY13" i="36"/>
  <c r="AY64" i="36" s="1"/>
  <c r="AI12" i="38"/>
  <c r="AI63" i="38" s="1"/>
  <c r="BD12" i="36"/>
  <c r="BD63" i="36" s="1"/>
  <c r="Y64" i="38"/>
  <c r="AB65" i="38"/>
  <c r="AN13" i="38"/>
  <c r="BI13" i="36"/>
  <c r="BI64" i="36" s="1"/>
  <c r="AE13" i="38"/>
  <c r="AZ13" i="36"/>
  <c r="AZ64" i="36" s="1"/>
  <c r="AH13" i="38"/>
  <c r="BC13" i="36"/>
  <c r="BC64" i="36" s="1"/>
  <c r="AS65" i="36"/>
  <c r="BJ64" i="36"/>
  <c r="BJ63" i="36"/>
  <c r="J64" i="36"/>
  <c r="BA65" i="36"/>
  <c r="BC65" i="36"/>
  <c r="AA65" i="38"/>
  <c r="Y12" i="38"/>
  <c r="AT12" i="36"/>
  <c r="AT63" i="36" s="1"/>
  <c r="X13" i="38"/>
  <c r="AS13" i="36"/>
  <c r="W12" i="38"/>
  <c r="W63" i="38" s="1"/>
  <c r="AR12" i="36"/>
  <c r="AR63" i="36" s="1"/>
  <c r="AJ12" i="38"/>
  <c r="AJ63" i="38" s="1"/>
  <c r="BE12" i="36"/>
  <c r="BE63" i="36" s="1"/>
  <c r="AB13" i="38"/>
  <c r="AB64" i="38" s="1"/>
  <c r="AW13" i="36"/>
  <c r="AC13" i="38"/>
  <c r="AX13" i="36"/>
  <c r="AP64" i="38"/>
  <c r="BI65" i="36"/>
  <c r="C64" i="36"/>
  <c r="BB64" i="36"/>
  <c r="T63" i="36"/>
  <c r="AE65" i="38"/>
  <c r="AE64" i="38"/>
  <c r="K64" i="36"/>
  <c r="AC65" i="38"/>
  <c r="AC64" i="38"/>
  <c r="AT64" i="36"/>
  <c r="M64" i="36"/>
  <c r="Z64" i="38"/>
  <c r="B63" i="36"/>
  <c r="I64" i="36"/>
  <c r="AW65" i="36"/>
  <c r="AW64" i="36"/>
  <c r="AP12" i="38"/>
  <c r="AP63" i="38" s="1"/>
  <c r="BK12" i="36"/>
  <c r="AG12" i="38"/>
  <c r="BB12" i="36"/>
  <c r="BB63" i="36" s="1"/>
  <c r="AA13" i="38"/>
  <c r="AA64" i="38" s="1"/>
  <c r="AV13" i="36"/>
  <c r="Z12" i="38"/>
  <c r="AU12" i="36"/>
  <c r="AN65" i="38"/>
  <c r="AN64" i="38"/>
  <c r="L63" i="36"/>
  <c r="AO64" i="38"/>
  <c r="AO63" i="38"/>
  <c r="AF65" i="38"/>
  <c r="D63" i="36"/>
  <c r="N63" i="36"/>
  <c r="W64" i="38"/>
  <c r="G64" i="36"/>
  <c r="G63" i="36"/>
  <c r="K63" i="36"/>
  <c r="T62" i="36"/>
  <c r="D62" i="36"/>
  <c r="H63" i="36"/>
  <c r="S63" i="36"/>
  <c r="AP11" i="38" l="1"/>
  <c r="BK11" i="36"/>
  <c r="Z11" i="38"/>
  <c r="Z62" i="38" s="1"/>
  <c r="AU11" i="36"/>
  <c r="AU62" i="36" s="1"/>
  <c r="X12" i="38"/>
  <c r="AS12" i="36"/>
  <c r="AA12" i="38"/>
  <c r="AV12" i="36"/>
  <c r="AV63" i="36" s="1"/>
  <c r="AJ11" i="38"/>
  <c r="BE11" i="36"/>
  <c r="BE62" i="36" s="1"/>
  <c r="AU63" i="36"/>
  <c r="F63" i="36"/>
  <c r="AG63" i="38"/>
  <c r="AX64" i="36"/>
  <c r="AS63" i="36"/>
  <c r="AH64" i="38"/>
  <c r="AG11" i="38"/>
  <c r="AG62" i="38" s="1"/>
  <c r="BB11" i="36"/>
  <c r="AD12" i="38"/>
  <c r="AD63" i="38" s="1"/>
  <c r="AY12" i="36"/>
  <c r="AY63" i="36" s="1"/>
  <c r="BK63" i="36"/>
  <c r="BK62" i="36"/>
  <c r="Z63" i="38"/>
  <c r="C63" i="36"/>
  <c r="Y63" i="38"/>
  <c r="W11" i="38"/>
  <c r="AR11" i="36"/>
  <c r="AH12" i="38"/>
  <c r="AH63" i="38" s="1"/>
  <c r="BC12" i="36"/>
  <c r="AE12" i="38"/>
  <c r="AZ12" i="36"/>
  <c r="AZ63" i="36" s="1"/>
  <c r="AB12" i="38"/>
  <c r="AB63" i="38" s="1"/>
  <c r="AW12" i="36"/>
  <c r="AW63" i="36" s="1"/>
  <c r="E62" i="36"/>
  <c r="U62" i="36"/>
  <c r="B62" i="36"/>
  <c r="X64" i="38"/>
  <c r="X63" i="38"/>
  <c r="AD64" i="38"/>
  <c r="AN12" i="38"/>
  <c r="AN63" i="38" s="1"/>
  <c r="BI12" i="36"/>
  <c r="BI63" i="36" s="1"/>
  <c r="AC12" i="38"/>
  <c r="AC63" i="38" s="1"/>
  <c r="AX12" i="36"/>
  <c r="AX63" i="36" s="1"/>
  <c r="Y11" i="38"/>
  <c r="Y62" i="38" s="1"/>
  <c r="AT11" i="36"/>
  <c r="AT62" i="36" s="1"/>
  <c r="AO11" i="38"/>
  <c r="AO62" i="38" s="1"/>
  <c r="BJ11" i="36"/>
  <c r="AF12" i="38"/>
  <c r="AF63" i="38" s="1"/>
  <c r="BA12" i="36"/>
  <c r="BA63" i="36" s="1"/>
  <c r="AI11" i="38"/>
  <c r="AI62" i="38" s="1"/>
  <c r="BD11" i="36"/>
  <c r="AV64" i="36"/>
  <c r="L62" i="36"/>
  <c r="O62" i="36"/>
  <c r="W62" i="38"/>
  <c r="BA64" i="36"/>
  <c r="AS64" i="36"/>
  <c r="M63" i="36"/>
  <c r="J63" i="36"/>
  <c r="N62" i="36"/>
  <c r="I63" i="36"/>
  <c r="O61" i="36"/>
  <c r="E61" i="36"/>
  <c r="L61" i="36"/>
  <c r="T61" i="36"/>
  <c r="K62" i="36"/>
  <c r="AN11" i="38" l="1"/>
  <c r="AN62" i="38" s="1"/>
  <c r="BI11" i="36"/>
  <c r="BI62" i="36" s="1"/>
  <c r="AE11" i="38"/>
  <c r="AE62" i="38" s="1"/>
  <c r="AZ11" i="36"/>
  <c r="AA11" i="38"/>
  <c r="AV11" i="36"/>
  <c r="AP10" i="38"/>
  <c r="AP61" i="38" s="1"/>
  <c r="BK10" i="36"/>
  <c r="BK61" i="36" s="1"/>
  <c r="J62" i="36"/>
  <c r="AA63" i="38"/>
  <c r="AA62" i="38"/>
  <c r="AP62" i="38"/>
  <c r="AI10" i="38"/>
  <c r="AI61" i="38" s="1"/>
  <c r="BD10" i="36"/>
  <c r="AO10" i="38"/>
  <c r="BJ10" i="36"/>
  <c r="BJ61" i="36" s="1"/>
  <c r="W10" i="38"/>
  <c r="AR10" i="36"/>
  <c r="AR61" i="36" s="1"/>
  <c r="AD11" i="38"/>
  <c r="AY11" i="36"/>
  <c r="BD62" i="36"/>
  <c r="S62" i="36"/>
  <c r="AE63" i="38"/>
  <c r="AR62" i="36"/>
  <c r="I62" i="36"/>
  <c r="AJ62" i="38"/>
  <c r="U61" i="36"/>
  <c r="AB11" i="38"/>
  <c r="AW11" i="36"/>
  <c r="AW62" i="36" s="1"/>
  <c r="AG10" i="38"/>
  <c r="AG61" i="38" s="1"/>
  <c r="BB10" i="36"/>
  <c r="BB61" i="36" s="1"/>
  <c r="Z10" i="38"/>
  <c r="Z61" i="38" s="1"/>
  <c r="AU10" i="36"/>
  <c r="AU61" i="36" s="1"/>
  <c r="AJ10" i="38"/>
  <c r="AJ61" i="38" s="1"/>
  <c r="BE10" i="36"/>
  <c r="BE61" i="36" s="1"/>
  <c r="X11" i="38"/>
  <c r="X62" i="38" s="1"/>
  <c r="AS11" i="36"/>
  <c r="AS62" i="36" s="1"/>
  <c r="N61" i="36"/>
  <c r="G62" i="36"/>
  <c r="BC63" i="36"/>
  <c r="W61" i="38"/>
  <c r="C62" i="36"/>
  <c r="AF11" i="38"/>
  <c r="BA11" i="36"/>
  <c r="BA62" i="36" s="1"/>
  <c r="Y10" i="38"/>
  <c r="Y61" i="38" s="1"/>
  <c r="AT10" i="36"/>
  <c r="AT61" i="36" s="1"/>
  <c r="AH11" i="38"/>
  <c r="AH62" i="38" s="1"/>
  <c r="BC11" i="36"/>
  <c r="BC62" i="36" s="1"/>
  <c r="AC11" i="38"/>
  <c r="AX11" i="36"/>
  <c r="AX62" i="36" s="1"/>
  <c r="BJ62" i="36"/>
  <c r="D61" i="36"/>
  <c r="H62" i="36"/>
  <c r="M62" i="36"/>
  <c r="B61" i="36"/>
  <c r="BB62" i="36"/>
  <c r="F62" i="36"/>
  <c r="D60" i="36"/>
  <c r="B60" i="36"/>
  <c r="I61" i="36"/>
  <c r="M61" i="36"/>
  <c r="E60" i="36"/>
  <c r="L60" i="36"/>
  <c r="X10" i="38" l="1"/>
  <c r="X61" i="38" s="1"/>
  <c r="AS10" i="36"/>
  <c r="AS61" i="36" s="1"/>
  <c r="AA10" i="38"/>
  <c r="AA61" i="38" s="1"/>
  <c r="AV10" i="36"/>
  <c r="AB10" i="38"/>
  <c r="AW10" i="36"/>
  <c r="AW61" i="36" s="1"/>
  <c r="AF10" i="38"/>
  <c r="BA10" i="36"/>
  <c r="BA61" i="36" s="1"/>
  <c r="AO9" i="38"/>
  <c r="BJ9" i="36"/>
  <c r="BJ60" i="36" s="1"/>
  <c r="AF62" i="38"/>
  <c r="AB62" i="38"/>
  <c r="AB61" i="38"/>
  <c r="AD62" i="38"/>
  <c r="F61" i="36"/>
  <c r="AP9" i="38"/>
  <c r="BK9" i="36"/>
  <c r="BK60" i="36" s="1"/>
  <c r="AC10" i="38"/>
  <c r="AX10" i="36"/>
  <c r="AX61" i="36" s="1"/>
  <c r="AI9" i="38"/>
  <c r="BD9" i="36"/>
  <c r="BD60" i="36" s="1"/>
  <c r="AN10" i="38"/>
  <c r="BI10" i="36"/>
  <c r="BI61" i="36" s="1"/>
  <c r="N60" i="36"/>
  <c r="U60" i="36"/>
  <c r="AG9" i="38"/>
  <c r="AG60" i="38" s="1"/>
  <c r="BB9" i="36"/>
  <c r="BB60" i="36" s="1"/>
  <c r="Z9" i="38"/>
  <c r="AU9" i="36"/>
  <c r="AU60" i="36" s="1"/>
  <c r="AJ9" i="38"/>
  <c r="BE9" i="36"/>
  <c r="BE60" i="36" s="1"/>
  <c r="Y9" i="38"/>
  <c r="AT9" i="36"/>
  <c r="AT60" i="36" s="1"/>
  <c r="H61" i="36"/>
  <c r="O60" i="36"/>
  <c r="AO61" i="38"/>
  <c r="AO60" i="38"/>
  <c r="AZ62" i="36"/>
  <c r="S61" i="36"/>
  <c r="AE10" i="38"/>
  <c r="AE61" i="38" s="1"/>
  <c r="AZ10" i="36"/>
  <c r="AZ61" i="36" s="1"/>
  <c r="AH10" i="38"/>
  <c r="AH61" i="38" s="1"/>
  <c r="BC10" i="36"/>
  <c r="BC61" i="36" s="1"/>
  <c r="AD10" i="38"/>
  <c r="AY10" i="36"/>
  <c r="W9" i="38"/>
  <c r="AR9" i="36"/>
  <c r="AR60" i="36" s="1"/>
  <c r="AC62" i="38"/>
  <c r="AC61" i="38"/>
  <c r="K61" i="36"/>
  <c r="C61" i="36"/>
  <c r="G61" i="36"/>
  <c r="BD61" i="36"/>
  <c r="AY62" i="36"/>
  <c r="AY61" i="36"/>
  <c r="T60" i="36"/>
  <c r="AV62" i="36"/>
  <c r="AV61" i="36"/>
  <c r="J61" i="36"/>
  <c r="U59" i="36"/>
  <c r="D59" i="36"/>
  <c r="I60" i="36"/>
  <c r="G60" i="36"/>
  <c r="H60" i="36"/>
  <c r="L59" i="36"/>
  <c r="S60" i="36"/>
  <c r="C60" i="36"/>
  <c r="T59" i="36"/>
  <c r="W8" i="38" l="1"/>
  <c r="AR8" i="36"/>
  <c r="AR59" i="36" s="1"/>
  <c r="AA9" i="38"/>
  <c r="AA60" i="38" s="1"/>
  <c r="AV9" i="36"/>
  <c r="Z8" i="38"/>
  <c r="AU8" i="36"/>
  <c r="AU59" i="36" s="1"/>
  <c r="AF9" i="38"/>
  <c r="AF60" i="38" s="1"/>
  <c r="BA9" i="36"/>
  <c r="BA60" i="36" s="1"/>
  <c r="AI8" i="38"/>
  <c r="BD8" i="36"/>
  <c r="BD59" i="36" s="1"/>
  <c r="AJ60" i="38"/>
  <c r="AJ59" i="38"/>
  <c r="AD9" i="38"/>
  <c r="AY9" i="36"/>
  <c r="AY60" i="36" s="1"/>
  <c r="AH9" i="38"/>
  <c r="BC9" i="36"/>
  <c r="BC60" i="36" s="1"/>
  <c r="AJ8" i="38"/>
  <c r="BE8" i="36"/>
  <c r="BE59" i="36" s="1"/>
  <c r="B59" i="36"/>
  <c r="Y60" i="38"/>
  <c r="AP60" i="38"/>
  <c r="F60" i="36"/>
  <c r="AO8" i="38"/>
  <c r="AO59" i="38" s="1"/>
  <c r="BJ8" i="36"/>
  <c r="BJ59" i="36" s="1"/>
  <c r="AN9" i="38"/>
  <c r="BI9" i="36"/>
  <c r="BI60" i="36" s="1"/>
  <c r="AG8" i="38"/>
  <c r="AG59" i="38" s="1"/>
  <c r="BB8" i="36"/>
  <c r="BB59" i="36" s="1"/>
  <c r="W60" i="38"/>
  <c r="W59" i="38"/>
  <c r="E59" i="36"/>
  <c r="N59" i="36"/>
  <c r="AD61" i="38"/>
  <c r="X9" i="38"/>
  <c r="X60" i="38" s="1"/>
  <c r="AS9" i="36"/>
  <c r="AS60" i="36" s="1"/>
  <c r="AE9" i="38"/>
  <c r="AE60" i="38" s="1"/>
  <c r="AZ9" i="36"/>
  <c r="AC9" i="38"/>
  <c r="AC60" i="38" s="1"/>
  <c r="AX9" i="36"/>
  <c r="AX60" i="36" s="1"/>
  <c r="AB9" i="38"/>
  <c r="AW9" i="36"/>
  <c r="AW60" i="36" s="1"/>
  <c r="Y8" i="38"/>
  <c r="Y59" i="38" s="1"/>
  <c r="AT8" i="36"/>
  <c r="AT59" i="36" s="1"/>
  <c r="AP8" i="38"/>
  <c r="AP59" i="38" s="1"/>
  <c r="BK8" i="36"/>
  <c r="BK59" i="36" s="1"/>
  <c r="M60" i="36"/>
  <c r="J60" i="36"/>
  <c r="O59" i="36"/>
  <c r="Z60" i="38"/>
  <c r="Z59" i="38"/>
  <c r="AN61" i="38"/>
  <c r="AN60" i="38"/>
  <c r="AI60" i="38"/>
  <c r="AI59" i="38"/>
  <c r="AF61" i="38"/>
  <c r="K60" i="36"/>
  <c r="L58" i="36"/>
  <c r="G59" i="36"/>
  <c r="B58" i="36"/>
  <c r="N58" i="36"/>
  <c r="E58" i="36"/>
  <c r="H59" i="36"/>
  <c r="T58" i="36"/>
  <c r="AH8" i="38" l="1"/>
  <c r="BC8" i="36"/>
  <c r="BC59" i="36" s="1"/>
  <c r="AA8" i="38"/>
  <c r="AA59" i="38" s="1"/>
  <c r="AV8" i="36"/>
  <c r="AE8" i="38"/>
  <c r="AE59" i="38" s="1"/>
  <c r="AZ8" i="36"/>
  <c r="AD8" i="38"/>
  <c r="AY8" i="36"/>
  <c r="AY59" i="36" s="1"/>
  <c r="J59" i="36"/>
  <c r="I59" i="36"/>
  <c r="AV60" i="36"/>
  <c r="AV59" i="36"/>
  <c r="AC8" i="38"/>
  <c r="AC59" i="38" s="1"/>
  <c r="AX8" i="36"/>
  <c r="AX59" i="36" s="1"/>
  <c r="Y7" i="38"/>
  <c r="Y58" i="38" s="1"/>
  <c r="AT7" i="36"/>
  <c r="AT58" i="36" s="1"/>
  <c r="W7" i="38"/>
  <c r="W58" i="38" s="1"/>
  <c r="AR7" i="36"/>
  <c r="AR58" i="36" s="1"/>
  <c r="AN8" i="38"/>
  <c r="AN59" i="38" s="1"/>
  <c r="BI8" i="36"/>
  <c r="BI59" i="36" s="1"/>
  <c r="S59" i="36"/>
  <c r="M59" i="36"/>
  <c r="AD59" i="38"/>
  <c r="AO7" i="38"/>
  <c r="AO58" i="38" s="1"/>
  <c r="BJ7" i="36"/>
  <c r="BJ58" i="36" s="1"/>
  <c r="AJ7" i="38"/>
  <c r="BE7" i="36"/>
  <c r="BE58" i="36" s="1"/>
  <c r="AF8" i="38"/>
  <c r="AF59" i="38" s="1"/>
  <c r="BA8" i="36"/>
  <c r="BA59" i="36" s="1"/>
  <c r="D58" i="36"/>
  <c r="AB60" i="38"/>
  <c r="AZ60" i="36"/>
  <c r="AZ59" i="36"/>
  <c r="AD60" i="38"/>
  <c r="O58" i="36"/>
  <c r="AH60" i="38"/>
  <c r="AH59" i="38"/>
  <c r="F59" i="36"/>
  <c r="AP7" i="38"/>
  <c r="AP58" i="38" s="1"/>
  <c r="BK7" i="36"/>
  <c r="BK58" i="36" s="1"/>
  <c r="X8" i="38"/>
  <c r="X59" i="38" s="1"/>
  <c r="AS8" i="36"/>
  <c r="AS59" i="36" s="1"/>
  <c r="Z7" i="38"/>
  <c r="AU7" i="36"/>
  <c r="AU58" i="36" s="1"/>
  <c r="AI7" i="38"/>
  <c r="AI58" i="38" s="1"/>
  <c r="BD7" i="36"/>
  <c r="BD58" i="36" s="1"/>
  <c r="AB8" i="38"/>
  <c r="AB59" i="38" s="1"/>
  <c r="AW8" i="36"/>
  <c r="AW59" i="36" s="1"/>
  <c r="AG7" i="38"/>
  <c r="AG58" i="38" s="1"/>
  <c r="BB7" i="36"/>
  <c r="BB58" i="36" s="1"/>
  <c r="U58" i="36"/>
  <c r="C59" i="36"/>
  <c r="AJ58" i="38"/>
  <c r="K59" i="36"/>
  <c r="Z58" i="38"/>
  <c r="K58" i="36"/>
  <c r="S58" i="36"/>
  <c r="J58" i="36"/>
  <c r="T57" i="36"/>
  <c r="O57" i="36"/>
  <c r="B57" i="36"/>
  <c r="AB7" i="38" l="1"/>
  <c r="AB58" i="38" s="1"/>
  <c r="AW7" i="36"/>
  <c r="AW58" i="36" s="1"/>
  <c r="AP6" i="38"/>
  <c r="AP57" i="38" s="1"/>
  <c r="BK6" i="36"/>
  <c r="BK57" i="36" s="1"/>
  <c r="AG6" i="38"/>
  <c r="AG57" i="38" s="1"/>
  <c r="BB6" i="36"/>
  <c r="BB57" i="36" s="1"/>
  <c r="X7" i="38"/>
  <c r="X58" i="38" s="1"/>
  <c r="AS7" i="36"/>
  <c r="AS58" i="36" s="1"/>
  <c r="AA7" i="38"/>
  <c r="AA58" i="38" s="1"/>
  <c r="AV7" i="36"/>
  <c r="U57" i="36"/>
  <c r="Y6" i="38"/>
  <c r="Y57" i="38" s="1"/>
  <c r="AT6" i="36"/>
  <c r="AT57" i="36" s="1"/>
  <c r="Z6" i="38"/>
  <c r="Z57" i="38" s="1"/>
  <c r="AU6" i="36"/>
  <c r="AU57" i="36" s="1"/>
  <c r="AD7" i="38"/>
  <c r="AD58" i="38" s="1"/>
  <c r="AY7" i="36"/>
  <c r="AY58" i="36" s="1"/>
  <c r="AC7" i="38"/>
  <c r="AC58" i="38" s="1"/>
  <c r="AX7" i="36"/>
  <c r="AX58" i="36" s="1"/>
  <c r="G58" i="36"/>
  <c r="C58" i="36"/>
  <c r="H58" i="36"/>
  <c r="I58" i="36"/>
  <c r="W6" i="38"/>
  <c r="W57" i="38" s="1"/>
  <c r="AR6" i="36"/>
  <c r="AR57" i="36" s="1"/>
  <c r="AH7" i="38"/>
  <c r="AH58" i="38" s="1"/>
  <c r="BC7" i="36"/>
  <c r="BC58" i="36" s="1"/>
  <c r="L57" i="36"/>
  <c r="D57" i="36"/>
  <c r="AV58" i="36"/>
  <c r="M58" i="36"/>
  <c r="AJ6" i="38"/>
  <c r="AJ57" i="38" s="1"/>
  <c r="BE6" i="36"/>
  <c r="BE57" i="36" s="1"/>
  <c r="AO6" i="38"/>
  <c r="AO57" i="38" s="1"/>
  <c r="BJ6" i="36"/>
  <c r="BJ57" i="36" s="1"/>
  <c r="AI6" i="38"/>
  <c r="AI57" i="38" s="1"/>
  <c r="BD6" i="36"/>
  <c r="BD57" i="36" s="1"/>
  <c r="AE7" i="38"/>
  <c r="AE58" i="38" s="1"/>
  <c r="AZ7" i="36"/>
  <c r="AZ58" i="36" s="1"/>
  <c r="AN7" i="38"/>
  <c r="AN58" i="38" s="1"/>
  <c r="BI7" i="36"/>
  <c r="BI58" i="36" s="1"/>
  <c r="AF7" i="38"/>
  <c r="AF58" i="38" s="1"/>
  <c r="BA7" i="36"/>
  <c r="BA58" i="36" s="1"/>
  <c r="N57" i="36"/>
  <c r="E57" i="36"/>
  <c r="F58" i="36"/>
  <c r="C57" i="36"/>
  <c r="J57" i="36"/>
  <c r="H57" i="36"/>
  <c r="I57" i="36"/>
  <c r="F57" i="36"/>
  <c r="M57" i="36"/>
  <c r="AB6" i="38" l="1"/>
  <c r="AB57" i="38" s="1"/>
  <c r="AW6" i="36"/>
  <c r="AW57" i="36" s="1"/>
  <c r="AN6" i="38"/>
  <c r="AN57" i="38" s="1"/>
  <c r="BI6" i="36"/>
  <c r="BI57" i="36" s="1"/>
  <c r="AF6" i="38"/>
  <c r="AF57" i="38" s="1"/>
  <c r="BA6" i="36"/>
  <c r="BA57" i="36" s="1"/>
  <c r="X6" i="38"/>
  <c r="X57" i="38" s="1"/>
  <c r="AS6" i="36"/>
  <c r="AS57" i="36" s="1"/>
  <c r="S57" i="36"/>
  <c r="AH6" i="38"/>
  <c r="AH57" i="38" s="1"/>
  <c r="BC6" i="36"/>
  <c r="BC57" i="36" s="1"/>
  <c r="AA6" i="38"/>
  <c r="AA57" i="38" s="1"/>
  <c r="AV6" i="36"/>
  <c r="AV57" i="36" s="1"/>
  <c r="AD6" i="38"/>
  <c r="AD57" i="38" s="1"/>
  <c r="AY6" i="36"/>
  <c r="AY57" i="36" s="1"/>
  <c r="K57" i="36"/>
  <c r="AC6" i="38"/>
  <c r="AC57" i="38" s="1"/>
  <c r="AX6" i="36"/>
  <c r="AX57" i="36" s="1"/>
  <c r="AE6" i="38"/>
  <c r="AE57" i="38" s="1"/>
  <c r="AZ6" i="36"/>
  <c r="AZ57" i="36" s="1"/>
  <c r="G57" i="36"/>
  <c r="W84" i="34" l="1"/>
  <c r="W84" i="35"/>
  <c r="AJ34" i="40"/>
  <c r="AJ84" i="34"/>
  <c r="AJ84" i="35"/>
  <c r="AD34" i="40"/>
  <c r="AD84" i="34"/>
  <c r="AD84" i="35"/>
  <c r="AA34" i="40"/>
  <c r="AA84" i="34"/>
  <c r="AA84" i="35"/>
  <c r="AN34" i="40"/>
  <c r="AN84" i="34"/>
  <c r="AN84" i="35"/>
  <c r="W83" i="34"/>
  <c r="W83" i="35"/>
  <c r="AI34" i="40" l="1"/>
  <c r="AI84" i="34"/>
  <c r="AI84" i="35"/>
  <c r="X34" i="40"/>
  <c r="X84" i="34"/>
  <c r="X84" i="35"/>
  <c r="AC34" i="40"/>
  <c r="AC84" i="34"/>
  <c r="AC84" i="35"/>
  <c r="AB33" i="40"/>
  <c r="AB83" i="34"/>
  <c r="AB83" i="35"/>
  <c r="AN33" i="40"/>
  <c r="AN83" i="34"/>
  <c r="AN83" i="35"/>
  <c r="AA84" i="36"/>
  <c r="AV84" i="38"/>
  <c r="AB34" i="40"/>
  <c r="AB84" i="34"/>
  <c r="AB84" i="35"/>
  <c r="AF34" i="40"/>
  <c r="AF84" i="34"/>
  <c r="AF84" i="35"/>
  <c r="AE34" i="40"/>
  <c r="AE84" i="34"/>
  <c r="AE84" i="35"/>
  <c r="AG34" i="40"/>
  <c r="AG84" i="34"/>
  <c r="AG84" i="35"/>
  <c r="AH34" i="40"/>
  <c r="AH84" i="34"/>
  <c r="AH84" i="35"/>
  <c r="W83" i="36"/>
  <c r="AR83" i="38"/>
  <c r="AN84" i="36"/>
  <c r="BI84" i="38"/>
  <c r="W84" i="36"/>
  <c r="AR84" i="38"/>
  <c r="AH33" i="40"/>
  <c r="AH83" i="34"/>
  <c r="AH83" i="35"/>
  <c r="Y34" i="40"/>
  <c r="Y84" i="34"/>
  <c r="Y84" i="35"/>
  <c r="AF33" i="40"/>
  <c r="AF83" i="34"/>
  <c r="AF83" i="35"/>
  <c r="AJ84" i="36"/>
  <c r="BE84" i="38"/>
  <c r="Z34" i="40"/>
  <c r="Z84" i="34"/>
  <c r="Z84" i="35"/>
  <c r="W81" i="34"/>
  <c r="W81" i="35"/>
  <c r="AA33" i="40"/>
  <c r="AA83" i="34"/>
  <c r="AA83" i="35"/>
  <c r="AJ33" i="40"/>
  <c r="AJ83" i="34"/>
  <c r="AJ83" i="35"/>
  <c r="W82" i="34"/>
  <c r="W82" i="35"/>
  <c r="AD84" i="36"/>
  <c r="AY84" i="38"/>
  <c r="N24" i="53" l="1"/>
  <c r="N128" i="47"/>
  <c r="N229" i="47"/>
  <c r="N128" i="48"/>
  <c r="N229" i="48"/>
  <c r="S18" i="53"/>
  <c r="S122" i="47"/>
  <c r="S223" i="47"/>
  <c r="S122" i="48"/>
  <c r="S223" i="48"/>
  <c r="P18" i="53"/>
  <c r="P122" i="47"/>
  <c r="P223" i="47"/>
  <c r="P122" i="48"/>
  <c r="P223" i="48"/>
  <c r="AD33" i="40"/>
  <c r="AD83" i="34"/>
  <c r="AD83" i="35"/>
  <c r="AE33" i="40"/>
  <c r="AE83" i="34"/>
  <c r="AE83" i="35"/>
  <c r="Y32" i="40"/>
  <c r="Y82" i="34"/>
  <c r="Y82" i="35"/>
  <c r="T22" i="53"/>
  <c r="T126" i="47"/>
  <c r="T227" i="47"/>
  <c r="T126" i="48"/>
  <c r="T227" i="48"/>
  <c r="O23" i="53"/>
  <c r="O127" i="47"/>
  <c r="O228" i="47"/>
  <c r="O127" i="48"/>
  <c r="O228" i="48"/>
  <c r="AG33" i="40"/>
  <c r="AG83" i="34"/>
  <c r="AG83" i="35"/>
  <c r="AH32" i="40"/>
  <c r="AH82" i="34"/>
  <c r="AH82" i="35"/>
  <c r="AO32" i="40"/>
  <c r="AO82" i="34"/>
  <c r="AO82" i="35"/>
  <c r="AA83" i="36"/>
  <c r="AV83" i="38"/>
  <c r="AE84" i="36"/>
  <c r="AZ84" i="38"/>
  <c r="X84" i="36"/>
  <c r="AS84" i="38"/>
  <c r="AC33" i="40"/>
  <c r="AC83" i="34"/>
  <c r="AC83" i="35"/>
  <c r="AG32" i="40"/>
  <c r="AG82" i="34"/>
  <c r="AG82" i="35"/>
  <c r="U22" i="53"/>
  <c r="U227" i="47"/>
  <c r="U126" i="47"/>
  <c r="U126" i="48"/>
  <c r="U227" i="48"/>
  <c r="P20" i="53"/>
  <c r="P225" i="47"/>
  <c r="P124" i="47"/>
  <c r="P124" i="48"/>
  <c r="P225" i="48"/>
  <c r="P21" i="53"/>
  <c r="P125" i="47"/>
  <c r="P226" i="47"/>
  <c r="P125" i="48"/>
  <c r="P226" i="48"/>
  <c r="P25" i="53"/>
  <c r="P129" i="47"/>
  <c r="P230" i="47"/>
  <c r="P129" i="48"/>
  <c r="P230" i="48"/>
  <c r="P24" i="53"/>
  <c r="P128" i="47"/>
  <c r="P229" i="47"/>
  <c r="P128" i="48"/>
  <c r="P229" i="48"/>
  <c r="Z32" i="40"/>
  <c r="Z82" i="34"/>
  <c r="Z82" i="35"/>
  <c r="V24" i="53"/>
  <c r="V128" i="47"/>
  <c r="V229" i="47"/>
  <c r="V128" i="48"/>
  <c r="V229" i="48"/>
  <c r="T23" i="53"/>
  <c r="T127" i="47"/>
  <c r="T228" i="47"/>
  <c r="T127" i="48"/>
  <c r="T228" i="48"/>
  <c r="Y33" i="40"/>
  <c r="Y83" i="34"/>
  <c r="Y83" i="35"/>
  <c r="R20" i="53"/>
  <c r="R225" i="47"/>
  <c r="R124" i="47"/>
  <c r="R124" i="48"/>
  <c r="R225" i="48"/>
  <c r="O25" i="53"/>
  <c r="O129" i="47"/>
  <c r="O230" i="47"/>
  <c r="O129" i="48"/>
  <c r="O230" i="48"/>
  <c r="AD32" i="40"/>
  <c r="AD82" i="34"/>
  <c r="AD82" i="35"/>
  <c r="S21" i="53"/>
  <c r="S125" i="47"/>
  <c r="S226" i="47"/>
  <c r="S125" i="48"/>
  <c r="S226" i="48"/>
  <c r="AA31" i="40"/>
  <c r="AA81" i="34"/>
  <c r="AA81" i="35"/>
  <c r="AJ83" i="36"/>
  <c r="BE83" i="38"/>
  <c r="AH83" i="36"/>
  <c r="BC83" i="38"/>
  <c r="AG84" i="36"/>
  <c r="BB84" i="38"/>
  <c r="AC84" i="36"/>
  <c r="AX84" i="38"/>
  <c r="N25" i="53"/>
  <c r="N129" i="47"/>
  <c r="N230" i="47"/>
  <c r="N129" i="48"/>
  <c r="N230" i="48"/>
  <c r="T18" i="53"/>
  <c r="T122" i="47"/>
  <c r="T223" i="47"/>
  <c r="T122" i="48"/>
  <c r="T223" i="48"/>
  <c r="P19" i="53"/>
  <c r="P224" i="47"/>
  <c r="P123" i="47"/>
  <c r="P123" i="48"/>
  <c r="P224" i="48"/>
  <c r="O24" i="53"/>
  <c r="O128" i="47"/>
  <c r="O229" i="47"/>
  <c r="O128" i="48"/>
  <c r="O229" i="48"/>
  <c r="S23" i="53"/>
  <c r="S228" i="47"/>
  <c r="S127" i="47"/>
  <c r="S127" i="48"/>
  <c r="S228" i="48"/>
  <c r="AI33" i="40"/>
  <c r="AI83" i="34"/>
  <c r="AI83" i="35"/>
  <c r="P23" i="53"/>
  <c r="P228" i="47"/>
  <c r="P127" i="47"/>
  <c r="P127" i="48"/>
  <c r="P228" i="48"/>
  <c r="T24" i="53"/>
  <c r="T229" i="47"/>
  <c r="T128" i="47"/>
  <c r="T128" i="48"/>
  <c r="T229" i="48"/>
  <c r="R18" i="53"/>
  <c r="R223" i="47"/>
  <c r="R122" i="47"/>
  <c r="R122" i="48"/>
  <c r="R223" i="48"/>
  <c r="P22" i="53"/>
  <c r="P227" i="47"/>
  <c r="P126" i="47"/>
  <c r="P126" i="48"/>
  <c r="P227" i="48"/>
  <c r="S24" i="53"/>
  <c r="S229" i="47"/>
  <c r="S128" i="47"/>
  <c r="S128" i="48"/>
  <c r="S229" i="48"/>
  <c r="AE32" i="40"/>
  <c r="AE82" i="34"/>
  <c r="AE82" i="35"/>
  <c r="W82" i="36"/>
  <c r="AR82" i="38"/>
  <c r="AU84" i="38"/>
  <c r="Z84" i="36"/>
  <c r="Y84" i="36"/>
  <c r="AT84" i="38"/>
  <c r="AH84" i="36"/>
  <c r="BC84" i="38"/>
  <c r="AB84" i="36"/>
  <c r="AW84" i="38"/>
  <c r="AB83" i="36"/>
  <c r="AW83" i="38"/>
  <c r="N22" i="53"/>
  <c r="N227" i="47"/>
  <c r="N126" i="47"/>
  <c r="N126" i="48"/>
  <c r="N227" i="48"/>
  <c r="Z33" i="40"/>
  <c r="Z83" i="34"/>
  <c r="Z83" i="35"/>
  <c r="O22" i="53"/>
  <c r="O126" i="47"/>
  <c r="O227" i="47"/>
  <c r="O126" i="48"/>
  <c r="O227" i="48"/>
  <c r="S25" i="53"/>
  <c r="S129" i="47"/>
  <c r="S230" i="47"/>
  <c r="S129" i="48"/>
  <c r="S230" i="48"/>
  <c r="X33" i="40"/>
  <c r="X83" i="34"/>
  <c r="X83" i="35"/>
  <c r="S20" i="53"/>
  <c r="S124" i="47"/>
  <c r="S225" i="47"/>
  <c r="S124" i="48"/>
  <c r="S225" i="48"/>
  <c r="N23" i="53"/>
  <c r="N127" i="47"/>
  <c r="N228" i="47"/>
  <c r="N127" i="48"/>
  <c r="N228" i="48"/>
  <c r="S19" i="53"/>
  <c r="S123" i="47"/>
  <c r="S224" i="47"/>
  <c r="S123" i="48"/>
  <c r="S224" i="48"/>
  <c r="T25" i="53"/>
  <c r="T230" i="47"/>
  <c r="T129" i="47"/>
  <c r="T129" i="48"/>
  <c r="T230" i="48"/>
  <c r="S22" i="53"/>
  <c r="S126" i="47"/>
  <c r="S227" i="47"/>
  <c r="S126" i="48"/>
  <c r="S227" i="48"/>
  <c r="AB32" i="40"/>
  <c r="AB82" i="34"/>
  <c r="AB82" i="35"/>
  <c r="Z31" i="40"/>
  <c r="Z81" i="34"/>
  <c r="Z81" i="35"/>
  <c r="AJ31" i="40"/>
  <c r="AJ81" i="34"/>
  <c r="AJ81" i="35"/>
  <c r="W81" i="36"/>
  <c r="AR81" i="38"/>
  <c r="AF83" i="36"/>
  <c r="BA83" i="38"/>
  <c r="AF84" i="36"/>
  <c r="BA84" i="38"/>
  <c r="AN83" i="36"/>
  <c r="BI83" i="38"/>
  <c r="AI84" i="36"/>
  <c r="BD84" i="38"/>
  <c r="T20" i="53" l="1"/>
  <c r="T225" i="47"/>
  <c r="T124" i="47"/>
  <c r="T124" i="48"/>
  <c r="T225" i="48"/>
  <c r="AF32" i="40"/>
  <c r="AF82" i="34"/>
  <c r="AF82" i="35"/>
  <c r="Q24" i="53"/>
  <c r="Q128" i="47"/>
  <c r="Q229" i="47"/>
  <c r="Q128" i="48"/>
  <c r="Q229" i="48"/>
  <c r="T17" i="53"/>
  <c r="T121" i="47"/>
  <c r="T222" i="47"/>
  <c r="T121" i="48"/>
  <c r="T222" i="48"/>
  <c r="R15" i="53"/>
  <c r="R119" i="47"/>
  <c r="R220" i="47"/>
  <c r="R119" i="48"/>
  <c r="R220" i="48"/>
  <c r="T21" i="53"/>
  <c r="T226" i="47"/>
  <c r="T125" i="47"/>
  <c r="T125" i="48"/>
  <c r="T226" i="48"/>
  <c r="U23" i="53"/>
  <c r="U228" i="47"/>
  <c r="U127" i="47"/>
  <c r="U127" i="48"/>
  <c r="U228" i="48"/>
  <c r="AF35" i="40"/>
  <c r="AF85" i="34"/>
  <c r="AF85" i="35"/>
  <c r="X32" i="40"/>
  <c r="X82" i="34"/>
  <c r="X82" i="35"/>
  <c r="Q23" i="53"/>
  <c r="Q228" i="47"/>
  <c r="Q127" i="47"/>
  <c r="Q127" i="48"/>
  <c r="Q228" i="48"/>
  <c r="S14" i="53"/>
  <c r="S219" i="47"/>
  <c r="S118" i="47"/>
  <c r="S118" i="48"/>
  <c r="S219" i="48"/>
  <c r="P15" i="53"/>
  <c r="P119" i="47"/>
  <c r="P220" i="47"/>
  <c r="P119" i="48"/>
  <c r="P220" i="48"/>
  <c r="AF31" i="40"/>
  <c r="AF81" i="34"/>
  <c r="AF81" i="35"/>
  <c r="Q22" i="53"/>
  <c r="Q227" i="47"/>
  <c r="Q126" i="47"/>
  <c r="Q126" i="48"/>
  <c r="Q227" i="48"/>
  <c r="T19" i="53"/>
  <c r="T123" i="47"/>
  <c r="T224" i="47"/>
  <c r="T123" i="48"/>
  <c r="T224" i="48"/>
  <c r="T15" i="53"/>
  <c r="T119" i="47"/>
  <c r="T220" i="47"/>
  <c r="T119" i="48"/>
  <c r="T220" i="48"/>
  <c r="W85" i="34"/>
  <c r="W85" i="35"/>
  <c r="AJ81" i="36"/>
  <c r="BE81" i="38"/>
  <c r="S225" i="49"/>
  <c r="S124" i="49"/>
  <c r="AE124" i="51"/>
  <c r="AE225" i="51"/>
  <c r="S129" i="49"/>
  <c r="S230" i="49"/>
  <c r="AE129" i="51"/>
  <c r="AE230" i="51"/>
  <c r="Z83" i="36"/>
  <c r="AU83" i="38"/>
  <c r="AE82" i="36"/>
  <c r="AZ82" i="38"/>
  <c r="T128" i="49"/>
  <c r="T229" i="49"/>
  <c r="AF229" i="51"/>
  <c r="AF128" i="51"/>
  <c r="AI83" i="36"/>
  <c r="BD83" i="38"/>
  <c r="T122" i="49"/>
  <c r="T223" i="49"/>
  <c r="AF122" i="51"/>
  <c r="AF223" i="51"/>
  <c r="AV81" i="38"/>
  <c r="AA81" i="36"/>
  <c r="AD82" i="36"/>
  <c r="AY82" i="38"/>
  <c r="P129" i="49"/>
  <c r="P230" i="49"/>
  <c r="AB230" i="51"/>
  <c r="AB129" i="51"/>
  <c r="AD83" i="36"/>
  <c r="AY83" i="38"/>
  <c r="O20" i="53"/>
  <c r="O225" i="47"/>
  <c r="O124" i="47"/>
  <c r="O124" i="48"/>
  <c r="O225" i="48"/>
  <c r="AO31" i="40"/>
  <c r="AO81" i="34"/>
  <c r="AO81" i="35"/>
  <c r="AH31" i="40"/>
  <c r="AH81" i="34"/>
  <c r="AH81" i="35"/>
  <c r="R19" i="53"/>
  <c r="R224" i="47"/>
  <c r="R123" i="47"/>
  <c r="R123" i="48"/>
  <c r="R224" i="48"/>
  <c r="AG31" i="40"/>
  <c r="AG81" i="34"/>
  <c r="AG81" i="35"/>
  <c r="AI32" i="40"/>
  <c r="AI82" i="34"/>
  <c r="AI82" i="35"/>
  <c r="O21" i="53"/>
  <c r="O226" i="47"/>
  <c r="O125" i="47"/>
  <c r="O125" i="48"/>
  <c r="O226" i="48"/>
  <c r="Z35" i="40"/>
  <c r="Z85" i="34"/>
  <c r="Z85" i="35"/>
  <c r="R17" i="53"/>
  <c r="R222" i="47"/>
  <c r="R121" i="47"/>
  <c r="R121" i="48"/>
  <c r="R222" i="48"/>
  <c r="AC32" i="40"/>
  <c r="AC82" i="34"/>
  <c r="AC82" i="35"/>
  <c r="S15" i="53"/>
  <c r="S220" i="47"/>
  <c r="S119" i="47"/>
  <c r="S119" i="48"/>
  <c r="S220" i="48"/>
  <c r="AD31" i="40"/>
  <c r="AD81" i="34"/>
  <c r="AD81" i="35"/>
  <c r="AA32" i="40"/>
  <c r="AA82" i="34"/>
  <c r="AA82" i="35"/>
  <c r="P14" i="53"/>
  <c r="P219" i="47"/>
  <c r="P118" i="47"/>
  <c r="P118" i="48"/>
  <c r="P219" i="48"/>
  <c r="T129" i="49"/>
  <c r="T230" i="49"/>
  <c r="AF230" i="51"/>
  <c r="AF129" i="51"/>
  <c r="O126" i="49"/>
  <c r="O227" i="49"/>
  <c r="AA126" i="51"/>
  <c r="AA227" i="51"/>
  <c r="N126" i="49"/>
  <c r="N227" i="49"/>
  <c r="Z227" i="51"/>
  <c r="Z126" i="51"/>
  <c r="S229" i="49"/>
  <c r="S128" i="49"/>
  <c r="AE128" i="51"/>
  <c r="AE229" i="51"/>
  <c r="P228" i="49"/>
  <c r="P127" i="49"/>
  <c r="AB127" i="51"/>
  <c r="AB228" i="51"/>
  <c r="S228" i="49"/>
  <c r="S127" i="49"/>
  <c r="AE228" i="51"/>
  <c r="AE127" i="51"/>
  <c r="N230" i="49"/>
  <c r="N129" i="49"/>
  <c r="Z230" i="51"/>
  <c r="Z129" i="51"/>
  <c r="S125" i="49"/>
  <c r="S226" i="49"/>
  <c r="AE226" i="51"/>
  <c r="AE125" i="51"/>
  <c r="O230" i="49"/>
  <c r="O129" i="49"/>
  <c r="AA230" i="51"/>
  <c r="AA129" i="51"/>
  <c r="Y83" i="36"/>
  <c r="AT83" i="38"/>
  <c r="P125" i="49"/>
  <c r="P226" i="49"/>
  <c r="AB125" i="51"/>
  <c r="AB226" i="51"/>
  <c r="AC83" i="36"/>
  <c r="AX83" i="38"/>
  <c r="AG83" i="36"/>
  <c r="BB83" i="38"/>
  <c r="AZ83" i="38"/>
  <c r="AE83" i="36"/>
  <c r="P122" i="49"/>
  <c r="P223" i="49"/>
  <c r="AB122" i="51"/>
  <c r="AB223" i="51"/>
  <c r="R21" i="53"/>
  <c r="R125" i="47"/>
  <c r="R226" i="47"/>
  <c r="R125" i="48"/>
  <c r="R226" i="48"/>
  <c r="AI35" i="40"/>
  <c r="AI85" i="34"/>
  <c r="AI85" i="35"/>
  <c r="V23" i="53"/>
  <c r="V228" i="47"/>
  <c r="V127" i="47"/>
  <c r="V127" i="48"/>
  <c r="V228" i="48"/>
  <c r="Q25" i="53"/>
  <c r="Q129" i="47"/>
  <c r="Q230" i="47"/>
  <c r="Q129" i="48"/>
  <c r="Q230" i="48"/>
  <c r="T14" i="53"/>
  <c r="T118" i="47"/>
  <c r="T219" i="47"/>
  <c r="T118" i="48"/>
  <c r="T219" i="48"/>
  <c r="R25" i="53"/>
  <c r="R230" i="47"/>
  <c r="R129" i="47"/>
  <c r="R129" i="48"/>
  <c r="R230" i="48"/>
  <c r="U24" i="53"/>
  <c r="U128" i="47"/>
  <c r="U229" i="47"/>
  <c r="U128" i="48"/>
  <c r="U229" i="48"/>
  <c r="R22" i="53"/>
  <c r="R227" i="47"/>
  <c r="R126" i="47"/>
  <c r="R126" i="48"/>
  <c r="R227" i="48"/>
  <c r="AE31" i="40"/>
  <c r="AE81" i="34"/>
  <c r="AE81" i="35"/>
  <c r="R23" i="53"/>
  <c r="R127" i="47"/>
  <c r="R228" i="47"/>
  <c r="R127" i="48"/>
  <c r="R228" i="48"/>
  <c r="V19" i="53"/>
  <c r="V123" i="47"/>
  <c r="V224" i="47"/>
  <c r="V123" i="48"/>
  <c r="V224" i="48"/>
  <c r="U18" i="53"/>
  <c r="U223" i="47"/>
  <c r="U122" i="47"/>
  <c r="U122" i="48"/>
  <c r="U223" i="48"/>
  <c r="O15" i="53"/>
  <c r="O119" i="47"/>
  <c r="O220" i="47"/>
  <c r="O119" i="48"/>
  <c r="O220" i="48"/>
  <c r="S16" i="53"/>
  <c r="S120" i="47"/>
  <c r="S221" i="47"/>
  <c r="S120" i="48"/>
  <c r="S221" i="48"/>
  <c r="X31" i="40"/>
  <c r="X81" i="34"/>
  <c r="X81" i="35"/>
  <c r="AB82" i="36"/>
  <c r="AW82" i="38"/>
  <c r="S224" i="49"/>
  <c r="S123" i="49"/>
  <c r="AE224" i="51"/>
  <c r="AE123" i="51"/>
  <c r="P227" i="49"/>
  <c r="P126" i="49"/>
  <c r="AB227" i="51"/>
  <c r="AB126" i="51"/>
  <c r="O229" i="49"/>
  <c r="O128" i="49"/>
  <c r="AA128" i="51"/>
  <c r="AA229" i="51"/>
  <c r="R225" i="49"/>
  <c r="R124" i="49"/>
  <c r="AD124" i="51"/>
  <c r="AD225" i="51"/>
  <c r="T127" i="49"/>
  <c r="T228" i="49"/>
  <c r="AF127" i="51"/>
  <c r="AF228" i="51"/>
  <c r="AU82" i="38"/>
  <c r="Z82" i="36"/>
  <c r="P124" i="49"/>
  <c r="P225" i="49"/>
  <c r="AB225" i="51"/>
  <c r="AB124" i="51"/>
  <c r="BB82" i="38"/>
  <c r="AG82" i="36"/>
  <c r="AH82" i="36"/>
  <c r="BC82" i="38"/>
  <c r="O127" i="49"/>
  <c r="O228" i="49"/>
  <c r="AA127" i="51"/>
  <c r="AA228" i="51"/>
  <c r="Y82" i="36"/>
  <c r="AT82" i="38"/>
  <c r="S223" i="49"/>
  <c r="S122" i="49"/>
  <c r="AE122" i="51"/>
  <c r="AE223" i="51"/>
  <c r="O19" i="53"/>
  <c r="O224" i="47"/>
  <c r="O123" i="47"/>
  <c r="O123" i="48"/>
  <c r="O224" i="48"/>
  <c r="R24" i="53"/>
  <c r="R229" i="47"/>
  <c r="R128" i="47"/>
  <c r="R128" i="48"/>
  <c r="R229" i="48"/>
  <c r="AN35" i="40"/>
  <c r="AN85" i="34"/>
  <c r="AN85" i="35"/>
  <c r="AJ32" i="40"/>
  <c r="AJ82" i="34"/>
  <c r="AJ82" i="35"/>
  <c r="P17" i="53"/>
  <c r="P121" i="47"/>
  <c r="P222" i="47"/>
  <c r="P121" i="48"/>
  <c r="P222" i="48"/>
  <c r="V22" i="53"/>
  <c r="V126" i="47"/>
  <c r="V227" i="47"/>
  <c r="V126" i="48"/>
  <c r="V227" i="48"/>
  <c r="AN32" i="40"/>
  <c r="AN82" i="34"/>
  <c r="AN82" i="35"/>
  <c r="AC31" i="40"/>
  <c r="AC81" i="34"/>
  <c r="AC81" i="35"/>
  <c r="U19" i="53"/>
  <c r="U123" i="47"/>
  <c r="U224" i="47"/>
  <c r="U123" i="48"/>
  <c r="U224" i="48"/>
  <c r="P16" i="53"/>
  <c r="P221" i="47"/>
  <c r="P120" i="47"/>
  <c r="P120" i="48"/>
  <c r="P221" i="48"/>
  <c r="U25" i="53"/>
  <c r="U230" i="47"/>
  <c r="U129" i="47"/>
  <c r="U129" i="48"/>
  <c r="U230" i="48"/>
  <c r="AG35" i="40"/>
  <c r="AG85" i="34"/>
  <c r="AG85" i="35"/>
  <c r="V25" i="53"/>
  <c r="V129" i="47"/>
  <c r="V230" i="47"/>
  <c r="V129" i="48"/>
  <c r="V230" i="48"/>
  <c r="AJ35" i="40"/>
  <c r="AJ85" i="34"/>
  <c r="AJ85" i="35"/>
  <c r="O18" i="53"/>
  <c r="O122" i="47"/>
  <c r="O223" i="47"/>
  <c r="O122" i="48"/>
  <c r="O223" i="48"/>
  <c r="Q18" i="53"/>
  <c r="Q223" i="47"/>
  <c r="Q122" i="47"/>
  <c r="Q122" i="48"/>
  <c r="Q223" i="48"/>
  <c r="Z81" i="36"/>
  <c r="AU81" i="38"/>
  <c r="S227" i="49"/>
  <c r="S126" i="49"/>
  <c r="AE227" i="51"/>
  <c r="AE126" i="51"/>
  <c r="N127" i="49"/>
  <c r="N228" i="49"/>
  <c r="Z228" i="51"/>
  <c r="Z127" i="51"/>
  <c r="X83" i="36"/>
  <c r="AS83" i="38"/>
  <c r="R122" i="49"/>
  <c r="R223" i="49"/>
  <c r="AD223" i="51"/>
  <c r="AD122" i="51"/>
  <c r="P224" i="49"/>
  <c r="P123" i="49"/>
  <c r="AB123" i="51"/>
  <c r="AB224" i="51"/>
  <c r="V128" i="49"/>
  <c r="V229" i="49"/>
  <c r="AH229" i="51"/>
  <c r="AH128" i="51"/>
  <c r="P229" i="49"/>
  <c r="P128" i="49"/>
  <c r="AB229" i="51"/>
  <c r="AB128" i="51"/>
  <c r="U126" i="49"/>
  <c r="U227" i="49"/>
  <c r="AG227" i="51"/>
  <c r="AG126" i="51"/>
  <c r="AO82" i="36"/>
  <c r="BJ82" i="38"/>
  <c r="T227" i="49"/>
  <c r="T126" i="49"/>
  <c r="AF227" i="51"/>
  <c r="AF126" i="51"/>
  <c r="N128" i="49"/>
  <c r="N229" i="49"/>
  <c r="Z229" i="51"/>
  <c r="Z128" i="51"/>
  <c r="S11" i="53" l="1"/>
  <c r="S216" i="47"/>
  <c r="S115" i="47"/>
  <c r="S115" i="48"/>
  <c r="S216" i="48"/>
  <c r="AA35" i="40"/>
  <c r="AA85" i="34"/>
  <c r="AA85" i="35"/>
  <c r="X35" i="40"/>
  <c r="X85" i="34"/>
  <c r="X85" i="35"/>
  <c r="X16" i="53"/>
  <c r="X221" i="47"/>
  <c r="X120" i="47"/>
  <c r="X120" i="48"/>
  <c r="X221" i="48"/>
  <c r="S10" i="53"/>
  <c r="S114" i="47"/>
  <c r="S215" i="47"/>
  <c r="S114" i="48"/>
  <c r="S215" i="48"/>
  <c r="R10" i="53"/>
  <c r="R215" i="47"/>
  <c r="R114" i="47"/>
  <c r="R114" i="48"/>
  <c r="R215" i="48"/>
  <c r="AH35" i="40"/>
  <c r="AH85" i="34"/>
  <c r="AH85" i="35"/>
  <c r="O17" i="53"/>
  <c r="O121" i="47"/>
  <c r="O222" i="47"/>
  <c r="O121" i="48"/>
  <c r="O222" i="48"/>
  <c r="AC35" i="40"/>
  <c r="AC85" i="34"/>
  <c r="AC85" i="35"/>
  <c r="T16" i="53"/>
  <c r="T120" i="47"/>
  <c r="T221" i="47"/>
  <c r="T120" i="48"/>
  <c r="T221" i="48"/>
  <c r="Q20" i="53"/>
  <c r="Q124" i="47"/>
  <c r="Q225" i="47"/>
  <c r="Q124" i="48"/>
  <c r="Q225" i="48"/>
  <c r="U21" i="53"/>
  <c r="U125" i="47"/>
  <c r="U226" i="47"/>
  <c r="U125" i="48"/>
  <c r="U226" i="48"/>
  <c r="N15" i="53"/>
  <c r="N220" i="47"/>
  <c r="N119" i="47"/>
  <c r="N119" i="48"/>
  <c r="N220" i="48"/>
  <c r="U14" i="53"/>
  <c r="U118" i="47"/>
  <c r="U219" i="47"/>
  <c r="U118" i="48"/>
  <c r="U219" i="48"/>
  <c r="P120" i="49"/>
  <c r="P221" i="49"/>
  <c r="AB221" i="51"/>
  <c r="AB120" i="51"/>
  <c r="AC81" i="36"/>
  <c r="AX81" i="38"/>
  <c r="V227" i="49"/>
  <c r="V126" i="49"/>
  <c r="AH227" i="51"/>
  <c r="AH126" i="51"/>
  <c r="AJ82" i="36"/>
  <c r="BE82" i="38"/>
  <c r="R229" i="49"/>
  <c r="R128" i="49"/>
  <c r="AD128" i="51"/>
  <c r="AD229" i="51"/>
  <c r="O220" i="49"/>
  <c r="O119" i="49"/>
  <c r="AA220" i="51"/>
  <c r="AA119" i="51"/>
  <c r="U128" i="49"/>
  <c r="U229" i="49"/>
  <c r="AG229" i="51"/>
  <c r="AG128" i="51"/>
  <c r="V127" i="49"/>
  <c r="V228" i="49"/>
  <c r="AH127" i="51"/>
  <c r="AH228" i="51"/>
  <c r="R125" i="49"/>
  <c r="R226" i="49"/>
  <c r="AD125" i="51"/>
  <c r="AD226" i="51"/>
  <c r="AA82" i="36"/>
  <c r="AV82" i="38"/>
  <c r="S220" i="49"/>
  <c r="S119" i="49"/>
  <c r="AE220" i="51"/>
  <c r="AE119" i="51"/>
  <c r="R222" i="49"/>
  <c r="R121" i="49"/>
  <c r="AD222" i="51"/>
  <c r="AD121" i="51"/>
  <c r="O226" i="49"/>
  <c r="O125" i="49"/>
  <c r="AA125" i="51"/>
  <c r="AA226" i="51"/>
  <c r="T220" i="49"/>
  <c r="T119" i="49"/>
  <c r="AF220" i="51"/>
  <c r="AF119" i="51"/>
  <c r="Q127" i="49"/>
  <c r="Q228" i="49"/>
  <c r="AC228" i="51"/>
  <c r="AC127" i="51"/>
  <c r="T226" i="49"/>
  <c r="T125" i="49"/>
  <c r="AF125" i="51"/>
  <c r="AF226" i="51"/>
  <c r="S17" i="53"/>
  <c r="S222" i="47"/>
  <c r="S121" i="47"/>
  <c r="S121" i="48"/>
  <c r="S222" i="48"/>
  <c r="V20" i="53"/>
  <c r="V225" i="47"/>
  <c r="V124" i="47"/>
  <c r="V124" i="48"/>
  <c r="V225" i="48"/>
  <c r="U16" i="53"/>
  <c r="U120" i="47"/>
  <c r="U221" i="47"/>
  <c r="U120" i="48"/>
  <c r="U221" i="48"/>
  <c r="AD35" i="40"/>
  <c r="AD85" i="34"/>
  <c r="AD85" i="35"/>
  <c r="S12" i="53"/>
  <c r="S217" i="47"/>
  <c r="S116" i="47"/>
  <c r="S116" i="48"/>
  <c r="S217" i="48"/>
  <c r="AB31" i="40"/>
  <c r="AB81" i="34"/>
  <c r="AB81" i="35"/>
  <c r="AE35" i="40"/>
  <c r="AE85" i="34"/>
  <c r="AE85" i="35"/>
  <c r="O16" i="53"/>
  <c r="O221" i="47"/>
  <c r="O120" i="47"/>
  <c r="O120" i="48"/>
  <c r="O221" i="48"/>
  <c r="T13" i="53"/>
  <c r="T117" i="47"/>
  <c r="T218" i="47"/>
  <c r="T117" i="48"/>
  <c r="T218" i="48"/>
  <c r="U20" i="53"/>
  <c r="U225" i="47"/>
  <c r="U124" i="47"/>
  <c r="U124" i="48"/>
  <c r="U225" i="48"/>
  <c r="O14" i="53"/>
  <c r="O118" i="47"/>
  <c r="O219" i="47"/>
  <c r="O118" i="48"/>
  <c r="O219" i="48"/>
  <c r="V18" i="53"/>
  <c r="V122" i="47"/>
  <c r="V223" i="47"/>
  <c r="V122" i="48"/>
  <c r="V223" i="48"/>
  <c r="R14" i="53"/>
  <c r="R219" i="47"/>
  <c r="R118" i="47"/>
  <c r="R118" i="48"/>
  <c r="R219" i="48"/>
  <c r="R16" i="53"/>
  <c r="R221" i="47"/>
  <c r="R120" i="47"/>
  <c r="R120" i="48"/>
  <c r="R221" i="48"/>
  <c r="Y31" i="40"/>
  <c r="Y81" i="34"/>
  <c r="Y81" i="35"/>
  <c r="R29" i="53"/>
  <c r="R133" i="47"/>
  <c r="R234" i="47"/>
  <c r="R133" i="48"/>
  <c r="R234" i="48"/>
  <c r="Q122" i="49"/>
  <c r="Q223" i="49"/>
  <c r="AC122" i="51"/>
  <c r="AC223" i="51"/>
  <c r="U224" i="49"/>
  <c r="U123" i="49"/>
  <c r="AG123" i="51"/>
  <c r="AG224" i="51"/>
  <c r="P222" i="49"/>
  <c r="P121" i="49"/>
  <c r="AB222" i="51"/>
  <c r="AB121" i="51"/>
  <c r="O224" i="49"/>
  <c r="O123" i="49"/>
  <c r="AA123" i="51"/>
  <c r="AA224" i="51"/>
  <c r="U223" i="49"/>
  <c r="U122" i="49"/>
  <c r="AG223" i="51"/>
  <c r="AG122" i="51"/>
  <c r="R230" i="49"/>
  <c r="R129" i="49"/>
  <c r="AD230" i="51"/>
  <c r="AD129" i="51"/>
  <c r="P118" i="49"/>
  <c r="P219" i="49"/>
  <c r="AB118" i="51"/>
  <c r="AB219" i="51"/>
  <c r="AO81" i="36"/>
  <c r="BJ81" i="38"/>
  <c r="T123" i="49"/>
  <c r="T224" i="49"/>
  <c r="AF224" i="51"/>
  <c r="AF123" i="51"/>
  <c r="AF81" i="36"/>
  <c r="BA81" i="38"/>
  <c r="R220" i="49"/>
  <c r="R119" i="49"/>
  <c r="AD119" i="51"/>
  <c r="AD220" i="51"/>
  <c r="N20" i="53"/>
  <c r="N124" i="47"/>
  <c r="N225" i="47"/>
  <c r="N124" i="48"/>
  <c r="N225" i="48"/>
  <c r="Q19" i="53"/>
  <c r="Q123" i="47"/>
  <c r="Q224" i="47"/>
  <c r="Q123" i="48"/>
  <c r="Q224" i="48"/>
  <c r="AO35" i="40"/>
  <c r="AO85" i="34"/>
  <c r="AO85" i="35"/>
  <c r="N19" i="53"/>
  <c r="N123" i="47"/>
  <c r="N224" i="47"/>
  <c r="N123" i="48"/>
  <c r="N224" i="48"/>
  <c r="Y35" i="40"/>
  <c r="Y85" i="34"/>
  <c r="Y85" i="35"/>
  <c r="S13" i="53"/>
  <c r="S218" i="47"/>
  <c r="S117" i="47"/>
  <c r="S117" i="48"/>
  <c r="S218" i="48"/>
  <c r="Q15" i="53"/>
  <c r="Q220" i="47"/>
  <c r="Q119" i="47"/>
  <c r="Q119" i="48"/>
  <c r="Q220" i="48"/>
  <c r="AI31" i="40"/>
  <c r="AI81" i="34"/>
  <c r="AI81" i="35"/>
  <c r="AB35" i="40"/>
  <c r="AB85" i="34"/>
  <c r="AB85" i="35"/>
  <c r="Q21" i="53"/>
  <c r="Q226" i="47"/>
  <c r="Q125" i="47"/>
  <c r="Q125" i="48"/>
  <c r="Q226" i="48"/>
  <c r="V21" i="53"/>
  <c r="V226" i="47"/>
  <c r="V125" i="47"/>
  <c r="V125" i="48"/>
  <c r="V226" i="48"/>
  <c r="N18" i="53"/>
  <c r="N122" i="47"/>
  <c r="N223" i="47"/>
  <c r="N122" i="48"/>
  <c r="N223" i="48"/>
  <c r="AN31" i="40"/>
  <c r="AN81" i="34"/>
  <c r="AN81" i="35"/>
  <c r="R13" i="53"/>
  <c r="R218" i="47"/>
  <c r="R117" i="47"/>
  <c r="R117" i="48"/>
  <c r="R218" i="48"/>
  <c r="P13" i="53"/>
  <c r="P218" i="47"/>
  <c r="P117" i="47"/>
  <c r="P117" i="48"/>
  <c r="P218" i="48"/>
  <c r="O223" i="49"/>
  <c r="O122" i="49"/>
  <c r="AA223" i="51"/>
  <c r="AA122" i="51"/>
  <c r="AJ85" i="36"/>
  <c r="BE85" i="38"/>
  <c r="AG85" i="36"/>
  <c r="BB85" i="38"/>
  <c r="AS81" i="38"/>
  <c r="X81" i="36"/>
  <c r="V123" i="49"/>
  <c r="V224" i="49"/>
  <c r="AH224" i="51"/>
  <c r="AH123" i="51"/>
  <c r="AE81" i="36"/>
  <c r="AZ81" i="38"/>
  <c r="T118" i="49"/>
  <c r="T219" i="49"/>
  <c r="AF118" i="51"/>
  <c r="AF219" i="51"/>
  <c r="AG81" i="36"/>
  <c r="BB81" i="38"/>
  <c r="BC81" i="38"/>
  <c r="AH81" i="36"/>
  <c r="O124" i="49"/>
  <c r="O225" i="49"/>
  <c r="AA225" i="51"/>
  <c r="AA124" i="51"/>
  <c r="Q227" i="49"/>
  <c r="Q126" i="49"/>
  <c r="AC227" i="51"/>
  <c r="AC126" i="51"/>
  <c r="P220" i="49"/>
  <c r="P119" i="49"/>
  <c r="AB220" i="51"/>
  <c r="AB119" i="51"/>
  <c r="AF85" i="36"/>
  <c r="BA85" i="38"/>
  <c r="T222" i="49"/>
  <c r="T121" i="49"/>
  <c r="AF121" i="51"/>
  <c r="AF222" i="51"/>
  <c r="AF82" i="36"/>
  <c r="BA82" i="38"/>
  <c r="Q14" i="53"/>
  <c r="Q219" i="47"/>
  <c r="Q118" i="47"/>
  <c r="Q118" i="48"/>
  <c r="Q219" i="48"/>
  <c r="P29" i="53"/>
  <c r="P133" i="47"/>
  <c r="P234" i="47"/>
  <c r="P133" i="48"/>
  <c r="P234" i="48"/>
  <c r="AP32" i="40"/>
  <c r="AP82" i="34"/>
  <c r="AP82" i="35"/>
  <c r="N21" i="53"/>
  <c r="N226" i="47"/>
  <c r="N125" i="47"/>
  <c r="N125" i="48"/>
  <c r="N226" i="48"/>
  <c r="W14" i="53"/>
  <c r="W219" i="47"/>
  <c r="W118" i="47"/>
  <c r="W118" i="48"/>
  <c r="W219" i="48"/>
  <c r="V230" i="49"/>
  <c r="V129" i="49"/>
  <c r="AH230" i="51"/>
  <c r="AH129" i="51"/>
  <c r="U129" i="49"/>
  <c r="U230" i="49"/>
  <c r="AG129" i="51"/>
  <c r="AG230" i="51"/>
  <c r="BI82" i="38"/>
  <c r="AN82" i="36"/>
  <c r="AN85" i="36"/>
  <c r="BI85" i="38"/>
  <c r="S221" i="49"/>
  <c r="S120" i="49"/>
  <c r="AE120" i="51"/>
  <c r="AE221" i="51"/>
  <c r="R228" i="49"/>
  <c r="R127" i="49"/>
  <c r="AD127" i="51"/>
  <c r="AD228" i="51"/>
  <c r="R126" i="49"/>
  <c r="R227" i="49"/>
  <c r="AD227" i="51"/>
  <c r="AD126" i="51"/>
  <c r="Q230" i="49"/>
  <c r="Q129" i="49"/>
  <c r="AC230" i="51"/>
  <c r="AC129" i="51"/>
  <c r="AI85" i="36"/>
  <c r="BD85" i="38"/>
  <c r="AY81" i="38"/>
  <c r="AD81" i="36"/>
  <c r="AX82" i="38"/>
  <c r="AC82" i="36"/>
  <c r="Z85" i="36"/>
  <c r="AU85" i="38"/>
  <c r="AI82" i="36"/>
  <c r="BD82" i="38"/>
  <c r="R224" i="49"/>
  <c r="R123" i="49"/>
  <c r="AD123" i="51"/>
  <c r="AD224" i="51"/>
  <c r="W85" i="36"/>
  <c r="AR85" i="38"/>
  <c r="S219" i="49"/>
  <c r="S118" i="49"/>
  <c r="AE118" i="51"/>
  <c r="AE219" i="51"/>
  <c r="X82" i="36"/>
  <c r="AS82" i="38"/>
  <c r="U228" i="49"/>
  <c r="U127" i="49"/>
  <c r="AG127" i="51"/>
  <c r="AG228" i="51"/>
  <c r="Q128" i="49"/>
  <c r="Q229" i="49"/>
  <c r="AC229" i="51"/>
  <c r="AC128" i="51"/>
  <c r="T124" i="49"/>
  <c r="T225" i="49"/>
  <c r="AF124" i="51"/>
  <c r="AF225" i="51"/>
  <c r="U12" i="53" l="1"/>
  <c r="U217" i="47"/>
  <c r="U116" i="47"/>
  <c r="U116" i="48"/>
  <c r="U217" i="48"/>
  <c r="R28" i="53"/>
  <c r="R233" i="47"/>
  <c r="R132" i="47"/>
  <c r="R132" i="48"/>
  <c r="R233" i="48"/>
  <c r="N10" i="53"/>
  <c r="N215" i="47"/>
  <c r="N114" i="47"/>
  <c r="N114" i="48"/>
  <c r="N215" i="48"/>
  <c r="X9" i="53"/>
  <c r="X113" i="47"/>
  <c r="X113" i="48"/>
  <c r="P27" i="53"/>
  <c r="P131" i="47"/>
  <c r="P232" i="47"/>
  <c r="P131" i="48"/>
  <c r="P232" i="48"/>
  <c r="X12" i="53"/>
  <c r="X217" i="47"/>
  <c r="X116" i="47"/>
  <c r="X116" i="48"/>
  <c r="X217" i="48"/>
  <c r="W17" i="53"/>
  <c r="W222" i="47"/>
  <c r="W121" i="47"/>
  <c r="W121" i="48"/>
  <c r="W222" i="48"/>
  <c r="U27" i="53"/>
  <c r="U131" i="47"/>
  <c r="U232" i="47"/>
  <c r="U131" i="48"/>
  <c r="U232" i="48"/>
  <c r="T10" i="53"/>
  <c r="T114" i="47"/>
  <c r="T215" i="47"/>
  <c r="T114" i="48"/>
  <c r="T215" i="48"/>
  <c r="N16" i="53"/>
  <c r="N120" i="47"/>
  <c r="N221" i="47"/>
  <c r="N120" i="48"/>
  <c r="N221" i="48"/>
  <c r="P26" i="53"/>
  <c r="P130" i="47"/>
  <c r="P231" i="47"/>
  <c r="P130" i="48"/>
  <c r="P231" i="48"/>
  <c r="X10" i="53"/>
  <c r="X215" i="47"/>
  <c r="X114" i="47"/>
  <c r="X114" i="48"/>
  <c r="X215" i="48"/>
  <c r="U29" i="53"/>
  <c r="U234" i="47"/>
  <c r="U133" i="47"/>
  <c r="U133" i="48"/>
  <c r="U234" i="48"/>
  <c r="O11" i="53"/>
  <c r="O216" i="47"/>
  <c r="O115" i="47"/>
  <c r="O115" i="48"/>
  <c r="O216" i="48"/>
  <c r="N14" i="53"/>
  <c r="N118" i="47"/>
  <c r="N219" i="47"/>
  <c r="N118" i="48"/>
  <c r="N219" i="48"/>
  <c r="W15" i="53"/>
  <c r="W119" i="47"/>
  <c r="W220" i="47"/>
  <c r="W119" i="48"/>
  <c r="W220" i="48"/>
  <c r="X15" i="53"/>
  <c r="X220" i="47"/>
  <c r="X119" i="47"/>
  <c r="X119" i="48"/>
  <c r="X220" i="48"/>
  <c r="O27" i="53"/>
  <c r="O232" i="47"/>
  <c r="O131" i="47"/>
  <c r="O131" i="48"/>
  <c r="O232" i="48"/>
  <c r="Q219" i="49"/>
  <c r="Q118" i="49"/>
  <c r="AC219" i="51"/>
  <c r="AC118" i="51"/>
  <c r="N122" i="49"/>
  <c r="N223" i="49"/>
  <c r="Z122" i="51"/>
  <c r="Z223" i="51"/>
  <c r="BD81" i="38"/>
  <c r="AI81" i="36"/>
  <c r="R234" i="49"/>
  <c r="R133" i="49"/>
  <c r="AD133" i="51"/>
  <c r="AD234" i="51"/>
  <c r="R120" i="49"/>
  <c r="R221" i="49"/>
  <c r="AD120" i="51"/>
  <c r="AD221" i="51"/>
  <c r="U225" i="49"/>
  <c r="U124" i="49"/>
  <c r="AG225" i="51"/>
  <c r="AG124" i="51"/>
  <c r="AB81" i="36"/>
  <c r="AW81" i="38"/>
  <c r="AD85" i="36"/>
  <c r="AY85" i="38"/>
  <c r="U226" i="49"/>
  <c r="U125" i="49"/>
  <c r="AG125" i="51"/>
  <c r="AG226" i="51"/>
  <c r="X120" i="49"/>
  <c r="X221" i="49"/>
  <c r="AJ120" i="51"/>
  <c r="AJ221" i="51"/>
  <c r="O26" i="53"/>
  <c r="O231" i="47"/>
  <c r="O130" i="47"/>
  <c r="O130" i="48"/>
  <c r="O231" i="48"/>
  <c r="S29" i="53"/>
  <c r="S133" i="47"/>
  <c r="S234" i="47"/>
  <c r="S133" i="48"/>
  <c r="S234" i="48"/>
  <c r="P11" i="53"/>
  <c r="P115" i="47"/>
  <c r="P216" i="47"/>
  <c r="P115" i="48"/>
  <c r="P216" i="48"/>
  <c r="R12" i="53"/>
  <c r="R116" i="47"/>
  <c r="R217" i="47"/>
  <c r="R116" i="48"/>
  <c r="R217" i="48"/>
  <c r="W16" i="53"/>
  <c r="W120" i="47"/>
  <c r="W221" i="47"/>
  <c r="W120" i="48"/>
  <c r="W221" i="48"/>
  <c r="O12" i="53"/>
  <c r="O217" i="47"/>
  <c r="O116" i="47"/>
  <c r="O116" i="48"/>
  <c r="O217" i="48"/>
  <c r="U15" i="53"/>
  <c r="U220" i="47"/>
  <c r="U119" i="47"/>
  <c r="U119" i="48"/>
  <c r="U220" i="48"/>
  <c r="U11" i="53"/>
  <c r="U216" i="47"/>
  <c r="U115" i="47"/>
  <c r="U115" i="48"/>
  <c r="U216" i="48"/>
  <c r="Q17" i="53"/>
  <c r="Q121" i="47"/>
  <c r="Q222" i="47"/>
  <c r="Q121" i="48"/>
  <c r="Q222" i="48"/>
  <c r="X8" i="53"/>
  <c r="X112" i="47"/>
  <c r="X112" i="48"/>
  <c r="V29" i="53"/>
  <c r="V133" i="47"/>
  <c r="V234" i="47"/>
  <c r="V133" i="48"/>
  <c r="V234" i="48"/>
  <c r="P117" i="49"/>
  <c r="P218" i="49"/>
  <c r="AB117" i="51"/>
  <c r="AB218" i="51"/>
  <c r="V226" i="49"/>
  <c r="V125" i="49"/>
  <c r="AH226" i="51"/>
  <c r="AH125" i="51"/>
  <c r="AB85" i="36"/>
  <c r="AW85" i="38"/>
  <c r="Q220" i="49"/>
  <c r="Q119" i="49"/>
  <c r="AC220" i="51"/>
  <c r="AC119" i="51"/>
  <c r="Y85" i="36"/>
  <c r="AT85" i="38"/>
  <c r="AO85" i="36"/>
  <c r="BJ85" i="38"/>
  <c r="R118" i="49"/>
  <c r="R219" i="49"/>
  <c r="AD118" i="51"/>
  <c r="AD219" i="51"/>
  <c r="T117" i="49"/>
  <c r="T218" i="49"/>
  <c r="AF218" i="51"/>
  <c r="AF117" i="51"/>
  <c r="AE85" i="36"/>
  <c r="AZ85" i="38"/>
  <c r="S217" i="49"/>
  <c r="S116" i="49"/>
  <c r="AE217" i="51"/>
  <c r="AE116" i="51"/>
  <c r="U120" i="49"/>
  <c r="U221" i="49"/>
  <c r="AG120" i="51"/>
  <c r="AG221" i="51"/>
  <c r="Q124" i="49"/>
  <c r="Q225" i="49"/>
  <c r="AC124" i="51"/>
  <c r="AC225" i="51"/>
  <c r="AC85" i="36"/>
  <c r="AX85" i="38"/>
  <c r="AH85" i="36"/>
  <c r="BC85" i="38"/>
  <c r="O10" i="53"/>
  <c r="O114" i="47"/>
  <c r="O215" i="47"/>
  <c r="O114" i="48"/>
  <c r="O215" i="48"/>
  <c r="V17" i="53"/>
  <c r="V121" i="47"/>
  <c r="V222" i="47"/>
  <c r="V121" i="48"/>
  <c r="V222" i="48"/>
  <c r="P12" i="53"/>
  <c r="P217" i="47"/>
  <c r="P116" i="47"/>
  <c r="P116" i="48"/>
  <c r="P217" i="48"/>
  <c r="U28" i="53"/>
  <c r="U132" i="47"/>
  <c r="U233" i="47"/>
  <c r="U132" i="48"/>
  <c r="U233" i="48"/>
  <c r="P28" i="53"/>
  <c r="P233" i="47"/>
  <c r="P132" i="47"/>
  <c r="P132" i="48"/>
  <c r="P233" i="48"/>
  <c r="V14" i="53"/>
  <c r="V219" i="47"/>
  <c r="V118" i="47"/>
  <c r="V118" i="48"/>
  <c r="V219" i="48"/>
  <c r="O29" i="53"/>
  <c r="O234" i="47"/>
  <c r="O133" i="47"/>
  <c r="O133" i="48"/>
  <c r="O234" i="48"/>
  <c r="Q16" i="53"/>
  <c r="Q120" i="47"/>
  <c r="Q221" i="47"/>
  <c r="Q120" i="48"/>
  <c r="Q221" i="48"/>
  <c r="AP31" i="40"/>
  <c r="AP81" i="34"/>
  <c r="AP81" i="35"/>
  <c r="X17" i="53"/>
  <c r="X222" i="47"/>
  <c r="X121" i="47"/>
  <c r="X121" i="48"/>
  <c r="X222" i="48"/>
  <c r="T12" i="53"/>
  <c r="T217" i="47"/>
  <c r="T116" i="47"/>
  <c r="T116" i="48"/>
  <c r="T217" i="48"/>
  <c r="N17" i="53"/>
  <c r="N222" i="47"/>
  <c r="N121" i="47"/>
  <c r="N121" i="48"/>
  <c r="N222" i="48"/>
  <c r="O13" i="53"/>
  <c r="O117" i="47"/>
  <c r="O218" i="47"/>
  <c r="O117" i="48"/>
  <c r="O218" i="48"/>
  <c r="P10" i="53"/>
  <c r="P114" i="47"/>
  <c r="P215" i="47"/>
  <c r="P114" i="48"/>
  <c r="P215" i="48"/>
  <c r="X14" i="53"/>
  <c r="X118" i="47"/>
  <c r="X219" i="47"/>
  <c r="X118" i="48"/>
  <c r="X219" i="48"/>
  <c r="W118" i="49"/>
  <c r="W219" i="49"/>
  <c r="AI118" i="51"/>
  <c r="AI219" i="51"/>
  <c r="AP82" i="36"/>
  <c r="BK82" i="38"/>
  <c r="R218" i="49"/>
  <c r="R117" i="49"/>
  <c r="AD218" i="51"/>
  <c r="AD117" i="51"/>
  <c r="BI81" i="38"/>
  <c r="AN81" i="36"/>
  <c r="Q125" i="49"/>
  <c r="Q226" i="49"/>
  <c r="AC125" i="51"/>
  <c r="AC226" i="51"/>
  <c r="S218" i="49"/>
  <c r="S117" i="49"/>
  <c r="AE218" i="51"/>
  <c r="AE117" i="51"/>
  <c r="N123" i="49"/>
  <c r="N224" i="49"/>
  <c r="Z224" i="51"/>
  <c r="Z123" i="51"/>
  <c r="Q224" i="49"/>
  <c r="Q123" i="49"/>
  <c r="AC123" i="51"/>
  <c r="AC224" i="51"/>
  <c r="V223" i="49"/>
  <c r="V122" i="49"/>
  <c r="AH122" i="51"/>
  <c r="AH223" i="51"/>
  <c r="O221" i="49"/>
  <c r="O120" i="49"/>
  <c r="AA120" i="51"/>
  <c r="AA221" i="51"/>
  <c r="V124" i="49"/>
  <c r="V225" i="49"/>
  <c r="AH124" i="51"/>
  <c r="AH225" i="51"/>
  <c r="U219" i="49"/>
  <c r="U118" i="49"/>
  <c r="AG118" i="51"/>
  <c r="AG219" i="51"/>
  <c r="T120" i="49"/>
  <c r="T221" i="49"/>
  <c r="AF221" i="51"/>
  <c r="AF120" i="51"/>
  <c r="O121" i="49"/>
  <c r="O222" i="49"/>
  <c r="AA121" i="51"/>
  <c r="AA222" i="51"/>
  <c r="R215" i="49"/>
  <c r="R114" i="49"/>
  <c r="AD114" i="51"/>
  <c r="AD215" i="51"/>
  <c r="AA85" i="36"/>
  <c r="AV85" i="38"/>
  <c r="V27" i="53"/>
  <c r="V131" i="47"/>
  <c r="V232" i="47"/>
  <c r="V131" i="48"/>
  <c r="V232" i="48"/>
  <c r="R11" i="53"/>
  <c r="R216" i="47"/>
  <c r="R115" i="47"/>
  <c r="R115" i="48"/>
  <c r="R216" i="48"/>
  <c r="U10" i="53"/>
  <c r="U114" i="47"/>
  <c r="U215" i="47"/>
  <c r="U114" i="48"/>
  <c r="U215" i="48"/>
  <c r="R26" i="53"/>
  <c r="R130" i="47"/>
  <c r="R231" i="47"/>
  <c r="R130" i="48"/>
  <c r="R231" i="48"/>
  <c r="AP35" i="40"/>
  <c r="AP85" i="34"/>
  <c r="AP85" i="35"/>
  <c r="V28" i="53"/>
  <c r="V233" i="47"/>
  <c r="V132" i="47"/>
  <c r="V132" i="48"/>
  <c r="V233" i="48"/>
  <c r="R27" i="53"/>
  <c r="R232" i="47"/>
  <c r="R131" i="47"/>
  <c r="R131" i="48"/>
  <c r="R232" i="48"/>
  <c r="U26" i="53"/>
  <c r="U130" i="47"/>
  <c r="U231" i="47"/>
  <c r="U130" i="48"/>
  <c r="U231" i="48"/>
  <c r="T11" i="53"/>
  <c r="T216" i="47"/>
  <c r="T115" i="47"/>
  <c r="T115" i="48"/>
  <c r="T216" i="48"/>
  <c r="V26" i="53"/>
  <c r="V130" i="47"/>
  <c r="V231" i="47"/>
  <c r="V130" i="48"/>
  <c r="V231" i="48"/>
  <c r="O28" i="53"/>
  <c r="O132" i="47"/>
  <c r="O233" i="47"/>
  <c r="O132" i="48"/>
  <c r="O233" i="48"/>
  <c r="AP30" i="40"/>
  <c r="AP80" i="34"/>
  <c r="AP80" i="35"/>
  <c r="U17" i="53"/>
  <c r="U121" i="47"/>
  <c r="U222" i="47"/>
  <c r="U121" i="48"/>
  <c r="U222" i="48"/>
  <c r="N226" i="49"/>
  <c r="N125" i="49"/>
  <c r="Z226" i="51"/>
  <c r="Z125" i="51"/>
  <c r="P234" i="49"/>
  <c r="P133" i="49"/>
  <c r="AB234" i="51"/>
  <c r="AB133" i="51"/>
  <c r="N225" i="49"/>
  <c r="N124" i="49"/>
  <c r="Z225" i="51"/>
  <c r="Z124" i="51"/>
  <c r="Y81" i="36"/>
  <c r="AT81" i="38"/>
  <c r="O118" i="49"/>
  <c r="O219" i="49"/>
  <c r="AA219" i="51"/>
  <c r="AA118" i="51"/>
  <c r="S121" i="49"/>
  <c r="S222" i="49"/>
  <c r="AE222" i="51"/>
  <c r="AE121" i="51"/>
  <c r="N220" i="49"/>
  <c r="N119" i="49"/>
  <c r="Z220" i="51"/>
  <c r="Z119" i="51"/>
  <c r="S114" i="49"/>
  <c r="S215" i="49"/>
  <c r="AE114" i="51"/>
  <c r="AE215" i="51"/>
  <c r="X85" i="36"/>
  <c r="AS85" i="38"/>
  <c r="S216" i="49"/>
  <c r="S115" i="49"/>
  <c r="AE115" i="51"/>
  <c r="AE216" i="51"/>
  <c r="X29" i="53" l="1"/>
  <c r="X234" i="47"/>
  <c r="X133" i="47"/>
  <c r="X133" i="48"/>
  <c r="X234" i="48"/>
  <c r="Q26" i="53"/>
  <c r="Q130" i="47"/>
  <c r="Q231" i="47"/>
  <c r="Q130" i="48"/>
  <c r="Q231" i="48"/>
  <c r="W26" i="53"/>
  <c r="W130" i="47"/>
  <c r="W231" i="47"/>
  <c r="W130" i="48"/>
  <c r="W231" i="48"/>
  <c r="S27" i="53"/>
  <c r="S131" i="47"/>
  <c r="S232" i="47"/>
  <c r="S131" i="48"/>
  <c r="S232" i="48"/>
  <c r="N27" i="53"/>
  <c r="N131" i="47"/>
  <c r="N232" i="47"/>
  <c r="N131" i="48"/>
  <c r="N232" i="48"/>
  <c r="X11" i="53"/>
  <c r="X216" i="47"/>
  <c r="X115" i="47"/>
  <c r="X115" i="48"/>
  <c r="X216" i="48"/>
  <c r="N29" i="53"/>
  <c r="N133" i="47"/>
  <c r="N234" i="47"/>
  <c r="N133" i="48"/>
  <c r="N234" i="48"/>
  <c r="Q29" i="53"/>
  <c r="Q133" i="47"/>
  <c r="Q234" i="47"/>
  <c r="Q133" i="48"/>
  <c r="Q234" i="48"/>
  <c r="V15" i="53"/>
  <c r="V220" i="47"/>
  <c r="V119" i="47"/>
  <c r="V119" i="48"/>
  <c r="V220" i="48"/>
  <c r="AP29" i="40"/>
  <c r="AP79" i="34"/>
  <c r="AP79" i="35"/>
  <c r="T26" i="53"/>
  <c r="T231" i="47"/>
  <c r="T130" i="47"/>
  <c r="T130" i="48"/>
  <c r="T231" i="48"/>
  <c r="Q10" i="53"/>
  <c r="Q114" i="47"/>
  <c r="Q215" i="47"/>
  <c r="Q114" i="48"/>
  <c r="Q215" i="48"/>
  <c r="N13" i="53"/>
  <c r="N117" i="47"/>
  <c r="N218" i="47"/>
  <c r="N117" i="48"/>
  <c r="N218" i="48"/>
  <c r="Q12" i="53"/>
  <c r="Q116" i="47"/>
  <c r="Q217" i="47"/>
  <c r="Q116" i="48"/>
  <c r="Q217" i="48"/>
  <c r="AP80" i="36"/>
  <c r="BK80" i="38"/>
  <c r="U130" i="49"/>
  <c r="U231" i="49"/>
  <c r="AG130" i="51"/>
  <c r="AG231" i="51"/>
  <c r="R216" i="49"/>
  <c r="R115" i="49"/>
  <c r="AD115" i="51"/>
  <c r="AD216" i="51"/>
  <c r="X219" i="49"/>
  <c r="X118" i="49"/>
  <c r="AJ118" i="51"/>
  <c r="AJ219" i="51"/>
  <c r="T116" i="49"/>
  <c r="T217" i="49"/>
  <c r="AF116" i="51"/>
  <c r="AF217" i="51"/>
  <c r="AP81" i="36"/>
  <c r="BK81" i="38"/>
  <c r="P132" i="49"/>
  <c r="P233" i="49"/>
  <c r="AB233" i="51"/>
  <c r="AB132" i="51"/>
  <c r="O114" i="49"/>
  <c r="O215" i="49"/>
  <c r="AA114" i="51"/>
  <c r="AA215" i="51"/>
  <c r="AJ112" i="51"/>
  <c r="X112" i="49"/>
  <c r="O116" i="49"/>
  <c r="O217" i="49"/>
  <c r="AA217" i="51"/>
  <c r="AA116" i="51"/>
  <c r="S234" i="49"/>
  <c r="S133" i="49"/>
  <c r="AE133" i="51"/>
  <c r="AE234" i="51"/>
  <c r="O232" i="49"/>
  <c r="O131" i="49"/>
  <c r="AA232" i="51"/>
  <c r="AA131" i="51"/>
  <c r="O216" i="49"/>
  <c r="O115" i="49"/>
  <c r="AA216" i="51"/>
  <c r="AA115" i="51"/>
  <c r="N120" i="49"/>
  <c r="N221" i="49"/>
  <c r="Z120" i="51"/>
  <c r="Z221" i="51"/>
  <c r="X116" i="49"/>
  <c r="X217" i="49"/>
  <c r="AJ116" i="51"/>
  <c r="AJ217" i="51"/>
  <c r="X113" i="49"/>
  <c r="AJ113" i="51"/>
  <c r="V11" i="53"/>
  <c r="V115" i="47"/>
  <c r="V216" i="47"/>
  <c r="V115" i="48"/>
  <c r="V216" i="48"/>
  <c r="S26" i="53"/>
  <c r="S130" i="47"/>
  <c r="S231" i="47"/>
  <c r="S130" i="48"/>
  <c r="S231" i="48"/>
  <c r="X27" i="53"/>
  <c r="X131" i="47"/>
  <c r="X232" i="47"/>
  <c r="X131" i="48"/>
  <c r="X232" i="48"/>
  <c r="W27" i="53"/>
  <c r="W131" i="47"/>
  <c r="W232" i="47"/>
  <c r="W131" i="48"/>
  <c r="W232" i="48"/>
  <c r="X7" i="53"/>
  <c r="X111" i="47"/>
  <c r="X111" i="48"/>
  <c r="N26" i="53"/>
  <c r="N231" i="47"/>
  <c r="N130" i="47"/>
  <c r="N130" i="48"/>
  <c r="N231" i="48"/>
  <c r="T28" i="53"/>
  <c r="T233" i="47"/>
  <c r="T132" i="47"/>
  <c r="T132" i="48"/>
  <c r="T233" i="48"/>
  <c r="Q27" i="53"/>
  <c r="Q131" i="47"/>
  <c r="Q232" i="47"/>
  <c r="Q131" i="48"/>
  <c r="Q232" i="48"/>
  <c r="W10" i="53"/>
  <c r="W114" i="47"/>
  <c r="W215" i="47"/>
  <c r="W114" i="48"/>
  <c r="W215" i="48"/>
  <c r="X13" i="53"/>
  <c r="X218" i="47"/>
  <c r="X117" i="47"/>
  <c r="X117" i="48"/>
  <c r="X218" i="48"/>
  <c r="U222" i="49"/>
  <c r="U121" i="49"/>
  <c r="AG121" i="51"/>
  <c r="AG222" i="51"/>
  <c r="O233" i="49"/>
  <c r="O132" i="49"/>
  <c r="AA132" i="51"/>
  <c r="AA233" i="51"/>
  <c r="R131" i="49"/>
  <c r="R232" i="49"/>
  <c r="AD232" i="51"/>
  <c r="AD131" i="51"/>
  <c r="AP85" i="36"/>
  <c r="BK85" i="38"/>
  <c r="V131" i="49"/>
  <c r="V232" i="49"/>
  <c r="AH131" i="51"/>
  <c r="AH232" i="51"/>
  <c r="P114" i="49"/>
  <c r="P215" i="49"/>
  <c r="AB114" i="51"/>
  <c r="AB215" i="51"/>
  <c r="X222" i="49"/>
  <c r="X121" i="49"/>
  <c r="AJ121" i="51"/>
  <c r="AJ222" i="51"/>
  <c r="Q221" i="49"/>
  <c r="Q120" i="49"/>
  <c r="AC120" i="51"/>
  <c r="AC221" i="51"/>
  <c r="U132" i="49"/>
  <c r="U233" i="49"/>
  <c r="AG132" i="51"/>
  <c r="AG233" i="51"/>
  <c r="V234" i="49"/>
  <c r="V133" i="49"/>
  <c r="AH133" i="51"/>
  <c r="AH234" i="51"/>
  <c r="Q121" i="49"/>
  <c r="Q222" i="49"/>
  <c r="AC121" i="51"/>
  <c r="AC222" i="51"/>
  <c r="W221" i="49"/>
  <c r="W120" i="49"/>
  <c r="AI221" i="51"/>
  <c r="AI120" i="51"/>
  <c r="O130" i="49"/>
  <c r="O231" i="49"/>
  <c r="AA231" i="51"/>
  <c r="AA130" i="51"/>
  <c r="X220" i="49"/>
  <c r="X119" i="49"/>
  <c r="AJ220" i="51"/>
  <c r="AJ119" i="51"/>
  <c r="U133" i="49"/>
  <c r="U234" i="49"/>
  <c r="AG234" i="51"/>
  <c r="AG133" i="51"/>
  <c r="T114" i="49"/>
  <c r="T215" i="49"/>
  <c r="AF215" i="51"/>
  <c r="AF114" i="51"/>
  <c r="P232" i="49"/>
  <c r="P131" i="49"/>
  <c r="AB232" i="51"/>
  <c r="AB131" i="51"/>
  <c r="N114" i="49"/>
  <c r="N215" i="49"/>
  <c r="Z215" i="51"/>
  <c r="Z114" i="51"/>
  <c r="V12" i="53"/>
  <c r="V116" i="47"/>
  <c r="V217" i="47"/>
  <c r="V116" i="48"/>
  <c r="V217" i="48"/>
  <c r="U13" i="53"/>
  <c r="U117" i="47"/>
  <c r="U218" i="47"/>
  <c r="U117" i="48"/>
  <c r="U218" i="48"/>
  <c r="N28" i="53"/>
  <c r="N132" i="47"/>
  <c r="N233" i="47"/>
  <c r="N132" i="48"/>
  <c r="N233" i="48"/>
  <c r="N11" i="53"/>
  <c r="N115" i="47"/>
  <c r="N216" i="47"/>
  <c r="N115" i="48"/>
  <c r="N216" i="48"/>
  <c r="T27" i="53"/>
  <c r="T232" i="47"/>
  <c r="T131" i="47"/>
  <c r="T131" i="48"/>
  <c r="T232" i="48"/>
  <c r="S28" i="53"/>
  <c r="S233" i="47"/>
  <c r="S132" i="47"/>
  <c r="S132" i="48"/>
  <c r="S233" i="48"/>
  <c r="X26" i="53"/>
  <c r="X231" i="47"/>
  <c r="X130" i="47"/>
  <c r="X130" i="48"/>
  <c r="X231" i="48"/>
  <c r="W28" i="53"/>
  <c r="W132" i="47"/>
  <c r="W233" i="47"/>
  <c r="W132" i="48"/>
  <c r="W233" i="48"/>
  <c r="V13" i="53"/>
  <c r="V117" i="47"/>
  <c r="V218" i="47"/>
  <c r="V117" i="48"/>
  <c r="V218" i="48"/>
  <c r="Q11" i="53"/>
  <c r="Q216" i="47"/>
  <c r="Q115" i="47"/>
  <c r="Q115" i="48"/>
  <c r="Q216" i="48"/>
  <c r="X28" i="53"/>
  <c r="X233" i="47"/>
  <c r="X132" i="47"/>
  <c r="X132" i="48"/>
  <c r="X233" i="48"/>
  <c r="Q13" i="53"/>
  <c r="Q218" i="47"/>
  <c r="Q117" i="47"/>
  <c r="Q117" i="48"/>
  <c r="Q218" i="48"/>
  <c r="W12" i="53"/>
  <c r="W116" i="47"/>
  <c r="W217" i="47"/>
  <c r="W116" i="48"/>
  <c r="W217" i="48"/>
  <c r="W29" i="53"/>
  <c r="W234" i="47"/>
  <c r="W133" i="47"/>
  <c r="W133" i="48"/>
  <c r="W234" i="48"/>
  <c r="V130" i="49"/>
  <c r="V231" i="49"/>
  <c r="AH231" i="51"/>
  <c r="AH130" i="51"/>
  <c r="V233" i="49"/>
  <c r="V132" i="49"/>
  <c r="AH132" i="51"/>
  <c r="AH233" i="51"/>
  <c r="R130" i="49"/>
  <c r="R231" i="49"/>
  <c r="AD130" i="51"/>
  <c r="AD231" i="51"/>
  <c r="O218" i="49"/>
  <c r="O117" i="49"/>
  <c r="AA117" i="51"/>
  <c r="AA218" i="51"/>
  <c r="O133" i="49"/>
  <c r="O234" i="49"/>
  <c r="AA234" i="51"/>
  <c r="AA133" i="51"/>
  <c r="P217" i="49"/>
  <c r="P116" i="49"/>
  <c r="AB116" i="51"/>
  <c r="AB217" i="51"/>
  <c r="U216" i="49"/>
  <c r="U115" i="49"/>
  <c r="AG216" i="51"/>
  <c r="AG115" i="51"/>
  <c r="R116" i="49"/>
  <c r="R217" i="49"/>
  <c r="AD217" i="51"/>
  <c r="AD116" i="51"/>
  <c r="W119" i="49"/>
  <c r="W220" i="49"/>
  <c r="AI119" i="51"/>
  <c r="AI220" i="51"/>
  <c r="X215" i="49"/>
  <c r="X114" i="49"/>
  <c r="AJ215" i="51"/>
  <c r="AJ114" i="51"/>
  <c r="U131" i="49"/>
  <c r="U232" i="49"/>
  <c r="AG131" i="51"/>
  <c r="AG232" i="51"/>
  <c r="R132" i="49"/>
  <c r="R233" i="49"/>
  <c r="AD132" i="51"/>
  <c r="AD233" i="51"/>
  <c r="W13" i="53"/>
  <c r="W117" i="47"/>
  <c r="W218" i="47"/>
  <c r="W117" i="48"/>
  <c r="W218" i="48"/>
  <c r="Q28" i="53"/>
  <c r="Q132" i="47"/>
  <c r="Q233" i="47"/>
  <c r="Q132" i="48"/>
  <c r="Q233" i="48"/>
  <c r="N12" i="53"/>
  <c r="N116" i="47"/>
  <c r="N217" i="47"/>
  <c r="N116" i="48"/>
  <c r="N217" i="48"/>
  <c r="W11" i="53"/>
  <c r="W115" i="47"/>
  <c r="W216" i="47"/>
  <c r="W115" i="48"/>
  <c r="W216" i="48"/>
  <c r="V10" i="53"/>
  <c r="V215" i="47"/>
  <c r="V114" i="47"/>
  <c r="V114" i="48"/>
  <c r="V215" i="48"/>
  <c r="V16" i="53"/>
  <c r="V221" i="47"/>
  <c r="V120" i="47"/>
  <c r="V120" i="48"/>
  <c r="V221" i="48"/>
  <c r="T29" i="53"/>
  <c r="T234" i="47"/>
  <c r="T133" i="47"/>
  <c r="T133" i="48"/>
  <c r="T234" i="48"/>
  <c r="T115" i="49"/>
  <c r="T216" i="49"/>
  <c r="AF216" i="51"/>
  <c r="AF115" i="51"/>
  <c r="U114" i="49"/>
  <c r="U215" i="49"/>
  <c r="AG215" i="51"/>
  <c r="AG114" i="51"/>
  <c r="N121" i="49"/>
  <c r="N222" i="49"/>
  <c r="Z121" i="51"/>
  <c r="Z222" i="51"/>
  <c r="V219" i="49"/>
  <c r="V118" i="49"/>
  <c r="AH219" i="51"/>
  <c r="AH118" i="51"/>
  <c r="V121" i="49"/>
  <c r="V222" i="49"/>
  <c r="AH222" i="51"/>
  <c r="AH121" i="51"/>
  <c r="U220" i="49"/>
  <c r="U119" i="49"/>
  <c r="AG119" i="51"/>
  <c r="AG220" i="51"/>
  <c r="P216" i="49"/>
  <c r="P115" i="49"/>
  <c r="AB216" i="51"/>
  <c r="AB115" i="51"/>
  <c r="N219" i="49"/>
  <c r="N118" i="49"/>
  <c r="Z118" i="51"/>
  <c r="Z219" i="51"/>
  <c r="P130" i="49"/>
  <c r="P231" i="49"/>
  <c r="AB231" i="51"/>
  <c r="AB130" i="51"/>
  <c r="W121" i="49"/>
  <c r="W222" i="49"/>
  <c r="AI222" i="51"/>
  <c r="AI121" i="51"/>
  <c r="U217" i="49"/>
  <c r="U116" i="49"/>
  <c r="AG217" i="51"/>
  <c r="AG116" i="51"/>
  <c r="Y30" i="40" l="1"/>
  <c r="Y80" i="34"/>
  <c r="Y80" i="35"/>
  <c r="AN30" i="40"/>
  <c r="AN80" i="34"/>
  <c r="AN80" i="35"/>
  <c r="W115" i="49"/>
  <c r="W216" i="49"/>
  <c r="AI115" i="51"/>
  <c r="AI216" i="51"/>
  <c r="W133" i="49"/>
  <c r="W234" i="49"/>
  <c r="AI133" i="51"/>
  <c r="AI234" i="51"/>
  <c r="Q115" i="49"/>
  <c r="Q216" i="49"/>
  <c r="AC115" i="51"/>
  <c r="AC216" i="51"/>
  <c r="S132" i="49"/>
  <c r="S233" i="49"/>
  <c r="AE233" i="51"/>
  <c r="AE132" i="51"/>
  <c r="U218" i="49"/>
  <c r="U117" i="49"/>
  <c r="AG117" i="51"/>
  <c r="AG218" i="51"/>
  <c r="X218" i="49"/>
  <c r="X117" i="49"/>
  <c r="AJ117" i="51"/>
  <c r="AJ218" i="51"/>
  <c r="N231" i="49"/>
  <c r="N130" i="49"/>
  <c r="Z130" i="51"/>
  <c r="Z231" i="51"/>
  <c r="W131" i="49"/>
  <c r="W232" i="49"/>
  <c r="AI131" i="51"/>
  <c r="AI232" i="51"/>
  <c r="Q217" i="49"/>
  <c r="Q116" i="49"/>
  <c r="AC217" i="51"/>
  <c r="AC116" i="51"/>
  <c r="Q234" i="49"/>
  <c r="Q133" i="49"/>
  <c r="AC234" i="51"/>
  <c r="AC133" i="51"/>
  <c r="S131" i="49"/>
  <c r="S232" i="49"/>
  <c r="AE131" i="51"/>
  <c r="AE232" i="51"/>
  <c r="AF30" i="40"/>
  <c r="AF80" i="34"/>
  <c r="AF80" i="35"/>
  <c r="T133" i="49"/>
  <c r="T234" i="49"/>
  <c r="AF133" i="51"/>
  <c r="AF234" i="51"/>
  <c r="N217" i="49"/>
  <c r="N116" i="49"/>
  <c r="Z116" i="51"/>
  <c r="Z217" i="51"/>
  <c r="W217" i="49"/>
  <c r="W116" i="49"/>
  <c r="AI116" i="51"/>
  <c r="AI217" i="51"/>
  <c r="V218" i="49"/>
  <c r="AH218" i="51"/>
  <c r="V117" i="49"/>
  <c r="AH117" i="51"/>
  <c r="T131" i="49"/>
  <c r="T232" i="49"/>
  <c r="AF232" i="51"/>
  <c r="AF131" i="51"/>
  <c r="V217" i="49"/>
  <c r="V116" i="49"/>
  <c r="AH116" i="51"/>
  <c r="AH217" i="51"/>
  <c r="W114" i="49"/>
  <c r="W215" i="49"/>
  <c r="AI215" i="51"/>
  <c r="AI114" i="51"/>
  <c r="X131" i="49"/>
  <c r="X232" i="49"/>
  <c r="AJ131" i="51"/>
  <c r="AJ232" i="51"/>
  <c r="N117" i="49"/>
  <c r="N218" i="49"/>
  <c r="Z218" i="51"/>
  <c r="Z117" i="51"/>
  <c r="N234" i="49"/>
  <c r="N133" i="49"/>
  <c r="Z133" i="51"/>
  <c r="Z234" i="51"/>
  <c r="W130" i="49"/>
  <c r="W231" i="49"/>
  <c r="AI231" i="51"/>
  <c r="AI130" i="51"/>
  <c r="AO30" i="40"/>
  <c r="AO80" i="34"/>
  <c r="AO80" i="35"/>
  <c r="AH30" i="40"/>
  <c r="AH80" i="34"/>
  <c r="AH80" i="35"/>
  <c r="AE30" i="40"/>
  <c r="AE80" i="34"/>
  <c r="AE80" i="35"/>
  <c r="V120" i="49"/>
  <c r="V221" i="49"/>
  <c r="AH120" i="51"/>
  <c r="AH221" i="51"/>
  <c r="Q233" i="49"/>
  <c r="Q132" i="49"/>
  <c r="AC132" i="51"/>
  <c r="AC233" i="51"/>
  <c r="Q218" i="49"/>
  <c r="Q117" i="49"/>
  <c r="AC117" i="51"/>
  <c r="AC218" i="51"/>
  <c r="W132" i="49"/>
  <c r="W233" i="49"/>
  <c r="AI233" i="51"/>
  <c r="AI132" i="51"/>
  <c r="N216" i="49"/>
  <c r="N115" i="49"/>
  <c r="Z115" i="51"/>
  <c r="Z216" i="51"/>
  <c r="Q232" i="49"/>
  <c r="Q131" i="49"/>
  <c r="AC131" i="51"/>
  <c r="AC232" i="51"/>
  <c r="S231" i="49"/>
  <c r="S130" i="49"/>
  <c r="AE130" i="51"/>
  <c r="AE231" i="51"/>
  <c r="Q114" i="49"/>
  <c r="Q215" i="49"/>
  <c r="AC114" i="51"/>
  <c r="AC215" i="51"/>
  <c r="AP79" i="36"/>
  <c r="BK79" i="38"/>
  <c r="X216" i="49"/>
  <c r="X115" i="49"/>
  <c r="AJ216" i="51"/>
  <c r="AJ115" i="51"/>
  <c r="Q130" i="49"/>
  <c r="Q231" i="49"/>
  <c r="AC130" i="51"/>
  <c r="AC231" i="51"/>
  <c r="AP28" i="40"/>
  <c r="AP78" i="34"/>
  <c r="AP78" i="35"/>
  <c r="X30" i="40"/>
  <c r="X80" i="34"/>
  <c r="X80" i="35"/>
  <c r="V114" i="49"/>
  <c r="V215" i="49"/>
  <c r="AH114" i="51"/>
  <c r="AH215" i="51"/>
  <c r="W218" i="49"/>
  <c r="W117" i="49"/>
  <c r="AI218" i="51"/>
  <c r="AI117" i="51"/>
  <c r="X233" i="49"/>
  <c r="X132" i="49"/>
  <c r="AJ132" i="51"/>
  <c r="AJ233" i="51"/>
  <c r="X231" i="49"/>
  <c r="X130" i="49"/>
  <c r="AJ231" i="51"/>
  <c r="AJ130" i="51"/>
  <c r="N233" i="49"/>
  <c r="N132" i="49"/>
  <c r="Z233" i="51"/>
  <c r="Z132" i="51"/>
  <c r="T132" i="49"/>
  <c r="T233" i="49"/>
  <c r="AF132" i="51"/>
  <c r="AF233" i="51"/>
  <c r="X111" i="49"/>
  <c r="AJ111" i="51"/>
  <c r="V115" i="49"/>
  <c r="V216" i="49"/>
  <c r="AH216" i="51"/>
  <c r="AH115" i="51"/>
  <c r="T130" i="49"/>
  <c r="T231" i="49"/>
  <c r="AF231" i="51"/>
  <c r="AF130" i="51"/>
  <c r="V119" i="49"/>
  <c r="V220" i="49"/>
  <c r="AH220" i="51"/>
  <c r="AH119" i="51"/>
  <c r="N131" i="49"/>
  <c r="N232" i="49"/>
  <c r="Z232" i="51"/>
  <c r="Z131" i="51"/>
  <c r="X234" i="49"/>
  <c r="X133" i="49"/>
  <c r="AJ234" i="51"/>
  <c r="AJ133" i="51"/>
  <c r="AJ30" i="40" l="1"/>
  <c r="AJ80" i="34"/>
  <c r="AJ80" i="35"/>
  <c r="AI29" i="40"/>
  <c r="AI79" i="34"/>
  <c r="AI79" i="35"/>
  <c r="AH36" i="40"/>
  <c r="AH86" i="34"/>
  <c r="AH86" i="35"/>
  <c r="AF80" i="36"/>
  <c r="BA80" i="38"/>
  <c r="AN80" i="36"/>
  <c r="BI80" i="38"/>
  <c r="AP27" i="40"/>
  <c r="AP77" i="34"/>
  <c r="AP77" i="35"/>
  <c r="AI30" i="40"/>
  <c r="AI80" i="34"/>
  <c r="AI80" i="35"/>
  <c r="Z30" i="40"/>
  <c r="Z80" i="34"/>
  <c r="Z80" i="35"/>
  <c r="S9" i="53"/>
  <c r="S113" i="47"/>
  <c r="S113" i="48"/>
  <c r="X36" i="40"/>
  <c r="X86" i="34"/>
  <c r="X86" i="35"/>
  <c r="AI36" i="40"/>
  <c r="AI86" i="34"/>
  <c r="AI86" i="35"/>
  <c r="O9" i="53"/>
  <c r="O113" i="47"/>
  <c r="O113" i="48"/>
  <c r="AB30" i="40"/>
  <c r="AB80" i="34"/>
  <c r="AB80" i="35"/>
  <c r="AO80" i="36"/>
  <c r="BJ80" i="38"/>
  <c r="AD30" i="40"/>
  <c r="AD80" i="34"/>
  <c r="AD80" i="35"/>
  <c r="AB36" i="40"/>
  <c r="AB86" i="34"/>
  <c r="AB86" i="35"/>
  <c r="Z36" i="40"/>
  <c r="Z86" i="34"/>
  <c r="Z86" i="35"/>
  <c r="O7" i="53"/>
  <c r="O111" i="47"/>
  <c r="O111" i="48"/>
  <c r="AD29" i="40"/>
  <c r="AD79" i="34"/>
  <c r="AD79" i="35"/>
  <c r="AG30" i="40"/>
  <c r="AG80" i="34"/>
  <c r="AG80" i="35"/>
  <c r="BK78" i="38"/>
  <c r="AP78" i="36"/>
  <c r="AH80" i="36"/>
  <c r="BC80" i="38"/>
  <c r="S7" i="53"/>
  <c r="S111" i="47"/>
  <c r="S111" i="48"/>
  <c r="O8" i="53"/>
  <c r="O112" i="47"/>
  <c r="O112" i="48"/>
  <c r="AE36" i="40"/>
  <c r="AE86" i="34"/>
  <c r="AE86" i="35"/>
  <c r="W86" i="34"/>
  <c r="W86" i="35"/>
  <c r="S8" i="53"/>
  <c r="S112" i="47"/>
  <c r="S112" i="48"/>
  <c r="W80" i="34"/>
  <c r="W80" i="35"/>
  <c r="P32" i="53"/>
  <c r="P237" i="47"/>
  <c r="P136" i="47"/>
  <c r="P136" i="48"/>
  <c r="P237" i="48"/>
  <c r="X80" i="36"/>
  <c r="AS80" i="38"/>
  <c r="AE80" i="36"/>
  <c r="AZ80" i="38"/>
  <c r="Y80" i="36"/>
  <c r="AT80" i="38"/>
  <c r="AG36" i="40" l="1"/>
  <c r="AG86" i="34"/>
  <c r="AG86" i="35"/>
  <c r="O31" i="53"/>
  <c r="O135" i="47"/>
  <c r="O236" i="47"/>
  <c r="O135" i="48"/>
  <c r="O236" i="48"/>
  <c r="W79" i="34"/>
  <c r="W79" i="35"/>
  <c r="T8" i="53"/>
  <c r="T112" i="47"/>
  <c r="T112" i="48"/>
  <c r="T7" i="53"/>
  <c r="T111" i="47"/>
  <c r="T111" i="48"/>
  <c r="Y36" i="40"/>
  <c r="Y86" i="34"/>
  <c r="Y86" i="35"/>
  <c r="P30" i="53"/>
  <c r="P235" i="47"/>
  <c r="P134" i="47"/>
  <c r="P134" i="48"/>
  <c r="P235" i="48"/>
  <c r="AA36" i="40"/>
  <c r="AA86" i="34"/>
  <c r="AA86" i="35"/>
  <c r="AF28" i="40"/>
  <c r="AF78" i="34"/>
  <c r="AF78" i="35"/>
  <c r="N33" i="53"/>
  <c r="N137" i="47"/>
  <c r="N238" i="47"/>
  <c r="N137" i="48"/>
  <c r="N238" i="48"/>
  <c r="W86" i="36"/>
  <c r="AR86" i="38"/>
  <c r="AE86" i="36"/>
  <c r="AZ86" i="38"/>
  <c r="AD79" i="36"/>
  <c r="AY79" i="38"/>
  <c r="AD80" i="36"/>
  <c r="AY80" i="38"/>
  <c r="O113" i="49"/>
  <c r="AA113" i="51"/>
  <c r="AU80" i="38"/>
  <c r="Z80" i="36"/>
  <c r="BD79" i="38"/>
  <c r="AI79" i="36"/>
  <c r="AC30" i="40"/>
  <c r="AC80" i="34"/>
  <c r="AC80" i="35"/>
  <c r="T9" i="53"/>
  <c r="T113" i="47"/>
  <c r="T113" i="48"/>
  <c r="AF29" i="40"/>
  <c r="AF79" i="34"/>
  <c r="AF79" i="35"/>
  <c r="AC36" i="40"/>
  <c r="AC86" i="34"/>
  <c r="AC86" i="35"/>
  <c r="AO36" i="40"/>
  <c r="AO86" i="34"/>
  <c r="AO86" i="35"/>
  <c r="AF36" i="40"/>
  <c r="AF86" i="34"/>
  <c r="AF86" i="35"/>
  <c r="R33" i="53"/>
  <c r="R137" i="47"/>
  <c r="R238" i="47"/>
  <c r="R137" i="48"/>
  <c r="R238" i="48"/>
  <c r="W33" i="53"/>
  <c r="W137" i="47"/>
  <c r="W238" i="47"/>
  <c r="W137" i="48"/>
  <c r="W238" i="48"/>
  <c r="AH28" i="40"/>
  <c r="AH78" i="34"/>
  <c r="AH78" i="35"/>
  <c r="AN29" i="40"/>
  <c r="AN79" i="34"/>
  <c r="AN79" i="35"/>
  <c r="X29" i="40"/>
  <c r="X79" i="34"/>
  <c r="X79" i="35"/>
  <c r="S112" i="49"/>
  <c r="AE112" i="51"/>
  <c r="BB80" i="38"/>
  <c r="AG80" i="36"/>
  <c r="AB86" i="36"/>
  <c r="AW86" i="38"/>
  <c r="AW80" i="38"/>
  <c r="AB80" i="36"/>
  <c r="S113" i="49"/>
  <c r="AE113" i="51"/>
  <c r="AH86" i="36"/>
  <c r="BC86" i="38"/>
  <c r="P7" i="53"/>
  <c r="P111" i="47"/>
  <c r="P111" i="48"/>
  <c r="P9" i="53"/>
  <c r="P113" i="47"/>
  <c r="P113" i="48"/>
  <c r="AD36" i="40"/>
  <c r="AD86" i="34"/>
  <c r="AD86" i="35"/>
  <c r="AN36" i="40"/>
  <c r="AN86" i="34"/>
  <c r="AN86" i="35"/>
  <c r="AP36" i="40"/>
  <c r="AP86" i="34"/>
  <c r="AP86" i="35"/>
  <c r="AE28" i="40"/>
  <c r="AE78" i="34"/>
  <c r="AE78" i="35"/>
  <c r="R9" i="53"/>
  <c r="R113" i="47"/>
  <c r="R113" i="48"/>
  <c r="AG29" i="40"/>
  <c r="AG79" i="34"/>
  <c r="AG79" i="35"/>
  <c r="AC28" i="40"/>
  <c r="AC78" i="34"/>
  <c r="AC78" i="35"/>
  <c r="W80" i="36"/>
  <c r="AR80" i="38"/>
  <c r="S111" i="49"/>
  <c r="AE111" i="51"/>
  <c r="Z86" i="36"/>
  <c r="AU86" i="38"/>
  <c r="X86" i="36"/>
  <c r="AS86" i="38"/>
  <c r="BK77" i="38"/>
  <c r="AP77" i="36"/>
  <c r="AJ36" i="40"/>
  <c r="AJ86" i="34"/>
  <c r="AJ86" i="35"/>
  <c r="V8" i="53"/>
  <c r="V112" i="47"/>
  <c r="V112" i="48"/>
  <c r="X33" i="53"/>
  <c r="X238" i="47"/>
  <c r="X137" i="47"/>
  <c r="X137" i="48"/>
  <c r="X238" i="48"/>
  <c r="AA30" i="40"/>
  <c r="AA80" i="34"/>
  <c r="AA80" i="35"/>
  <c r="R8" i="53"/>
  <c r="R112" i="47"/>
  <c r="R112" i="48"/>
  <c r="P31" i="53"/>
  <c r="P236" i="47"/>
  <c r="P135" i="47"/>
  <c r="P135" i="48"/>
  <c r="P236" i="48"/>
  <c r="P33" i="53"/>
  <c r="P137" i="47"/>
  <c r="P238" i="47"/>
  <c r="P137" i="48"/>
  <c r="P238" i="48"/>
  <c r="V7" i="53"/>
  <c r="V111" i="47"/>
  <c r="V111" i="48"/>
  <c r="P8" i="53"/>
  <c r="P112" i="47"/>
  <c r="P112" i="48"/>
  <c r="Y29" i="40"/>
  <c r="Y79" i="34"/>
  <c r="Y79" i="35"/>
  <c r="R7" i="53"/>
  <c r="R111" i="47"/>
  <c r="R111" i="48"/>
  <c r="AJ29" i="40"/>
  <c r="AJ79" i="34"/>
  <c r="AJ79" i="35"/>
  <c r="V9" i="53"/>
  <c r="V113" i="47"/>
  <c r="V113" i="48"/>
  <c r="P136" i="49"/>
  <c r="P237" i="49"/>
  <c r="AB237" i="51"/>
  <c r="AB136" i="51"/>
  <c r="O112" i="49"/>
  <c r="AA112" i="51"/>
  <c r="AA111" i="51"/>
  <c r="O111" i="49"/>
  <c r="AI86" i="36"/>
  <c r="BD86" i="38"/>
  <c r="AI80" i="36"/>
  <c r="BD80" i="38"/>
  <c r="AJ80" i="36"/>
  <c r="BE80" i="38"/>
  <c r="T31" i="53" l="1"/>
  <c r="T135" i="47"/>
  <c r="T236" i="47"/>
  <c r="T135" i="48"/>
  <c r="T236" i="48"/>
  <c r="O32" i="53"/>
  <c r="O136" i="47"/>
  <c r="O237" i="47"/>
  <c r="O136" i="48"/>
  <c r="O237" i="48"/>
  <c r="X30" i="53"/>
  <c r="X134" i="47"/>
  <c r="X235" i="47"/>
  <c r="X134" i="48"/>
  <c r="X235" i="48"/>
  <c r="AE29" i="40"/>
  <c r="AE79" i="34"/>
  <c r="AE79" i="35"/>
  <c r="R32" i="53"/>
  <c r="R136" i="47"/>
  <c r="R237" i="47"/>
  <c r="R136" i="48"/>
  <c r="R237" i="48"/>
  <c r="AH29" i="40"/>
  <c r="AH79" i="34"/>
  <c r="AH79" i="35"/>
  <c r="N30" i="53"/>
  <c r="N134" i="47"/>
  <c r="N235" i="47"/>
  <c r="N134" i="48"/>
  <c r="N235" i="48"/>
  <c r="W9" i="53"/>
  <c r="W113" i="47"/>
  <c r="W113" i="48"/>
  <c r="AA28" i="40"/>
  <c r="AA78" i="34"/>
  <c r="AA78" i="35"/>
  <c r="AD28" i="40"/>
  <c r="AD78" i="34"/>
  <c r="AD78" i="35"/>
  <c r="V113" i="49"/>
  <c r="AH113" i="51"/>
  <c r="P112" i="49"/>
  <c r="AB112" i="51"/>
  <c r="P137" i="49"/>
  <c r="P238" i="49"/>
  <c r="AB137" i="51"/>
  <c r="AB238" i="51"/>
  <c r="R112" i="49"/>
  <c r="AD112" i="51"/>
  <c r="X238" i="49"/>
  <c r="X137" i="49"/>
  <c r="AJ238" i="51"/>
  <c r="AJ137" i="51"/>
  <c r="AE78" i="36"/>
  <c r="AZ78" i="38"/>
  <c r="P113" i="49"/>
  <c r="AB113" i="51"/>
  <c r="AH78" i="36"/>
  <c r="BC78" i="38"/>
  <c r="AC86" i="36"/>
  <c r="AX86" i="38"/>
  <c r="N238" i="49"/>
  <c r="N137" i="49"/>
  <c r="Z137" i="51"/>
  <c r="Z238" i="51"/>
  <c r="T112" i="49"/>
  <c r="AF112" i="51"/>
  <c r="O236" i="49"/>
  <c r="O135" i="49"/>
  <c r="AA236" i="51"/>
  <c r="AA135" i="51"/>
  <c r="Q9" i="53"/>
  <c r="Q113" i="47"/>
  <c r="Q113" i="48"/>
  <c r="AO29" i="40"/>
  <c r="AO79" i="34"/>
  <c r="AO79" i="35"/>
  <c r="R31" i="53"/>
  <c r="R236" i="47"/>
  <c r="R135" i="47"/>
  <c r="R135" i="48"/>
  <c r="R236" i="48"/>
  <c r="AO28" i="40"/>
  <c r="AO78" i="34"/>
  <c r="AO78" i="35"/>
  <c r="U8" i="53"/>
  <c r="U112" i="47"/>
  <c r="U112" i="48"/>
  <c r="AC29" i="40"/>
  <c r="AC79" i="34"/>
  <c r="AC79" i="35"/>
  <c r="O30" i="53"/>
  <c r="O134" i="47"/>
  <c r="O235" i="47"/>
  <c r="O134" i="48"/>
  <c r="O235" i="48"/>
  <c r="U9" i="53"/>
  <c r="U113" i="47"/>
  <c r="U113" i="48"/>
  <c r="N31" i="53"/>
  <c r="N236" i="47"/>
  <c r="N135" i="47"/>
  <c r="N135" i="48"/>
  <c r="N236" i="48"/>
  <c r="O33" i="53"/>
  <c r="O137" i="47"/>
  <c r="O238" i="47"/>
  <c r="O137" i="48"/>
  <c r="O238" i="48"/>
  <c r="S30" i="53"/>
  <c r="S235" i="47"/>
  <c r="S134" i="47"/>
  <c r="S134" i="48"/>
  <c r="S235" i="48"/>
  <c r="Q7" i="53"/>
  <c r="Q111" i="47"/>
  <c r="Q111" i="48"/>
  <c r="N8" i="53"/>
  <c r="N112" i="47"/>
  <c r="N112" i="48"/>
  <c r="W7" i="53"/>
  <c r="W111" i="47"/>
  <c r="W111" i="48"/>
  <c r="AT79" i="38"/>
  <c r="Y79" i="36"/>
  <c r="P135" i="49"/>
  <c r="P236" i="49"/>
  <c r="AB236" i="51"/>
  <c r="AB135" i="51"/>
  <c r="R113" i="49"/>
  <c r="AD113" i="51"/>
  <c r="AD86" i="36"/>
  <c r="AY86" i="38"/>
  <c r="AN79" i="36"/>
  <c r="BI79" i="38"/>
  <c r="W238" i="49"/>
  <c r="W137" i="49"/>
  <c r="AI238" i="51"/>
  <c r="AI137" i="51"/>
  <c r="AO86" i="36"/>
  <c r="BJ86" i="38"/>
  <c r="AC80" i="36"/>
  <c r="AX80" i="38"/>
  <c r="AF111" i="51"/>
  <c r="T111" i="49"/>
  <c r="S31" i="53"/>
  <c r="S135" i="47"/>
  <c r="S236" i="47"/>
  <c r="S135" i="48"/>
  <c r="S236" i="48"/>
  <c r="U7" i="53"/>
  <c r="U111" i="47"/>
  <c r="U111" i="48"/>
  <c r="W30" i="53"/>
  <c r="W235" i="47"/>
  <c r="W134" i="47"/>
  <c r="W134" i="48"/>
  <c r="W235" i="48"/>
  <c r="T32" i="53"/>
  <c r="T136" i="47"/>
  <c r="T237" i="47"/>
  <c r="T136" i="48"/>
  <c r="T237" i="48"/>
  <c r="S32" i="53"/>
  <c r="S237" i="47"/>
  <c r="S136" i="47"/>
  <c r="S136" i="48"/>
  <c r="S237" i="48"/>
  <c r="N9" i="53"/>
  <c r="N113" i="47"/>
  <c r="N113" i="48"/>
  <c r="AB29" i="40"/>
  <c r="AB79" i="34"/>
  <c r="AB79" i="35"/>
  <c r="X32" i="53"/>
  <c r="X136" i="47"/>
  <c r="X237" i="47"/>
  <c r="X136" i="48"/>
  <c r="X237" i="48"/>
  <c r="AG28" i="40"/>
  <c r="AG78" i="34"/>
  <c r="AG78" i="35"/>
  <c r="W32" i="53"/>
  <c r="W136" i="47"/>
  <c r="W237" i="47"/>
  <c r="W136" i="48"/>
  <c r="W237" i="48"/>
  <c r="S33" i="53"/>
  <c r="S137" i="47"/>
  <c r="S238" i="47"/>
  <c r="S137" i="48"/>
  <c r="S238" i="48"/>
  <c r="AA29" i="40"/>
  <c r="AA79" i="34"/>
  <c r="AA79" i="35"/>
  <c r="AP25" i="40"/>
  <c r="AP75" i="34"/>
  <c r="AP75" i="35"/>
  <c r="R30" i="53"/>
  <c r="R134" i="47"/>
  <c r="R235" i="47"/>
  <c r="R134" i="48"/>
  <c r="R235" i="48"/>
  <c r="N32" i="53"/>
  <c r="N237" i="47"/>
  <c r="N136" i="47"/>
  <c r="N136" i="48"/>
  <c r="N237" i="48"/>
  <c r="AN28" i="40"/>
  <c r="AN78" i="34"/>
  <c r="AN78" i="35"/>
  <c r="AD111" i="51"/>
  <c r="R111" i="49"/>
  <c r="AJ86" i="36"/>
  <c r="BE86" i="38"/>
  <c r="AG79" i="36"/>
  <c r="BB79" i="38"/>
  <c r="AN86" i="36"/>
  <c r="BI86" i="38"/>
  <c r="X79" i="36"/>
  <c r="AS79" i="38"/>
  <c r="AF86" i="36"/>
  <c r="BA86" i="38"/>
  <c r="T113" i="49"/>
  <c r="AF113" i="51"/>
  <c r="AA86" i="36"/>
  <c r="AV86" i="38"/>
  <c r="Y86" i="36"/>
  <c r="AT86" i="38"/>
  <c r="Z29" i="40"/>
  <c r="Z79" i="34"/>
  <c r="Z79" i="35"/>
  <c r="N7" i="53"/>
  <c r="N111" i="47"/>
  <c r="N111" i="48"/>
  <c r="W8" i="53"/>
  <c r="W112" i="47"/>
  <c r="W112" i="48"/>
  <c r="X31" i="53"/>
  <c r="X236" i="47"/>
  <c r="X135" i="47"/>
  <c r="X135" i="48"/>
  <c r="X236" i="48"/>
  <c r="AP26" i="40"/>
  <c r="AP76" i="34"/>
  <c r="AP76" i="35"/>
  <c r="W31" i="53"/>
  <c r="W236" i="47"/>
  <c r="W135" i="47"/>
  <c r="W135" i="48"/>
  <c r="W236" i="48"/>
  <c r="Q8" i="53"/>
  <c r="Q112" i="47"/>
  <c r="Q112" i="48"/>
  <c r="T30" i="53"/>
  <c r="T235" i="47"/>
  <c r="T134" i="47"/>
  <c r="T134" i="48"/>
  <c r="T235" i="48"/>
  <c r="AJ79" i="36"/>
  <c r="BE79" i="38"/>
  <c r="AH111" i="51"/>
  <c r="V111" i="49"/>
  <c r="AV80" i="38"/>
  <c r="AA80" i="36"/>
  <c r="V112" i="49"/>
  <c r="AH112" i="51"/>
  <c r="AC78" i="36"/>
  <c r="AX78" i="38"/>
  <c r="AP86" i="36"/>
  <c r="BK86" i="38"/>
  <c r="P111" i="49"/>
  <c r="AB111" i="51"/>
  <c r="R238" i="49"/>
  <c r="R137" i="49"/>
  <c r="AD238" i="51"/>
  <c r="AD137" i="51"/>
  <c r="AF79" i="36"/>
  <c r="BA79" i="38"/>
  <c r="BA78" i="38"/>
  <c r="AF78" i="36"/>
  <c r="P134" i="49"/>
  <c r="P235" i="49"/>
  <c r="AB235" i="51"/>
  <c r="AB134" i="51"/>
  <c r="AR79" i="38"/>
  <c r="W79" i="36"/>
  <c r="AG86" i="36"/>
  <c r="BB86" i="38"/>
  <c r="Q31" i="53" l="1"/>
  <c r="Q135" i="47"/>
  <c r="Q236" i="47"/>
  <c r="Q135" i="48"/>
  <c r="Q236" i="48"/>
  <c r="W78" i="34"/>
  <c r="W78" i="35"/>
  <c r="AO37" i="40"/>
  <c r="AO87" i="34"/>
  <c r="AO87" i="35"/>
  <c r="Q32" i="53"/>
  <c r="Q136" i="47"/>
  <c r="Q237" i="47"/>
  <c r="Q136" i="48"/>
  <c r="Q237" i="48"/>
  <c r="AO27" i="40"/>
  <c r="AO77" i="34"/>
  <c r="AO77" i="35"/>
  <c r="Q30" i="53"/>
  <c r="Q235" i="47"/>
  <c r="Q134" i="47"/>
  <c r="Q134" i="48"/>
  <c r="Q235" i="48"/>
  <c r="U30" i="53"/>
  <c r="U235" i="47"/>
  <c r="U134" i="47"/>
  <c r="U134" i="48"/>
  <c r="U235" i="48"/>
  <c r="T134" i="49"/>
  <c r="T235" i="49"/>
  <c r="AF235" i="51"/>
  <c r="AF134" i="51"/>
  <c r="W135" i="49"/>
  <c r="W236" i="49"/>
  <c r="AI135" i="51"/>
  <c r="AI236" i="51"/>
  <c r="X135" i="49"/>
  <c r="X236" i="49"/>
  <c r="AJ135" i="51"/>
  <c r="AJ236" i="51"/>
  <c r="R134" i="49"/>
  <c r="R235" i="49"/>
  <c r="AD235" i="51"/>
  <c r="AD134" i="51"/>
  <c r="W136" i="49"/>
  <c r="W237" i="49"/>
  <c r="AI136" i="51"/>
  <c r="AI237" i="51"/>
  <c r="X136" i="49"/>
  <c r="X237" i="49"/>
  <c r="AJ136" i="51"/>
  <c r="AJ237" i="51"/>
  <c r="T136" i="49"/>
  <c r="T237" i="49"/>
  <c r="AF237" i="51"/>
  <c r="AF136" i="51"/>
  <c r="U111" i="49"/>
  <c r="AG111" i="51"/>
  <c r="Q111" i="49"/>
  <c r="AC111" i="51"/>
  <c r="AO78" i="36"/>
  <c r="BJ78" i="38"/>
  <c r="BJ79" i="38"/>
  <c r="AO79" i="36"/>
  <c r="W113" i="49"/>
  <c r="AI113" i="51"/>
  <c r="AH79" i="36"/>
  <c r="BC79" i="38"/>
  <c r="AZ79" i="38"/>
  <c r="AE79" i="36"/>
  <c r="AI28" i="40"/>
  <c r="AI78" i="34"/>
  <c r="AI78" i="35"/>
  <c r="X28" i="40"/>
  <c r="X78" i="34"/>
  <c r="X78" i="35"/>
  <c r="AF27" i="40"/>
  <c r="AF77" i="34"/>
  <c r="AF77" i="35"/>
  <c r="AJ37" i="40"/>
  <c r="AJ87" i="34"/>
  <c r="AJ87" i="35"/>
  <c r="Y27" i="40"/>
  <c r="Y77" i="34"/>
  <c r="Y77" i="35"/>
  <c r="Q33" i="53"/>
  <c r="Q137" i="47"/>
  <c r="Q238" i="47"/>
  <c r="Q137" i="48"/>
  <c r="Q238" i="48"/>
  <c r="V31" i="53"/>
  <c r="V135" i="47"/>
  <c r="V236" i="47"/>
  <c r="V135" i="48"/>
  <c r="V236" i="48"/>
  <c r="Z79" i="36"/>
  <c r="AU79" i="38"/>
  <c r="W235" i="49"/>
  <c r="W134" i="49"/>
  <c r="AI235" i="51"/>
  <c r="AI134" i="51"/>
  <c r="S135" i="49"/>
  <c r="S236" i="49"/>
  <c r="AE236" i="51"/>
  <c r="AE135" i="51"/>
  <c r="N112" i="49"/>
  <c r="Z112" i="51"/>
  <c r="S134" i="49"/>
  <c r="S235" i="49"/>
  <c r="AE134" i="51"/>
  <c r="AE235" i="51"/>
  <c r="U112" i="49"/>
  <c r="AG112" i="51"/>
  <c r="R236" i="49"/>
  <c r="R135" i="49"/>
  <c r="AD135" i="51"/>
  <c r="AD236" i="51"/>
  <c r="AA78" i="36"/>
  <c r="AV78" i="38"/>
  <c r="N134" i="49"/>
  <c r="N235" i="49"/>
  <c r="Z134" i="51"/>
  <c r="Z235" i="51"/>
  <c r="R136" i="49"/>
  <c r="R237" i="49"/>
  <c r="AD136" i="51"/>
  <c r="AD237" i="51"/>
  <c r="X134" i="49"/>
  <c r="X235" i="49"/>
  <c r="AJ235" i="51"/>
  <c r="AJ134" i="51"/>
  <c r="Z28" i="40"/>
  <c r="Z78" i="34"/>
  <c r="Z78" i="35"/>
  <c r="W76" i="34"/>
  <c r="W76" i="35"/>
  <c r="AB37" i="40"/>
  <c r="AB87" i="34"/>
  <c r="AB87" i="35"/>
  <c r="V32" i="53"/>
  <c r="V136" i="47"/>
  <c r="V237" i="47"/>
  <c r="V136" i="48"/>
  <c r="V237" i="48"/>
  <c r="W87" i="34"/>
  <c r="W87" i="35"/>
  <c r="U33" i="53"/>
  <c r="U137" i="47"/>
  <c r="U238" i="47"/>
  <c r="U137" i="48"/>
  <c r="U238" i="48"/>
  <c r="Y37" i="40"/>
  <c r="Y87" i="34"/>
  <c r="Y87" i="35"/>
  <c r="AA27" i="40"/>
  <c r="AA77" i="34"/>
  <c r="AA77" i="35"/>
  <c r="X37" i="40"/>
  <c r="X87" i="34"/>
  <c r="X87" i="35"/>
  <c r="Z111" i="51"/>
  <c r="N111" i="49"/>
  <c r="AN78" i="36"/>
  <c r="BI78" i="38"/>
  <c r="AA79" i="36"/>
  <c r="AV79" i="38"/>
  <c r="N113" i="49"/>
  <c r="Z113" i="51"/>
  <c r="W111" i="49"/>
  <c r="AI111" i="51"/>
  <c r="O238" i="49"/>
  <c r="O137" i="49"/>
  <c r="AA238" i="51"/>
  <c r="AA137" i="51"/>
  <c r="AG113" i="51"/>
  <c r="U113" i="49"/>
  <c r="AC79" i="36"/>
  <c r="AX79" i="38"/>
  <c r="AD78" i="36"/>
  <c r="AY78" i="38"/>
  <c r="O136" i="49"/>
  <c r="O237" i="49"/>
  <c r="AA237" i="51"/>
  <c r="AA136" i="51"/>
  <c r="AJ28" i="40"/>
  <c r="AJ78" i="34"/>
  <c r="AJ78" i="35"/>
  <c r="V33" i="53"/>
  <c r="V238" i="47"/>
  <c r="V137" i="47"/>
  <c r="V137" i="48"/>
  <c r="V238" i="48"/>
  <c r="U31" i="53"/>
  <c r="U236" i="47"/>
  <c r="U135" i="47"/>
  <c r="U135" i="48"/>
  <c r="U236" i="48"/>
  <c r="W77" i="34"/>
  <c r="W77" i="35"/>
  <c r="AB28" i="40"/>
  <c r="AB78" i="34"/>
  <c r="AB78" i="35"/>
  <c r="V30" i="53"/>
  <c r="V235" i="47"/>
  <c r="V134" i="47"/>
  <c r="V134" i="48"/>
  <c r="V235" i="48"/>
  <c r="U32" i="53"/>
  <c r="U136" i="47"/>
  <c r="U237" i="47"/>
  <c r="U136" i="48"/>
  <c r="U237" i="48"/>
  <c r="AG27" i="40"/>
  <c r="AG77" i="34"/>
  <c r="AG77" i="35"/>
  <c r="AE27" i="40"/>
  <c r="AE77" i="34"/>
  <c r="AE77" i="35"/>
  <c r="Y28" i="40"/>
  <c r="Y78" i="34"/>
  <c r="Y78" i="35"/>
  <c r="AI27" i="40"/>
  <c r="AI77" i="34"/>
  <c r="AI77" i="35"/>
  <c r="T33" i="53"/>
  <c r="T137" i="47"/>
  <c r="T238" i="47"/>
  <c r="T137" i="48"/>
  <c r="T238" i="48"/>
  <c r="AC112" i="51"/>
  <c r="Q112" i="49"/>
  <c r="AP76" i="36"/>
  <c r="BK76" i="38"/>
  <c r="W112" i="49"/>
  <c r="AI112" i="51"/>
  <c r="N136" i="49"/>
  <c r="N237" i="49"/>
  <c r="Z136" i="51"/>
  <c r="Z237" i="51"/>
  <c r="AP75" i="36"/>
  <c r="BK75" i="38"/>
  <c r="S238" i="49"/>
  <c r="S137" i="49"/>
  <c r="AE238" i="51"/>
  <c r="AE137" i="51"/>
  <c r="AG78" i="36"/>
  <c r="BB78" i="38"/>
  <c r="AW79" i="38"/>
  <c r="AB79" i="36"/>
  <c r="S136" i="49"/>
  <c r="S237" i="49"/>
  <c r="AE136" i="51"/>
  <c r="AE237" i="51"/>
  <c r="N135" i="49"/>
  <c r="N236" i="49"/>
  <c r="Z135" i="51"/>
  <c r="Z236" i="51"/>
  <c r="O134" i="49"/>
  <c r="O235" i="49"/>
  <c r="AA235" i="51"/>
  <c r="AA134" i="51"/>
  <c r="Q113" i="49"/>
  <c r="AC113" i="51"/>
  <c r="T236" i="49"/>
  <c r="T135" i="49"/>
  <c r="AF236" i="51"/>
  <c r="AF135" i="51"/>
  <c r="AN27" i="40" l="1"/>
  <c r="AN77" i="34"/>
  <c r="AN77" i="35"/>
  <c r="AD27" i="40"/>
  <c r="AD77" i="34"/>
  <c r="AD77" i="35"/>
  <c r="Z37" i="40"/>
  <c r="Z87" i="34"/>
  <c r="Z87" i="35"/>
  <c r="AP23" i="40"/>
  <c r="AP73" i="34"/>
  <c r="AP73" i="35"/>
  <c r="Z26" i="40"/>
  <c r="Z76" i="34"/>
  <c r="Z76" i="35"/>
  <c r="O37" i="53"/>
  <c r="O141" i="47"/>
  <c r="O242" i="47"/>
  <c r="O141" i="48"/>
  <c r="O242" i="48"/>
  <c r="AH26" i="40"/>
  <c r="AH76" i="34"/>
  <c r="AH76" i="35"/>
  <c r="AE77" i="36"/>
  <c r="AZ77" i="38"/>
  <c r="U136" i="49"/>
  <c r="U237" i="49"/>
  <c r="AG237" i="51"/>
  <c r="AG136" i="51"/>
  <c r="AB78" i="36"/>
  <c r="AW78" i="38"/>
  <c r="U236" i="49"/>
  <c r="U135" i="49"/>
  <c r="AG236" i="51"/>
  <c r="AG135" i="51"/>
  <c r="BE78" i="38"/>
  <c r="AJ78" i="36"/>
  <c r="W76" i="36"/>
  <c r="AR76" i="38"/>
  <c r="V135" i="49"/>
  <c r="V236" i="49"/>
  <c r="AH236" i="51"/>
  <c r="AH135" i="51"/>
  <c r="Y77" i="36"/>
  <c r="AT77" i="38"/>
  <c r="BD78" i="38"/>
  <c r="AI78" i="36"/>
  <c r="Q134" i="49"/>
  <c r="Q235" i="49"/>
  <c r="AC134" i="51"/>
  <c r="AC235" i="51"/>
  <c r="Q237" i="49"/>
  <c r="Q136" i="49"/>
  <c r="AC136" i="51"/>
  <c r="AC237" i="51"/>
  <c r="AH27" i="40"/>
  <c r="AH77" i="34"/>
  <c r="AH77" i="35"/>
  <c r="AE37" i="40"/>
  <c r="AE87" i="34"/>
  <c r="AE87" i="35"/>
  <c r="AJ26" i="40"/>
  <c r="AJ76" i="34"/>
  <c r="AJ76" i="35"/>
  <c r="AF37" i="40"/>
  <c r="AF87" i="34"/>
  <c r="AF87" i="35"/>
  <c r="AH37" i="40"/>
  <c r="AH87" i="34"/>
  <c r="AH87" i="35"/>
  <c r="AF26" i="40"/>
  <c r="AF76" i="34"/>
  <c r="AF76" i="35"/>
  <c r="AC27" i="40"/>
  <c r="AC77" i="34"/>
  <c r="AC77" i="35"/>
  <c r="V37" i="53"/>
  <c r="V242" i="47"/>
  <c r="V141" i="47"/>
  <c r="V141" i="48"/>
  <c r="V242" i="48"/>
  <c r="AA26" i="40"/>
  <c r="AA76" i="34"/>
  <c r="AA76" i="35"/>
  <c r="Y78" i="36"/>
  <c r="AT78" i="38"/>
  <c r="V134" i="49"/>
  <c r="V235" i="49"/>
  <c r="AH134" i="51"/>
  <c r="AH235" i="51"/>
  <c r="V137" i="49"/>
  <c r="V238" i="49"/>
  <c r="AH137" i="51"/>
  <c r="AH238" i="51"/>
  <c r="Y87" i="36"/>
  <c r="AT87" i="38"/>
  <c r="W87" i="36"/>
  <c r="AR87" i="38"/>
  <c r="AB87" i="36"/>
  <c r="AW87" i="38"/>
  <c r="Q238" i="49"/>
  <c r="Q137" i="49"/>
  <c r="AC137" i="51"/>
  <c r="AC238" i="51"/>
  <c r="X78" i="36"/>
  <c r="AS78" i="38"/>
  <c r="O36" i="53"/>
  <c r="O140" i="47"/>
  <c r="O241" i="47"/>
  <c r="O140" i="48"/>
  <c r="O241" i="48"/>
  <c r="Z27" i="40"/>
  <c r="Z77" i="34"/>
  <c r="Z77" i="35"/>
  <c r="AA37" i="40"/>
  <c r="AA87" i="34"/>
  <c r="AA87" i="35"/>
  <c r="AB27" i="40"/>
  <c r="AB77" i="34"/>
  <c r="AB77" i="35"/>
  <c r="AI77" i="36"/>
  <c r="BD77" i="38"/>
  <c r="AA77" i="36"/>
  <c r="AV77" i="38"/>
  <c r="U238" i="49"/>
  <c r="U137" i="49"/>
  <c r="AG137" i="51"/>
  <c r="AG238" i="51"/>
  <c r="V237" i="49"/>
  <c r="V136" i="49"/>
  <c r="AH237" i="51"/>
  <c r="AH136" i="51"/>
  <c r="AF77" i="36"/>
  <c r="BA77" i="38"/>
  <c r="AR78" i="38"/>
  <c r="W78" i="36"/>
  <c r="AJ27" i="40"/>
  <c r="AJ77" i="34"/>
  <c r="AJ77" i="35"/>
  <c r="AG37" i="40"/>
  <c r="AG87" i="34"/>
  <c r="AG87" i="35"/>
  <c r="AN37" i="40"/>
  <c r="AN87" i="34"/>
  <c r="AN87" i="35"/>
  <c r="AC37" i="40"/>
  <c r="AC87" i="34"/>
  <c r="AC87" i="35"/>
  <c r="AP24" i="40"/>
  <c r="AP74" i="34"/>
  <c r="AP74" i="35"/>
  <c r="X27" i="40"/>
  <c r="X77" i="34"/>
  <c r="X77" i="35"/>
  <c r="AD26" i="40"/>
  <c r="AD76" i="34"/>
  <c r="AD76" i="35"/>
  <c r="AP22" i="40"/>
  <c r="AP72" i="34"/>
  <c r="AP72" i="35"/>
  <c r="AI37" i="40"/>
  <c r="AI87" i="34"/>
  <c r="AI87" i="35"/>
  <c r="S37" i="53"/>
  <c r="S242" i="47"/>
  <c r="S141" i="47"/>
  <c r="S141" i="48"/>
  <c r="S242" i="48"/>
  <c r="X25" i="40"/>
  <c r="X75" i="34"/>
  <c r="X75" i="35"/>
  <c r="AD37" i="40"/>
  <c r="AD87" i="34"/>
  <c r="AD87" i="35"/>
  <c r="T238" i="49"/>
  <c r="T137" i="49"/>
  <c r="AF137" i="51"/>
  <c r="AF238" i="51"/>
  <c r="AG77" i="36"/>
  <c r="BB77" i="38"/>
  <c r="W77" i="36"/>
  <c r="AR77" i="38"/>
  <c r="X87" i="36"/>
  <c r="AS87" i="38"/>
  <c r="Z78" i="36"/>
  <c r="AU78" i="38"/>
  <c r="AJ87" i="36"/>
  <c r="BE87" i="38"/>
  <c r="U134" i="49"/>
  <c r="U235" i="49"/>
  <c r="AG235" i="51"/>
  <c r="AG134" i="51"/>
  <c r="AO77" i="36"/>
  <c r="BJ77" i="38"/>
  <c r="AO87" i="36"/>
  <c r="BJ87" i="38"/>
  <c r="Q236" i="49"/>
  <c r="Q135" i="49"/>
  <c r="AC135" i="51"/>
  <c r="AC236" i="51"/>
  <c r="V35" i="53" l="1"/>
  <c r="V139" i="47"/>
  <c r="V240" i="47"/>
  <c r="V139" i="48"/>
  <c r="V240" i="48"/>
  <c r="V36" i="53"/>
  <c r="V140" i="47"/>
  <c r="V241" i="47"/>
  <c r="V140" i="48"/>
  <c r="V241" i="48"/>
  <c r="W34" i="53"/>
  <c r="W138" i="47"/>
  <c r="W239" i="47"/>
  <c r="W138" i="48"/>
  <c r="W239" i="48"/>
  <c r="AE24" i="40"/>
  <c r="AE74" i="34"/>
  <c r="AE74" i="35"/>
  <c r="Y26" i="40"/>
  <c r="Y76" i="34"/>
  <c r="Y76" i="35"/>
  <c r="AC25" i="40"/>
  <c r="AC75" i="34"/>
  <c r="AC75" i="35"/>
  <c r="AO25" i="40"/>
  <c r="AO75" i="34"/>
  <c r="AO75" i="35"/>
  <c r="AD87" i="36"/>
  <c r="AY87" i="38"/>
  <c r="S242" i="49"/>
  <c r="S141" i="49"/>
  <c r="AE141" i="51"/>
  <c r="AE242" i="51"/>
  <c r="X77" i="36"/>
  <c r="AS77" i="38"/>
  <c r="AG87" i="36"/>
  <c r="BB87" i="38"/>
  <c r="AU77" i="38"/>
  <c r="Z77" i="36"/>
  <c r="AH87" i="36"/>
  <c r="BC87" i="38"/>
  <c r="AH77" i="36"/>
  <c r="BC77" i="38"/>
  <c r="O242" i="49"/>
  <c r="O141" i="49"/>
  <c r="AA242" i="51"/>
  <c r="AA141" i="51"/>
  <c r="AD77" i="36"/>
  <c r="AY77" i="38"/>
  <c r="AC26" i="40"/>
  <c r="AC76" i="34"/>
  <c r="AC76" i="35"/>
  <c r="AG26" i="40"/>
  <c r="AG76" i="34"/>
  <c r="AG76" i="35"/>
  <c r="V34" i="53"/>
  <c r="V138" i="47"/>
  <c r="V239" i="47"/>
  <c r="V138" i="48"/>
  <c r="V239" i="48"/>
  <c r="W36" i="53"/>
  <c r="W241" i="47"/>
  <c r="W140" i="47"/>
  <c r="W140" i="48"/>
  <c r="W241" i="48"/>
  <c r="O34" i="53"/>
  <c r="O138" i="47"/>
  <c r="O239" i="47"/>
  <c r="O138" i="48"/>
  <c r="O239" i="48"/>
  <c r="AN26" i="40"/>
  <c r="AN76" i="34"/>
  <c r="AN76" i="35"/>
  <c r="AE25" i="40"/>
  <c r="AE75" i="34"/>
  <c r="AE75" i="35"/>
  <c r="AB26" i="40"/>
  <c r="AB76" i="34"/>
  <c r="AB76" i="35"/>
  <c r="S35" i="53"/>
  <c r="S139" i="47"/>
  <c r="S240" i="47"/>
  <c r="S139" i="48"/>
  <c r="S240" i="48"/>
  <c r="AD76" i="36"/>
  <c r="AY76" i="38"/>
  <c r="AN87" i="36"/>
  <c r="BI87" i="38"/>
  <c r="AA87" i="36"/>
  <c r="AV87" i="38"/>
  <c r="O140" i="49"/>
  <c r="O241" i="49"/>
  <c r="AA140" i="51"/>
  <c r="AA241" i="51"/>
  <c r="BA76" i="38"/>
  <c r="AF76" i="36"/>
  <c r="AE87" i="36"/>
  <c r="AZ87" i="38"/>
  <c r="Z87" i="36"/>
  <c r="AU87" i="38"/>
  <c r="AO26" i="40"/>
  <c r="AO76" i="34"/>
  <c r="AO76" i="35"/>
  <c r="AB25" i="40"/>
  <c r="AB75" i="34"/>
  <c r="AB75" i="35"/>
  <c r="R35" i="53"/>
  <c r="R139" i="47"/>
  <c r="R240" i="47"/>
  <c r="R139" i="48"/>
  <c r="R240" i="48"/>
  <c r="AI26" i="40"/>
  <c r="AI76" i="34"/>
  <c r="AI76" i="35"/>
  <c r="W37" i="53"/>
  <c r="W141" i="47"/>
  <c r="W242" i="47"/>
  <c r="W141" i="48"/>
  <c r="W242" i="48"/>
  <c r="W75" i="34"/>
  <c r="W75" i="35"/>
  <c r="S34" i="53"/>
  <c r="S239" i="47"/>
  <c r="S138" i="47"/>
  <c r="S138" i="48"/>
  <c r="S239" i="48"/>
  <c r="S36" i="53"/>
  <c r="S140" i="47"/>
  <c r="S241" i="47"/>
  <c r="S140" i="48"/>
  <c r="S241" i="48"/>
  <c r="O35" i="53"/>
  <c r="O139" i="47"/>
  <c r="O240" i="47"/>
  <c r="O139" i="48"/>
  <c r="O240" i="48"/>
  <c r="T36" i="53"/>
  <c r="T140" i="47"/>
  <c r="T241" i="47"/>
  <c r="T140" i="48"/>
  <c r="T241" i="48"/>
  <c r="AP72" i="36"/>
  <c r="BK72" i="38"/>
  <c r="AC87" i="36"/>
  <c r="AX87" i="38"/>
  <c r="AB77" i="36"/>
  <c r="AW77" i="38"/>
  <c r="AV76" i="38"/>
  <c r="AA76" i="36"/>
  <c r="AC77" i="36"/>
  <c r="AX77" i="38"/>
  <c r="AJ76" i="36"/>
  <c r="BE76" i="38"/>
  <c r="AP73" i="36"/>
  <c r="BK73" i="38"/>
  <c r="T35" i="53"/>
  <c r="T139" i="47"/>
  <c r="T240" i="47"/>
  <c r="T139" i="48"/>
  <c r="T240" i="48"/>
  <c r="T37" i="53"/>
  <c r="T242" i="47"/>
  <c r="T141" i="47"/>
  <c r="T141" i="48"/>
  <c r="T242" i="48"/>
  <c r="T34" i="53"/>
  <c r="T239" i="47"/>
  <c r="T138" i="47"/>
  <c r="T138" i="48"/>
  <c r="T239" i="48"/>
  <c r="R37" i="53"/>
  <c r="R141" i="47"/>
  <c r="R242" i="47"/>
  <c r="R141" i="48"/>
  <c r="R242" i="48"/>
  <c r="X26" i="40"/>
  <c r="X76" i="34"/>
  <c r="X76" i="35"/>
  <c r="W35" i="53"/>
  <c r="W240" i="47"/>
  <c r="W139" i="47"/>
  <c r="W139" i="48"/>
  <c r="W240" i="48"/>
  <c r="Y25" i="40"/>
  <c r="Y75" i="34"/>
  <c r="Y75" i="35"/>
  <c r="AP37" i="40"/>
  <c r="AP87" i="34"/>
  <c r="AP87" i="35"/>
  <c r="AE26" i="40"/>
  <c r="AE76" i="34"/>
  <c r="AE76" i="35"/>
  <c r="AA25" i="40"/>
  <c r="AA75" i="34"/>
  <c r="AA75" i="35"/>
  <c r="X75" i="36"/>
  <c r="AS75" i="38"/>
  <c r="AI87" i="36"/>
  <c r="BD87" i="38"/>
  <c r="AP74" i="36"/>
  <c r="BK74" i="38"/>
  <c r="AJ77" i="36"/>
  <c r="BE77" i="38"/>
  <c r="V242" i="49"/>
  <c r="V141" i="49"/>
  <c r="AH141" i="51"/>
  <c r="AH242" i="51"/>
  <c r="AF87" i="36"/>
  <c r="BA87" i="38"/>
  <c r="AH76" i="36"/>
  <c r="BC76" i="38"/>
  <c r="AU76" i="38"/>
  <c r="Z76" i="36"/>
  <c r="AN77" i="36"/>
  <c r="BI77" i="38"/>
  <c r="N34" i="53" l="1"/>
  <c r="N239" i="47"/>
  <c r="N138" i="47"/>
  <c r="N138" i="48"/>
  <c r="N239" i="48"/>
  <c r="AF25" i="40"/>
  <c r="AF75" i="34"/>
  <c r="AF75" i="35"/>
  <c r="Q36" i="53"/>
  <c r="Q140" i="47"/>
  <c r="Q241" i="47"/>
  <c r="Q140" i="48"/>
  <c r="Q241" i="48"/>
  <c r="R34" i="53"/>
  <c r="R138" i="47"/>
  <c r="R239" i="47"/>
  <c r="R138" i="48"/>
  <c r="R239" i="48"/>
  <c r="R36" i="53"/>
  <c r="R140" i="47"/>
  <c r="R241" i="47"/>
  <c r="R140" i="48"/>
  <c r="R241" i="48"/>
  <c r="X37" i="53"/>
  <c r="X242" i="47"/>
  <c r="X141" i="47"/>
  <c r="X141" i="48"/>
  <c r="X242" i="48"/>
  <c r="AI25" i="40"/>
  <c r="AI75" i="34"/>
  <c r="AI75" i="35"/>
  <c r="Y24" i="40"/>
  <c r="Y74" i="34"/>
  <c r="Y74" i="35"/>
  <c r="AG25" i="40"/>
  <c r="AG75" i="34"/>
  <c r="AG75" i="35"/>
  <c r="Q34" i="53"/>
  <c r="Q239" i="47"/>
  <c r="Q138" i="47"/>
  <c r="Q138" i="48"/>
  <c r="Q239" i="48"/>
  <c r="AC23" i="40"/>
  <c r="AC73" i="34"/>
  <c r="AC73" i="35"/>
  <c r="AE76" i="36"/>
  <c r="AZ76" i="38"/>
  <c r="T138" i="49"/>
  <c r="T239" i="49"/>
  <c r="AF138" i="51"/>
  <c r="AF239" i="51"/>
  <c r="S239" i="49"/>
  <c r="S138" i="49"/>
  <c r="AE138" i="51"/>
  <c r="AE239" i="51"/>
  <c r="W242" i="49"/>
  <c r="W141" i="49"/>
  <c r="AI242" i="51"/>
  <c r="AI141" i="51"/>
  <c r="R240" i="49"/>
  <c r="R139" i="49"/>
  <c r="AD139" i="51"/>
  <c r="AD240" i="51"/>
  <c r="BI76" i="38"/>
  <c r="AN76" i="36"/>
  <c r="AE74" i="36"/>
  <c r="AZ74" i="38"/>
  <c r="U34" i="53"/>
  <c r="U239" i="47"/>
  <c r="U138" i="47"/>
  <c r="U138" i="48"/>
  <c r="U239" i="48"/>
  <c r="W74" i="34"/>
  <c r="W74" i="35"/>
  <c r="P37" i="53"/>
  <c r="P242" i="47"/>
  <c r="P141" i="47"/>
  <c r="P141" i="48"/>
  <c r="P242" i="48"/>
  <c r="Q37" i="53"/>
  <c r="Q242" i="47"/>
  <c r="Q141" i="47"/>
  <c r="Q141" i="48"/>
  <c r="Q242" i="48"/>
  <c r="Q35" i="53"/>
  <c r="Q139" i="47"/>
  <c r="Q240" i="47"/>
  <c r="Q139" i="48"/>
  <c r="Q240" i="48"/>
  <c r="Y23" i="40"/>
  <c r="Y73" i="34"/>
  <c r="Y73" i="35"/>
  <c r="N35" i="53"/>
  <c r="N240" i="47"/>
  <c r="N139" i="47"/>
  <c r="N139" i="48"/>
  <c r="N240" i="48"/>
  <c r="AA24" i="40"/>
  <c r="AA74" i="34"/>
  <c r="AA74" i="35"/>
  <c r="AI24" i="40"/>
  <c r="AI74" i="34"/>
  <c r="AI74" i="35"/>
  <c r="AJ25" i="40"/>
  <c r="AJ75" i="34"/>
  <c r="AJ75" i="35"/>
  <c r="AH25" i="40"/>
  <c r="AH75" i="34"/>
  <c r="AH75" i="35"/>
  <c r="AH24" i="40"/>
  <c r="AH74" i="34"/>
  <c r="AH74" i="35"/>
  <c r="U37" i="53"/>
  <c r="U141" i="47"/>
  <c r="U242" i="47"/>
  <c r="U141" i="48"/>
  <c r="U242" i="48"/>
  <c r="N37" i="53"/>
  <c r="N242" i="47"/>
  <c r="N141" i="47"/>
  <c r="N141" i="48"/>
  <c r="N242" i="48"/>
  <c r="AN25" i="40"/>
  <c r="AN75" i="34"/>
  <c r="AN75" i="35"/>
  <c r="AA75" i="36"/>
  <c r="AV75" i="38"/>
  <c r="T242" i="49"/>
  <c r="T141" i="49"/>
  <c r="AF242" i="51"/>
  <c r="AF141" i="51"/>
  <c r="T241" i="49"/>
  <c r="T140" i="49"/>
  <c r="AF241" i="51"/>
  <c r="AF140" i="51"/>
  <c r="AE75" i="36"/>
  <c r="AZ75" i="38"/>
  <c r="O239" i="49"/>
  <c r="O138" i="49"/>
  <c r="AA138" i="51"/>
  <c r="AA239" i="51"/>
  <c r="AX76" i="38"/>
  <c r="AC76" i="36"/>
  <c r="AX75" i="38"/>
  <c r="AC75" i="36"/>
  <c r="Y76" i="36"/>
  <c r="AT76" i="38"/>
  <c r="W239" i="49"/>
  <c r="W138" i="49"/>
  <c r="AI239" i="51"/>
  <c r="AI138" i="51"/>
  <c r="X36" i="53"/>
  <c r="X140" i="47"/>
  <c r="X241" i="47"/>
  <c r="X140" i="48"/>
  <c r="X241" i="48"/>
  <c r="AH23" i="40"/>
  <c r="AH73" i="34"/>
  <c r="AH73" i="35"/>
  <c r="P34" i="53"/>
  <c r="P239" i="47"/>
  <c r="P138" i="47"/>
  <c r="P138" i="48"/>
  <c r="P239" i="48"/>
  <c r="U35" i="53"/>
  <c r="U139" i="47"/>
  <c r="U240" i="47"/>
  <c r="U139" i="48"/>
  <c r="U240" i="48"/>
  <c r="AG24" i="40"/>
  <c r="AG74" i="34"/>
  <c r="AG74" i="35"/>
  <c r="Z25" i="40"/>
  <c r="Z75" i="34"/>
  <c r="Z75" i="35"/>
  <c r="Z23" i="40"/>
  <c r="Z73" i="34"/>
  <c r="Z73" i="35"/>
  <c r="X34" i="53"/>
  <c r="X239" i="47"/>
  <c r="X138" i="47"/>
  <c r="X138" i="48"/>
  <c r="X239" i="48"/>
  <c r="Z24" i="40"/>
  <c r="Z74" i="34"/>
  <c r="Z74" i="35"/>
  <c r="P35" i="53"/>
  <c r="P240" i="47"/>
  <c r="P139" i="47"/>
  <c r="P139" i="48"/>
  <c r="P240" i="48"/>
  <c r="AG23" i="40"/>
  <c r="AG73" i="34"/>
  <c r="AG73" i="35"/>
  <c r="Y75" i="36"/>
  <c r="AT75" i="38"/>
  <c r="X76" i="36"/>
  <c r="AS76" i="38"/>
  <c r="T240" i="49"/>
  <c r="T139" i="49"/>
  <c r="AF139" i="51"/>
  <c r="AF240" i="51"/>
  <c r="O139" i="49"/>
  <c r="O240" i="49"/>
  <c r="AA139" i="51"/>
  <c r="AA240" i="51"/>
  <c r="AO76" i="36"/>
  <c r="BJ76" i="38"/>
  <c r="AB76" i="36"/>
  <c r="AW76" i="38"/>
  <c r="W241" i="49"/>
  <c r="W140" i="49"/>
  <c r="AI241" i="51"/>
  <c r="AI140" i="51"/>
  <c r="AG76" i="36"/>
  <c r="BB76" i="38"/>
  <c r="AO75" i="36"/>
  <c r="BJ75" i="38"/>
  <c r="V241" i="49"/>
  <c r="V140" i="49"/>
  <c r="AH140" i="51"/>
  <c r="AH241" i="51"/>
  <c r="AA23" i="40"/>
  <c r="AA73" i="34"/>
  <c r="AA73" i="35"/>
  <c r="P36" i="53"/>
  <c r="P140" i="47"/>
  <c r="P241" i="47"/>
  <c r="P140" i="48"/>
  <c r="P241" i="48"/>
  <c r="U36" i="53"/>
  <c r="U140" i="47"/>
  <c r="U241" i="47"/>
  <c r="U140" i="48"/>
  <c r="U241" i="48"/>
  <c r="X35" i="53"/>
  <c r="X139" i="47"/>
  <c r="X240" i="47"/>
  <c r="X139" i="48"/>
  <c r="X240" i="48"/>
  <c r="AD24" i="40"/>
  <c r="AD74" i="34"/>
  <c r="AD74" i="35"/>
  <c r="AD25" i="40"/>
  <c r="AD75" i="34"/>
  <c r="AD75" i="35"/>
  <c r="N36" i="53"/>
  <c r="N140" i="47"/>
  <c r="N241" i="47"/>
  <c r="N140" i="48"/>
  <c r="N241" i="48"/>
  <c r="X23" i="40"/>
  <c r="X73" i="34"/>
  <c r="X73" i="35"/>
  <c r="AP87" i="36"/>
  <c r="BK87" i="38"/>
  <c r="W139" i="49"/>
  <c r="W240" i="49"/>
  <c r="AI240" i="51"/>
  <c r="AI139" i="51"/>
  <c r="R141" i="49"/>
  <c r="R242" i="49"/>
  <c r="AD141" i="51"/>
  <c r="AD242" i="51"/>
  <c r="S140" i="49"/>
  <c r="S241" i="49"/>
  <c r="AE140" i="51"/>
  <c r="AE241" i="51"/>
  <c r="W75" i="36"/>
  <c r="AR75" i="38"/>
  <c r="AI76" i="36"/>
  <c r="BD76" i="38"/>
  <c r="AB75" i="36"/>
  <c r="AW75" i="38"/>
  <c r="S240" i="49"/>
  <c r="S139" i="49"/>
  <c r="AE139" i="51"/>
  <c r="AE240" i="51"/>
  <c r="V239" i="49"/>
  <c r="V138" i="49"/>
  <c r="AH138" i="51"/>
  <c r="AH239" i="51"/>
  <c r="V139" i="49"/>
  <c r="V240" i="49"/>
  <c r="AH139" i="51"/>
  <c r="AH240" i="51"/>
  <c r="AJ24" i="40" l="1"/>
  <c r="AJ74" i="34"/>
  <c r="AJ74" i="35"/>
  <c r="AJ22" i="40"/>
  <c r="AJ72" i="34"/>
  <c r="AJ72" i="35"/>
  <c r="AB23" i="40"/>
  <c r="AB73" i="34"/>
  <c r="AB73" i="35"/>
  <c r="P140" i="49"/>
  <c r="P241" i="49"/>
  <c r="AB241" i="51"/>
  <c r="AB140" i="51"/>
  <c r="AA73" i="36"/>
  <c r="AV73" i="38"/>
  <c r="P139" i="49"/>
  <c r="P240" i="49"/>
  <c r="AB139" i="51"/>
  <c r="AB240" i="51"/>
  <c r="X138" i="49"/>
  <c r="X239" i="49"/>
  <c r="AJ138" i="51"/>
  <c r="AJ239" i="51"/>
  <c r="AN75" i="36"/>
  <c r="BI75" i="38"/>
  <c r="AH75" i="36"/>
  <c r="BC75" i="38"/>
  <c r="P141" i="49"/>
  <c r="P242" i="49"/>
  <c r="AB242" i="51"/>
  <c r="AB141" i="51"/>
  <c r="U138" i="49"/>
  <c r="U239" i="49"/>
  <c r="AG239" i="51"/>
  <c r="AG138" i="51"/>
  <c r="Y74" i="36"/>
  <c r="AT74" i="38"/>
  <c r="X242" i="49"/>
  <c r="X141" i="49"/>
  <c r="AJ141" i="51"/>
  <c r="AJ242" i="51"/>
  <c r="W73" i="34"/>
  <c r="W73" i="35"/>
  <c r="AP21" i="40"/>
  <c r="AP71" i="34"/>
  <c r="AP71" i="35"/>
  <c r="AB24" i="40"/>
  <c r="AB74" i="34"/>
  <c r="AB74" i="35"/>
  <c r="AO22" i="40"/>
  <c r="AO72" i="34"/>
  <c r="AO72" i="35"/>
  <c r="AD74" i="36"/>
  <c r="AY74" i="38"/>
  <c r="AG74" i="36"/>
  <c r="BB74" i="38"/>
  <c r="N242" i="49"/>
  <c r="N141" i="49"/>
  <c r="Z242" i="51"/>
  <c r="Z141" i="51"/>
  <c r="AH74" i="36"/>
  <c r="BC74" i="38"/>
  <c r="AA74" i="36"/>
  <c r="AV74" i="38"/>
  <c r="Y73" i="36"/>
  <c r="AT73" i="38"/>
  <c r="AC73" i="36"/>
  <c r="AX73" i="38"/>
  <c r="AG75" i="36"/>
  <c r="BB75" i="38"/>
  <c r="R140" i="49"/>
  <c r="R241" i="49"/>
  <c r="AD241" i="51"/>
  <c r="AD140" i="51"/>
  <c r="Y22" i="40"/>
  <c r="Y72" i="34"/>
  <c r="Y72" i="35"/>
  <c r="AD22" i="40"/>
  <c r="AD72" i="34"/>
  <c r="AD72" i="35"/>
  <c r="AE22" i="40"/>
  <c r="AE72" i="34"/>
  <c r="AE72" i="35"/>
  <c r="AE23" i="40"/>
  <c r="AE73" i="34"/>
  <c r="AE73" i="35"/>
  <c r="AO23" i="40"/>
  <c r="AO73" i="34"/>
  <c r="AO73" i="35"/>
  <c r="AJ23" i="40"/>
  <c r="AJ73" i="34"/>
  <c r="AJ73" i="35"/>
  <c r="AC24" i="40"/>
  <c r="AC74" i="34"/>
  <c r="AC74" i="35"/>
  <c r="AN24" i="40"/>
  <c r="AN74" i="34"/>
  <c r="AN74" i="35"/>
  <c r="AD23" i="40"/>
  <c r="AD73" i="34"/>
  <c r="AD73" i="35"/>
  <c r="X73" i="36"/>
  <c r="AS73" i="38"/>
  <c r="AD75" i="36"/>
  <c r="AY75" i="38"/>
  <c r="X139" i="49"/>
  <c r="X240" i="49"/>
  <c r="AJ139" i="51"/>
  <c r="AJ240" i="51"/>
  <c r="Z75" i="36"/>
  <c r="AU75" i="38"/>
  <c r="U240" i="49"/>
  <c r="U139" i="49"/>
  <c r="AG139" i="51"/>
  <c r="AG240" i="51"/>
  <c r="AH73" i="36"/>
  <c r="BC73" i="38"/>
  <c r="U141" i="49"/>
  <c r="U242" i="49"/>
  <c r="AG242" i="51"/>
  <c r="AG141" i="51"/>
  <c r="AI74" i="36"/>
  <c r="BD74" i="38"/>
  <c r="N240" i="49"/>
  <c r="N139" i="49"/>
  <c r="Z240" i="51"/>
  <c r="Z139" i="51"/>
  <c r="Q139" i="49"/>
  <c r="Q240" i="49"/>
  <c r="AC240" i="51"/>
  <c r="AC139" i="51"/>
  <c r="Q239" i="49"/>
  <c r="Q138" i="49"/>
  <c r="AC239" i="51"/>
  <c r="AC138" i="51"/>
  <c r="R239" i="49"/>
  <c r="R138" i="49"/>
  <c r="AD239" i="51"/>
  <c r="AD138" i="51"/>
  <c r="AF75" i="36"/>
  <c r="BA75" i="38"/>
  <c r="X24" i="40"/>
  <c r="X74" i="34"/>
  <c r="X74" i="35"/>
  <c r="AO24" i="40"/>
  <c r="AO74" i="34"/>
  <c r="AO74" i="35"/>
  <c r="AI23" i="40"/>
  <c r="AI73" i="34"/>
  <c r="AI73" i="35"/>
  <c r="AP20" i="40"/>
  <c r="AP70" i="34"/>
  <c r="AP70" i="35"/>
  <c r="AF24" i="40"/>
  <c r="AF74" i="34"/>
  <c r="AF74" i="35"/>
  <c r="X38" i="40"/>
  <c r="X88" i="34"/>
  <c r="X88" i="35"/>
  <c r="N241" i="49"/>
  <c r="N140" i="49"/>
  <c r="Z241" i="51"/>
  <c r="Z140" i="51"/>
  <c r="U140" i="49"/>
  <c r="U241" i="49"/>
  <c r="AG140" i="51"/>
  <c r="AG241" i="51"/>
  <c r="AG73" i="36"/>
  <c r="BB73" i="38"/>
  <c r="Z74" i="36"/>
  <c r="AU74" i="38"/>
  <c r="Z73" i="36"/>
  <c r="AU73" i="38"/>
  <c r="P138" i="49"/>
  <c r="P239" i="49"/>
  <c r="AB239" i="51"/>
  <c r="AB138" i="51"/>
  <c r="X140" i="49"/>
  <c r="X241" i="49"/>
  <c r="AJ241" i="51"/>
  <c r="AJ140" i="51"/>
  <c r="BE75" i="38"/>
  <c r="AJ75" i="36"/>
  <c r="Q242" i="49"/>
  <c r="Q141" i="49"/>
  <c r="AC242" i="51"/>
  <c r="AC141" i="51"/>
  <c r="W74" i="36"/>
  <c r="AR74" i="38"/>
  <c r="BD75" i="38"/>
  <c r="AI75" i="36"/>
  <c r="Q140" i="49"/>
  <c r="Q241" i="49"/>
  <c r="AC241" i="51"/>
  <c r="AC140" i="51"/>
  <c r="N239" i="49"/>
  <c r="N138" i="49"/>
  <c r="Z138" i="51"/>
  <c r="Z239" i="51"/>
  <c r="AH38" i="40" l="1"/>
  <c r="AH88" i="34"/>
  <c r="AH88" i="35"/>
  <c r="AF23" i="40"/>
  <c r="AF73" i="34"/>
  <c r="AF73" i="35"/>
  <c r="AB22" i="40"/>
  <c r="AB72" i="34"/>
  <c r="AB72" i="35"/>
  <c r="AC22" i="40"/>
  <c r="AC72" i="34"/>
  <c r="AC72" i="35"/>
  <c r="AH21" i="40"/>
  <c r="AH71" i="34"/>
  <c r="AH71" i="35"/>
  <c r="AA38" i="40"/>
  <c r="AA88" i="34"/>
  <c r="AA88" i="35"/>
  <c r="AN22" i="40"/>
  <c r="AN72" i="34"/>
  <c r="AN72" i="35"/>
  <c r="AP70" i="36"/>
  <c r="BK70" i="38"/>
  <c r="AY73" i="38"/>
  <c r="AD73" i="36"/>
  <c r="BJ73" i="38"/>
  <c r="AO73" i="36"/>
  <c r="Y72" i="36"/>
  <c r="AT72" i="38"/>
  <c r="AB74" i="36"/>
  <c r="AW74" i="38"/>
  <c r="AJ72" i="36"/>
  <c r="BE72" i="38"/>
  <c r="AH22" i="40"/>
  <c r="AH72" i="34"/>
  <c r="AH72" i="35"/>
  <c r="Z22" i="40"/>
  <c r="Z72" i="34"/>
  <c r="Z72" i="35"/>
  <c r="AI22" i="40"/>
  <c r="AI72" i="34"/>
  <c r="AI72" i="35"/>
  <c r="AG22" i="40"/>
  <c r="AG72" i="34"/>
  <c r="AG72" i="35"/>
  <c r="W72" i="34"/>
  <c r="W72" i="35"/>
  <c r="AN21" i="40"/>
  <c r="AN71" i="34"/>
  <c r="AN71" i="35"/>
  <c r="AI38" i="40"/>
  <c r="AI88" i="34"/>
  <c r="AI88" i="35"/>
  <c r="AP18" i="40"/>
  <c r="AP68" i="34"/>
  <c r="AP68" i="35"/>
  <c r="AF74" i="36"/>
  <c r="BA74" i="38"/>
  <c r="X74" i="36"/>
  <c r="AS74" i="38"/>
  <c r="AJ73" i="36"/>
  <c r="BE73" i="38"/>
  <c r="AY72" i="38"/>
  <c r="AD72" i="36"/>
  <c r="AO72" i="36"/>
  <c r="BJ72" i="38"/>
  <c r="AW73" i="38"/>
  <c r="AB73" i="36"/>
  <c r="AN23" i="40"/>
  <c r="AN73" i="34"/>
  <c r="AN73" i="35"/>
  <c r="W71" i="34"/>
  <c r="W71" i="35"/>
  <c r="X88" i="36"/>
  <c r="AS88" i="38"/>
  <c r="AO74" i="36"/>
  <c r="BJ74" i="38"/>
  <c r="AX74" i="38"/>
  <c r="AC74" i="36"/>
  <c r="AE72" i="36"/>
  <c r="AZ72" i="38"/>
  <c r="AR73" i="38"/>
  <c r="W73" i="36"/>
  <c r="AF22" i="40"/>
  <c r="AF72" i="34"/>
  <c r="AF72" i="35"/>
  <c r="AA22" i="40"/>
  <c r="AA72" i="34"/>
  <c r="AA72" i="35"/>
  <c r="Z38" i="40"/>
  <c r="Z88" i="34"/>
  <c r="Z88" i="35"/>
  <c r="X22" i="40"/>
  <c r="X72" i="34"/>
  <c r="X72" i="35"/>
  <c r="AP19" i="40"/>
  <c r="AP69" i="34"/>
  <c r="AP69" i="35"/>
  <c r="AB38" i="40"/>
  <c r="AB88" i="34"/>
  <c r="AB88" i="35"/>
  <c r="AI73" i="36"/>
  <c r="BD73" i="38"/>
  <c r="AN74" i="36"/>
  <c r="BI74" i="38"/>
  <c r="AZ73" i="38"/>
  <c r="AE73" i="36"/>
  <c r="BK71" i="38"/>
  <c r="AP71" i="36"/>
  <c r="AJ74" i="36"/>
  <c r="BE74" i="38"/>
  <c r="AA21" i="40" l="1"/>
  <c r="AA71" i="34"/>
  <c r="AA71" i="35"/>
  <c r="Z21" i="40"/>
  <c r="Z71" i="34"/>
  <c r="Z71" i="35"/>
  <c r="AJ38" i="40"/>
  <c r="AJ88" i="34"/>
  <c r="AJ88" i="35"/>
  <c r="Z88" i="36"/>
  <c r="AU88" i="38"/>
  <c r="AI88" i="36"/>
  <c r="BD88" i="38"/>
  <c r="AI72" i="36"/>
  <c r="BD72" i="38"/>
  <c r="AA88" i="36"/>
  <c r="AV88" i="38"/>
  <c r="AF73" i="36"/>
  <c r="BA73" i="38"/>
  <c r="AE38" i="40"/>
  <c r="AE88" i="34"/>
  <c r="AE88" i="35"/>
  <c r="Y38" i="40"/>
  <c r="Y88" i="34"/>
  <c r="Y88" i="35"/>
  <c r="AF20" i="40"/>
  <c r="AF70" i="34"/>
  <c r="AF70" i="35"/>
  <c r="AJ21" i="40"/>
  <c r="AJ71" i="34"/>
  <c r="AJ71" i="35"/>
  <c r="X72" i="36"/>
  <c r="AS72" i="38"/>
  <c r="AP68" i="36"/>
  <c r="BK68" i="38"/>
  <c r="AG72" i="36"/>
  <c r="BB72" i="38"/>
  <c r="AN72" i="36"/>
  <c r="BI72" i="38"/>
  <c r="AW72" i="38"/>
  <c r="AB72" i="36"/>
  <c r="AH20" i="40"/>
  <c r="AH70" i="34"/>
  <c r="AH70" i="35"/>
  <c r="W88" i="34"/>
  <c r="W88" i="35"/>
  <c r="S40" i="53"/>
  <c r="S144" i="47"/>
  <c r="S245" i="47"/>
  <c r="S144" i="48"/>
  <c r="S245" i="48"/>
  <c r="R40" i="53"/>
  <c r="R144" i="47"/>
  <c r="R245" i="47"/>
  <c r="R144" i="48"/>
  <c r="R245" i="48"/>
  <c r="AO38" i="40"/>
  <c r="AO88" i="34"/>
  <c r="AO88" i="35"/>
  <c r="AE20" i="40"/>
  <c r="AE70" i="34"/>
  <c r="AE70" i="35"/>
  <c r="AP69" i="36"/>
  <c r="BK69" i="38"/>
  <c r="AF72" i="36"/>
  <c r="BA72" i="38"/>
  <c r="AN73" i="36"/>
  <c r="BI73" i="38"/>
  <c r="W72" i="36"/>
  <c r="AR72" i="38"/>
  <c r="BC72" i="38"/>
  <c r="AH72" i="36"/>
  <c r="AX72" i="38"/>
  <c r="AC72" i="36"/>
  <c r="X21" i="40"/>
  <c r="X71" i="34"/>
  <c r="X71" i="35"/>
  <c r="W70" i="34"/>
  <c r="W70" i="35"/>
  <c r="AC38" i="40"/>
  <c r="AC88" i="34"/>
  <c r="AC88" i="35"/>
  <c r="AG38" i="40"/>
  <c r="AG88" i="34"/>
  <c r="AG88" i="35"/>
  <c r="AC20" i="40"/>
  <c r="AC70" i="34"/>
  <c r="AC70" i="35"/>
  <c r="AN38" i="40"/>
  <c r="AN88" i="34"/>
  <c r="AN88" i="35"/>
  <c r="AE21" i="40"/>
  <c r="AE71" i="34"/>
  <c r="AE71" i="35"/>
  <c r="AF38" i="40"/>
  <c r="AF88" i="34"/>
  <c r="AF88" i="35"/>
  <c r="Y21" i="40"/>
  <c r="Y71" i="34"/>
  <c r="Y71" i="35"/>
  <c r="AD38" i="40"/>
  <c r="AD88" i="34"/>
  <c r="AD88" i="35"/>
  <c r="AA20" i="40"/>
  <c r="AA70" i="34"/>
  <c r="AA70" i="35"/>
  <c r="AB88" i="36"/>
  <c r="AW88" i="38"/>
  <c r="AA72" i="36"/>
  <c r="AV72" i="38"/>
  <c r="W71" i="36"/>
  <c r="AR71" i="38"/>
  <c r="AN71" i="36"/>
  <c r="BI71" i="38"/>
  <c r="Z72" i="36"/>
  <c r="AU72" i="38"/>
  <c r="BC71" i="38"/>
  <c r="AH71" i="36"/>
  <c r="AH88" i="36"/>
  <c r="BC88" i="38"/>
  <c r="AC21" i="40" l="1"/>
  <c r="AC71" i="34"/>
  <c r="AC71" i="35"/>
  <c r="R38" i="53"/>
  <c r="R243" i="47"/>
  <c r="R142" i="47"/>
  <c r="R142" i="48"/>
  <c r="R243" i="48"/>
  <c r="T40" i="53"/>
  <c r="T144" i="47"/>
  <c r="T245" i="47"/>
  <c r="T144" i="48"/>
  <c r="T245" i="48"/>
  <c r="T39" i="53"/>
  <c r="T143" i="47"/>
  <c r="T244" i="47"/>
  <c r="T143" i="48"/>
  <c r="T244" i="48"/>
  <c r="AO21" i="40"/>
  <c r="AO71" i="34"/>
  <c r="AO71" i="35"/>
  <c r="AI21" i="40"/>
  <c r="AI71" i="34"/>
  <c r="AI71" i="35"/>
  <c r="AB20" i="40"/>
  <c r="AB70" i="34"/>
  <c r="AB70" i="35"/>
  <c r="AF21" i="40"/>
  <c r="AF71" i="34"/>
  <c r="AF71" i="35"/>
  <c r="R39" i="53"/>
  <c r="R143" i="47"/>
  <c r="R244" i="47"/>
  <c r="R143" i="48"/>
  <c r="R244" i="48"/>
  <c r="S38" i="53"/>
  <c r="S142" i="47"/>
  <c r="S243" i="47"/>
  <c r="S142" i="48"/>
  <c r="S243" i="48"/>
  <c r="AJ20" i="40"/>
  <c r="AJ70" i="34"/>
  <c r="AJ70" i="35"/>
  <c r="AD20" i="40"/>
  <c r="AD70" i="34"/>
  <c r="AD70" i="35"/>
  <c r="AO19" i="40"/>
  <c r="AO69" i="34"/>
  <c r="AO69" i="35"/>
  <c r="AD19" i="40"/>
  <c r="AD69" i="34"/>
  <c r="AD69" i="35"/>
  <c r="AD88" i="36"/>
  <c r="AY88" i="38"/>
  <c r="AN88" i="36"/>
  <c r="BI88" i="38"/>
  <c r="W70" i="36"/>
  <c r="AR70" i="38"/>
  <c r="S144" i="49"/>
  <c r="S245" i="49"/>
  <c r="AE144" i="51"/>
  <c r="AE245" i="51"/>
  <c r="AE88" i="36"/>
  <c r="AZ88" i="38"/>
  <c r="Z71" i="36"/>
  <c r="AU71" i="38"/>
  <c r="O41" i="53"/>
  <c r="O145" i="47"/>
  <c r="O246" i="47"/>
  <c r="O145" i="48"/>
  <c r="O246" i="48"/>
  <c r="AN20" i="40"/>
  <c r="AN70" i="34"/>
  <c r="AN70" i="35"/>
  <c r="R41" i="53"/>
  <c r="R145" i="47"/>
  <c r="R246" i="47"/>
  <c r="R145" i="48"/>
  <c r="R246" i="48"/>
  <c r="O39" i="53"/>
  <c r="O143" i="47"/>
  <c r="O244" i="47"/>
  <c r="O143" i="48"/>
  <c r="O244" i="48"/>
  <c r="Q41" i="53"/>
  <c r="Q145" i="47"/>
  <c r="Q246" i="47"/>
  <c r="Q145" i="48"/>
  <c r="Q246" i="48"/>
  <c r="N38" i="53"/>
  <c r="N243" i="47"/>
  <c r="N142" i="47"/>
  <c r="N142" i="48"/>
  <c r="N243" i="48"/>
  <c r="Y20" i="40"/>
  <c r="Y70" i="34"/>
  <c r="Y70" i="35"/>
  <c r="S39" i="53"/>
  <c r="S244" i="47"/>
  <c r="S143" i="47"/>
  <c r="S143" i="48"/>
  <c r="S244" i="48"/>
  <c r="AG19" i="40"/>
  <c r="AG69" i="34"/>
  <c r="AG69" i="35"/>
  <c r="AE19" i="40"/>
  <c r="AE69" i="34"/>
  <c r="AE69" i="35"/>
  <c r="AA70" i="36"/>
  <c r="AV70" i="38"/>
  <c r="AE71" i="36"/>
  <c r="AZ71" i="38"/>
  <c r="AC88" i="36"/>
  <c r="AX88" i="38"/>
  <c r="Y88" i="36"/>
  <c r="AT88" i="38"/>
  <c r="AJ88" i="36"/>
  <c r="BE88" i="38"/>
  <c r="AB21" i="40"/>
  <c r="AB71" i="34"/>
  <c r="AB71" i="35"/>
  <c r="S41" i="53"/>
  <c r="S246" i="47"/>
  <c r="S145" i="47"/>
  <c r="S145" i="48"/>
  <c r="S246" i="48"/>
  <c r="AD21" i="40"/>
  <c r="AD71" i="34"/>
  <c r="AD71" i="35"/>
  <c r="T38" i="53"/>
  <c r="T243" i="47"/>
  <c r="T142" i="47"/>
  <c r="T142" i="48"/>
  <c r="T243" i="48"/>
  <c r="Q38" i="53"/>
  <c r="Q142" i="47"/>
  <c r="Q243" i="47"/>
  <c r="Q142" i="48"/>
  <c r="Q243" i="48"/>
  <c r="Q40" i="53"/>
  <c r="Q245" i="47"/>
  <c r="Q144" i="47"/>
  <c r="Q144" i="48"/>
  <c r="Q245" i="48"/>
  <c r="Q39" i="53"/>
  <c r="Q143" i="47"/>
  <c r="Q244" i="47"/>
  <c r="Q143" i="48"/>
  <c r="Q244" i="48"/>
  <c r="Y19" i="40"/>
  <c r="Y69" i="34"/>
  <c r="Y69" i="35"/>
  <c r="AG21" i="40"/>
  <c r="AG71" i="34"/>
  <c r="AG71" i="35"/>
  <c r="N39" i="53"/>
  <c r="N143" i="47"/>
  <c r="N244" i="47"/>
  <c r="N143" i="48"/>
  <c r="N244" i="48"/>
  <c r="X20" i="40"/>
  <c r="X70" i="34"/>
  <c r="X70" i="35"/>
  <c r="O40" i="53"/>
  <c r="O144" i="47"/>
  <c r="O245" i="47"/>
  <c r="O144" i="48"/>
  <c r="O245" i="48"/>
  <c r="AI20" i="40"/>
  <c r="AI70" i="34"/>
  <c r="AI70" i="35"/>
  <c r="AF88" i="36"/>
  <c r="BA88" i="38"/>
  <c r="AG88" i="36"/>
  <c r="BB88" i="38"/>
  <c r="BJ88" i="38"/>
  <c r="AO88" i="36"/>
  <c r="AH70" i="36"/>
  <c r="BC70" i="38"/>
  <c r="AF70" i="36"/>
  <c r="BA70" i="38"/>
  <c r="N41" i="53"/>
  <c r="N246" i="47"/>
  <c r="N145" i="47"/>
  <c r="N145" i="48"/>
  <c r="N246" i="48"/>
  <c r="Z20" i="40"/>
  <c r="Z70" i="34"/>
  <c r="Z70" i="35"/>
  <c r="N40" i="53"/>
  <c r="N245" i="47"/>
  <c r="N144" i="47"/>
  <c r="N144" i="48"/>
  <c r="N245" i="48"/>
  <c r="AP38" i="40"/>
  <c r="AP88" i="34"/>
  <c r="AP88" i="35"/>
  <c r="O38" i="53"/>
  <c r="O243" i="47"/>
  <c r="O142" i="47"/>
  <c r="O142" i="48"/>
  <c r="O243" i="48"/>
  <c r="Y71" i="36"/>
  <c r="AT71" i="38"/>
  <c r="AX70" i="38"/>
  <c r="AC70" i="36"/>
  <c r="X71" i="36"/>
  <c r="AS71" i="38"/>
  <c r="AE70" i="36"/>
  <c r="AZ70" i="38"/>
  <c r="R144" i="49"/>
  <c r="R245" i="49"/>
  <c r="AD144" i="51"/>
  <c r="AD245" i="51"/>
  <c r="W88" i="36"/>
  <c r="AR88" i="38"/>
  <c r="AJ71" i="36"/>
  <c r="BE71" i="38"/>
  <c r="AV71" i="38"/>
  <c r="AA71" i="36"/>
  <c r="AB18" i="40" l="1"/>
  <c r="AB68" i="34"/>
  <c r="AB68" i="35"/>
  <c r="U40" i="53"/>
  <c r="U144" i="47"/>
  <c r="U245" i="47"/>
  <c r="U144" i="48"/>
  <c r="U245" i="48"/>
  <c r="AI19" i="40"/>
  <c r="AI69" i="34"/>
  <c r="AI69" i="35"/>
  <c r="Y39" i="40"/>
  <c r="Y89" i="34"/>
  <c r="Y89" i="35"/>
  <c r="AN19" i="40"/>
  <c r="AN69" i="34"/>
  <c r="AN69" i="35"/>
  <c r="P40" i="53"/>
  <c r="P245" i="47"/>
  <c r="P144" i="47"/>
  <c r="P144" i="48"/>
  <c r="P245" i="48"/>
  <c r="AP17" i="40"/>
  <c r="AP67" i="34"/>
  <c r="AP67" i="35"/>
  <c r="W68" i="34"/>
  <c r="W68" i="35"/>
  <c r="X41" i="53"/>
  <c r="X145" i="47"/>
  <c r="X246" i="47"/>
  <c r="X145" i="48"/>
  <c r="X246" i="48"/>
  <c r="AA19" i="40"/>
  <c r="AA69" i="34"/>
  <c r="AA69" i="35"/>
  <c r="U38" i="53"/>
  <c r="U142" i="47"/>
  <c r="U243" i="47"/>
  <c r="U142" i="48"/>
  <c r="U243" i="48"/>
  <c r="X40" i="53"/>
  <c r="X245" i="47"/>
  <c r="X144" i="47"/>
  <c r="X144" i="48"/>
  <c r="X245" i="48"/>
  <c r="AC39" i="40"/>
  <c r="AC89" i="34"/>
  <c r="AC89" i="35"/>
  <c r="AP88" i="36"/>
  <c r="BK88" i="38"/>
  <c r="Z70" i="36"/>
  <c r="AU70" i="38"/>
  <c r="Q243" i="49"/>
  <c r="Q142" i="49"/>
  <c r="AC243" i="51"/>
  <c r="AC142" i="51"/>
  <c r="AD71" i="36"/>
  <c r="AY71" i="38"/>
  <c r="AB71" i="36"/>
  <c r="AW71" i="38"/>
  <c r="AG69" i="36"/>
  <c r="BB69" i="38"/>
  <c r="Y70" i="36"/>
  <c r="AT70" i="38"/>
  <c r="R145" i="49"/>
  <c r="R246" i="49"/>
  <c r="AD145" i="51"/>
  <c r="AD246" i="51"/>
  <c r="O145" i="49"/>
  <c r="O246" i="49"/>
  <c r="AA145" i="51"/>
  <c r="AA246" i="51"/>
  <c r="AO69" i="36"/>
  <c r="BJ69" i="38"/>
  <c r="R143" i="49"/>
  <c r="R244" i="49"/>
  <c r="AD244" i="51"/>
  <c r="AD143" i="51"/>
  <c r="R243" i="49"/>
  <c r="R142" i="49"/>
  <c r="AD142" i="51"/>
  <c r="AD243" i="51"/>
  <c r="V39" i="53"/>
  <c r="V244" i="47"/>
  <c r="V143" i="47"/>
  <c r="V143" i="48"/>
  <c r="V244" i="48"/>
  <c r="AO20" i="40"/>
  <c r="AO70" i="34"/>
  <c r="AO70" i="35"/>
  <c r="AC19" i="40"/>
  <c r="AC69" i="34"/>
  <c r="AC69" i="35"/>
  <c r="W69" i="34"/>
  <c r="W69" i="35"/>
  <c r="W38" i="53"/>
  <c r="W142" i="47"/>
  <c r="W243" i="47"/>
  <c r="W142" i="48"/>
  <c r="W243" i="48"/>
  <c r="U41" i="53"/>
  <c r="U145" i="47"/>
  <c r="U246" i="47"/>
  <c r="U145" i="48"/>
  <c r="U246" i="48"/>
  <c r="V40" i="53"/>
  <c r="V245" i="47"/>
  <c r="V144" i="47"/>
  <c r="V144" i="48"/>
  <c r="V245" i="48"/>
  <c r="AN39" i="40"/>
  <c r="AN89" i="34"/>
  <c r="AN89" i="35"/>
  <c r="X19" i="40"/>
  <c r="X69" i="34"/>
  <c r="X69" i="35"/>
  <c r="O243" i="49"/>
  <c r="O142" i="49"/>
  <c r="AA243" i="51"/>
  <c r="AA142" i="51"/>
  <c r="N245" i="49"/>
  <c r="N144" i="49"/>
  <c r="Z245" i="51"/>
  <c r="Z144" i="51"/>
  <c r="N246" i="49"/>
  <c r="N145" i="49"/>
  <c r="Z145" i="51"/>
  <c r="Z246" i="51"/>
  <c r="AT69" i="38"/>
  <c r="Y69" i="36"/>
  <c r="T142" i="49"/>
  <c r="T243" i="49"/>
  <c r="AF142" i="51"/>
  <c r="AF243" i="51"/>
  <c r="S246" i="49"/>
  <c r="S145" i="49"/>
  <c r="AE246" i="51"/>
  <c r="AE145" i="51"/>
  <c r="AE69" i="36"/>
  <c r="AZ69" i="38"/>
  <c r="S143" i="49"/>
  <c r="S244" i="49"/>
  <c r="AE244" i="51"/>
  <c r="AE143" i="51"/>
  <c r="N243" i="49"/>
  <c r="N142" i="49"/>
  <c r="Z243" i="51"/>
  <c r="Z142" i="51"/>
  <c r="AD69" i="36"/>
  <c r="AY69" i="38"/>
  <c r="AO71" i="36"/>
  <c r="BJ71" i="38"/>
  <c r="W40" i="53"/>
  <c r="W144" i="47"/>
  <c r="W245" i="47"/>
  <c r="W144" i="48"/>
  <c r="W245" i="48"/>
  <c r="AD39" i="40"/>
  <c r="AD89" i="34"/>
  <c r="AD89" i="35"/>
  <c r="X38" i="53"/>
  <c r="X142" i="47"/>
  <c r="X243" i="47"/>
  <c r="X142" i="48"/>
  <c r="X243" i="48"/>
  <c r="W41" i="53"/>
  <c r="W246" i="47"/>
  <c r="W145" i="47"/>
  <c r="W145" i="48"/>
  <c r="W246" i="48"/>
  <c r="AG20" i="40"/>
  <c r="AG70" i="34"/>
  <c r="AG70" i="35"/>
  <c r="AP16" i="40"/>
  <c r="AP66" i="34"/>
  <c r="AP66" i="35"/>
  <c r="V38" i="53"/>
  <c r="V243" i="47"/>
  <c r="V142" i="47"/>
  <c r="V142" i="48"/>
  <c r="V243" i="48"/>
  <c r="AF18" i="40"/>
  <c r="AF68" i="34"/>
  <c r="AF68" i="35"/>
  <c r="AF19" i="40"/>
  <c r="AF69" i="34"/>
  <c r="AF69" i="35"/>
  <c r="AJ19" i="40"/>
  <c r="AJ69" i="34"/>
  <c r="AJ69" i="35"/>
  <c r="P41" i="53"/>
  <c r="P246" i="47"/>
  <c r="P145" i="47"/>
  <c r="P145" i="48"/>
  <c r="P246" i="48"/>
  <c r="W39" i="53"/>
  <c r="W244" i="47"/>
  <c r="W143" i="47"/>
  <c r="W143" i="48"/>
  <c r="W244" i="48"/>
  <c r="U39" i="53"/>
  <c r="U143" i="47"/>
  <c r="U244" i="47"/>
  <c r="U143" i="48"/>
  <c r="U244" i="48"/>
  <c r="AH19" i="40"/>
  <c r="AH69" i="34"/>
  <c r="AH69" i="35"/>
  <c r="AI70" i="36"/>
  <c r="BD70" i="38"/>
  <c r="X70" i="36"/>
  <c r="AS70" i="38"/>
  <c r="AG71" i="36"/>
  <c r="BB71" i="38"/>
  <c r="Q244" i="49"/>
  <c r="Q143" i="49"/>
  <c r="AC244" i="51"/>
  <c r="AC143" i="51"/>
  <c r="Q246" i="49"/>
  <c r="Q145" i="49"/>
  <c r="AC246" i="51"/>
  <c r="AC145" i="51"/>
  <c r="BE70" i="38"/>
  <c r="AJ70" i="36"/>
  <c r="AI71" i="36"/>
  <c r="BD71" i="38"/>
  <c r="T143" i="49"/>
  <c r="T244" i="49"/>
  <c r="AF244" i="51"/>
  <c r="AF143" i="51"/>
  <c r="X39" i="53"/>
  <c r="X143" i="47"/>
  <c r="X244" i="47"/>
  <c r="X143" i="48"/>
  <c r="X244" i="48"/>
  <c r="AB19" i="40"/>
  <c r="AB69" i="34"/>
  <c r="AB69" i="35"/>
  <c r="T41" i="53"/>
  <c r="T145" i="47"/>
  <c r="T246" i="47"/>
  <c r="T145" i="48"/>
  <c r="T246" i="48"/>
  <c r="AP15" i="40"/>
  <c r="AP65" i="34"/>
  <c r="AP65" i="35"/>
  <c r="P39" i="53"/>
  <c r="P244" i="47"/>
  <c r="P143" i="47"/>
  <c r="P143" i="48"/>
  <c r="P244" i="48"/>
  <c r="X18" i="40"/>
  <c r="X68" i="34"/>
  <c r="X68" i="35"/>
  <c r="Y18" i="40"/>
  <c r="Y68" i="34"/>
  <c r="Y68" i="35"/>
  <c r="Z19" i="40"/>
  <c r="Z69" i="34"/>
  <c r="Z69" i="35"/>
  <c r="P38" i="53"/>
  <c r="P243" i="47"/>
  <c r="P142" i="47"/>
  <c r="P142" i="48"/>
  <c r="P243" i="48"/>
  <c r="V41" i="53"/>
  <c r="V145" i="47"/>
  <c r="V246" i="47"/>
  <c r="V145" i="48"/>
  <c r="V246" i="48"/>
  <c r="O144" i="49"/>
  <c r="O245" i="49"/>
  <c r="AA144" i="51"/>
  <c r="AA245" i="51"/>
  <c r="N143" i="49"/>
  <c r="N244" i="49"/>
  <c r="Z143" i="51"/>
  <c r="Z244" i="51"/>
  <c r="Q144" i="49"/>
  <c r="Q245" i="49"/>
  <c r="AC144" i="51"/>
  <c r="AC245" i="51"/>
  <c r="O244" i="49"/>
  <c r="O143" i="49"/>
  <c r="AA244" i="51"/>
  <c r="AA143" i="51"/>
  <c r="AN70" i="36"/>
  <c r="BI70" i="38"/>
  <c r="AD70" i="36"/>
  <c r="AY70" i="38"/>
  <c r="S142" i="49"/>
  <c r="S243" i="49"/>
  <c r="AE142" i="51"/>
  <c r="AE243" i="51"/>
  <c r="BA71" i="38"/>
  <c r="AF71" i="36"/>
  <c r="AB70" i="36"/>
  <c r="AW70" i="38"/>
  <c r="T245" i="49"/>
  <c r="T144" i="49"/>
  <c r="AF245" i="51"/>
  <c r="AF144" i="51"/>
  <c r="AC71" i="36"/>
  <c r="AX71" i="38"/>
  <c r="Z18" i="40" l="1"/>
  <c r="Z68" i="34"/>
  <c r="Z68" i="35"/>
  <c r="AG18" i="40"/>
  <c r="AG68" i="34"/>
  <c r="AG68" i="35"/>
  <c r="P44" i="53"/>
  <c r="P249" i="47"/>
  <c r="P148" i="47"/>
  <c r="P148" i="48"/>
  <c r="P249" i="48"/>
  <c r="AG39" i="40"/>
  <c r="AG89" i="34"/>
  <c r="AG89" i="35"/>
  <c r="AA18" i="40"/>
  <c r="AA68" i="34"/>
  <c r="AA68" i="35"/>
  <c r="AF39" i="40"/>
  <c r="AF89" i="34"/>
  <c r="AF89" i="35"/>
  <c r="AJ39" i="40"/>
  <c r="AJ89" i="34"/>
  <c r="AJ89" i="35"/>
  <c r="AI18" i="40"/>
  <c r="AI68" i="34"/>
  <c r="AI68" i="35"/>
  <c r="V145" i="49"/>
  <c r="V246" i="49"/>
  <c r="AH145" i="51"/>
  <c r="AH246" i="51"/>
  <c r="AU69" i="38"/>
  <c r="Z69" i="36"/>
  <c r="AH69" i="36"/>
  <c r="BC69" i="38"/>
  <c r="AF68" i="36"/>
  <c r="BA68" i="38"/>
  <c r="BK66" i="38"/>
  <c r="AP66" i="36"/>
  <c r="W145" i="49"/>
  <c r="W246" i="49"/>
  <c r="AI145" i="51"/>
  <c r="AI246" i="51"/>
  <c r="AD89" i="36"/>
  <c r="AY89" i="38"/>
  <c r="X69" i="36"/>
  <c r="AS69" i="38"/>
  <c r="V144" i="49"/>
  <c r="V245" i="49"/>
  <c r="AH245" i="51"/>
  <c r="AH144" i="51"/>
  <c r="AC69" i="36"/>
  <c r="AX69" i="38"/>
  <c r="V244" i="49"/>
  <c r="V143" i="49"/>
  <c r="AH143" i="51"/>
  <c r="AH244" i="51"/>
  <c r="Y89" i="36"/>
  <c r="AT89" i="38"/>
  <c r="U144" i="49"/>
  <c r="U245" i="49"/>
  <c r="AG245" i="51"/>
  <c r="AG144" i="51"/>
  <c r="R44" i="53"/>
  <c r="R148" i="47"/>
  <c r="R249" i="47"/>
  <c r="R148" i="48"/>
  <c r="R249" i="48"/>
  <c r="AP14" i="40"/>
  <c r="AP64" i="34"/>
  <c r="AP64" i="35"/>
  <c r="AI39" i="40"/>
  <c r="AI89" i="34"/>
  <c r="AI89" i="35"/>
  <c r="AE18" i="40"/>
  <c r="AE68" i="34"/>
  <c r="AE68" i="35"/>
  <c r="P142" i="49"/>
  <c r="P243" i="49"/>
  <c r="AB243" i="51"/>
  <c r="AB142" i="51"/>
  <c r="U244" i="49"/>
  <c r="U143" i="49"/>
  <c r="AG143" i="51"/>
  <c r="AG244" i="51"/>
  <c r="AF69" i="36"/>
  <c r="BA69" i="38"/>
  <c r="V142" i="49"/>
  <c r="V243" i="49"/>
  <c r="AH243" i="51"/>
  <c r="AH142" i="51"/>
  <c r="X243" i="49"/>
  <c r="X142" i="49"/>
  <c r="AJ142" i="51"/>
  <c r="AJ243" i="51"/>
  <c r="W144" i="49"/>
  <c r="W245" i="49"/>
  <c r="AI144" i="51"/>
  <c r="AI245" i="51"/>
  <c r="U246" i="49"/>
  <c r="U145" i="49"/>
  <c r="AG246" i="51"/>
  <c r="AG145" i="51"/>
  <c r="W69" i="36"/>
  <c r="AR69" i="38"/>
  <c r="AC89" i="36"/>
  <c r="AX89" i="38"/>
  <c r="BK67" i="38"/>
  <c r="AP67" i="36"/>
  <c r="BI69" i="38"/>
  <c r="AN69" i="36"/>
  <c r="AB39" i="40"/>
  <c r="AB89" i="34"/>
  <c r="AB89" i="35"/>
  <c r="W89" i="34"/>
  <c r="W89" i="35"/>
  <c r="AH39" i="40"/>
  <c r="AH89" i="34"/>
  <c r="AH89" i="35"/>
  <c r="W67" i="34"/>
  <c r="W67" i="35"/>
  <c r="AO39" i="40"/>
  <c r="AO89" i="34"/>
  <c r="AO89" i="35"/>
  <c r="AE39" i="40"/>
  <c r="AE89" i="34"/>
  <c r="AE89" i="35"/>
  <c r="AP39" i="40"/>
  <c r="AP89" i="34"/>
  <c r="AP89" i="35"/>
  <c r="X68" i="36"/>
  <c r="AS68" i="38"/>
  <c r="AP65" i="36"/>
  <c r="BK65" i="38"/>
  <c r="AW69" i="38"/>
  <c r="AB69" i="36"/>
  <c r="W244" i="49"/>
  <c r="W143" i="49"/>
  <c r="AI244" i="51"/>
  <c r="AI143" i="51"/>
  <c r="BE69" i="38"/>
  <c r="AJ69" i="36"/>
  <c r="W243" i="49"/>
  <c r="W142" i="49"/>
  <c r="AI142" i="51"/>
  <c r="AI243" i="51"/>
  <c r="X144" i="49"/>
  <c r="X245" i="49"/>
  <c r="AJ245" i="51"/>
  <c r="AJ144" i="51"/>
  <c r="AA69" i="36"/>
  <c r="AV69" i="38"/>
  <c r="W68" i="36"/>
  <c r="AR68" i="38"/>
  <c r="P245" i="49"/>
  <c r="P144" i="49"/>
  <c r="AB245" i="51"/>
  <c r="AB144" i="51"/>
  <c r="Z39" i="40"/>
  <c r="Z89" i="34"/>
  <c r="Z89" i="35"/>
  <c r="X39" i="40"/>
  <c r="X89" i="34"/>
  <c r="X89" i="35"/>
  <c r="AH18" i="40"/>
  <c r="AH68" i="34"/>
  <c r="AH68" i="35"/>
  <c r="AA39" i="40"/>
  <c r="AA89" i="34"/>
  <c r="AA89" i="35"/>
  <c r="AO18" i="40"/>
  <c r="AO68" i="34"/>
  <c r="AO68" i="35"/>
  <c r="Y68" i="36"/>
  <c r="AT68" i="38"/>
  <c r="P244" i="49"/>
  <c r="P143" i="49"/>
  <c r="AB244" i="51"/>
  <c r="AB143" i="51"/>
  <c r="T246" i="49"/>
  <c r="T145" i="49"/>
  <c r="AF246" i="51"/>
  <c r="AF145" i="51"/>
  <c r="X244" i="49"/>
  <c r="X143" i="49"/>
  <c r="AJ244" i="51"/>
  <c r="AJ143" i="51"/>
  <c r="P145" i="49"/>
  <c r="P246" i="49"/>
  <c r="AB145" i="51"/>
  <c r="AB246" i="51"/>
  <c r="AG70" i="36"/>
  <c r="BB70" i="38"/>
  <c r="AN89" i="36"/>
  <c r="BI89" i="38"/>
  <c r="BJ70" i="38"/>
  <c r="AO70" i="36"/>
  <c r="U142" i="49"/>
  <c r="U243" i="49"/>
  <c r="AG142" i="51"/>
  <c r="AG243" i="51"/>
  <c r="X246" i="49"/>
  <c r="X145" i="49"/>
  <c r="AJ246" i="51"/>
  <c r="AJ145" i="51"/>
  <c r="AI69" i="36"/>
  <c r="BD69" i="38"/>
  <c r="AW68" i="38"/>
  <c r="AB68" i="36"/>
  <c r="S42" i="53" l="1"/>
  <c r="S146" i="47"/>
  <c r="S247" i="47"/>
  <c r="S146" i="48"/>
  <c r="S247" i="48"/>
  <c r="X42" i="53"/>
  <c r="X247" i="47"/>
  <c r="X146" i="47"/>
  <c r="X146" i="48"/>
  <c r="X247" i="48"/>
  <c r="U43" i="53"/>
  <c r="U248" i="47"/>
  <c r="U147" i="47"/>
  <c r="U147" i="48"/>
  <c r="U248" i="48"/>
  <c r="S43" i="53"/>
  <c r="S147" i="47"/>
  <c r="S248" i="47"/>
  <c r="S147" i="48"/>
  <c r="S248" i="48"/>
  <c r="AJ18" i="40"/>
  <c r="AJ68" i="34"/>
  <c r="AJ68" i="35"/>
  <c r="U45" i="53"/>
  <c r="U149" i="47"/>
  <c r="U250" i="47"/>
  <c r="U149" i="48"/>
  <c r="U250" i="48"/>
  <c r="R45" i="53"/>
  <c r="R149" i="47"/>
  <c r="R250" i="47"/>
  <c r="R149" i="48"/>
  <c r="R250" i="48"/>
  <c r="P42" i="53"/>
  <c r="P146" i="47"/>
  <c r="P247" i="47"/>
  <c r="P146" i="48"/>
  <c r="P247" i="48"/>
  <c r="U42" i="53"/>
  <c r="U146" i="47"/>
  <c r="U247" i="47"/>
  <c r="U146" i="48"/>
  <c r="U247" i="48"/>
  <c r="Z16" i="40"/>
  <c r="Z66" i="34"/>
  <c r="Z66" i="35"/>
  <c r="V45" i="53"/>
  <c r="V149" i="47"/>
  <c r="V250" i="47"/>
  <c r="V149" i="48"/>
  <c r="V250" i="48"/>
  <c r="O44" i="53"/>
  <c r="O249" i="47"/>
  <c r="O148" i="47"/>
  <c r="O148" i="48"/>
  <c r="O249" i="48"/>
  <c r="AH68" i="36"/>
  <c r="BC68" i="38"/>
  <c r="W67" i="36"/>
  <c r="AR67" i="38"/>
  <c r="AI68" i="36"/>
  <c r="BD68" i="38"/>
  <c r="AG89" i="36"/>
  <c r="BB89" i="38"/>
  <c r="AG68" i="36"/>
  <c r="BB68" i="38"/>
  <c r="U44" i="53"/>
  <c r="U249" i="47"/>
  <c r="U148" i="47"/>
  <c r="U148" i="48"/>
  <c r="U249" i="48"/>
  <c r="T45" i="53"/>
  <c r="T250" i="47"/>
  <c r="T149" i="47"/>
  <c r="T149" i="48"/>
  <c r="T250" i="48"/>
  <c r="AI17" i="40"/>
  <c r="AI67" i="34"/>
  <c r="AI67" i="35"/>
  <c r="N45" i="53"/>
  <c r="N149" i="47"/>
  <c r="N250" i="47"/>
  <c r="N149" i="48"/>
  <c r="N250" i="48"/>
  <c r="AE17" i="40"/>
  <c r="AE67" i="34"/>
  <c r="AE67" i="35"/>
  <c r="V43" i="53"/>
  <c r="V147" i="47"/>
  <c r="V248" i="47"/>
  <c r="V147" i="48"/>
  <c r="V248" i="48"/>
  <c r="S44" i="53"/>
  <c r="S148" i="47"/>
  <c r="S249" i="47"/>
  <c r="S148" i="48"/>
  <c r="S249" i="48"/>
  <c r="AC18" i="40"/>
  <c r="AC68" i="34"/>
  <c r="AC68" i="35"/>
  <c r="V44" i="53"/>
  <c r="V249" i="47"/>
  <c r="V148" i="47"/>
  <c r="V148" i="48"/>
  <c r="V249" i="48"/>
  <c r="AJ17" i="40"/>
  <c r="AJ67" i="34"/>
  <c r="AJ67" i="35"/>
  <c r="AA89" i="36"/>
  <c r="AV89" i="38"/>
  <c r="AO89" i="36"/>
  <c r="BJ89" i="38"/>
  <c r="AB89" i="36"/>
  <c r="AW89" i="38"/>
  <c r="AP64" i="36"/>
  <c r="BK64" i="38"/>
  <c r="AA68" i="36"/>
  <c r="AV68" i="38"/>
  <c r="P148" i="49"/>
  <c r="P249" i="49"/>
  <c r="AB249" i="51"/>
  <c r="AB148" i="51"/>
  <c r="R42" i="53"/>
  <c r="R146" i="47"/>
  <c r="R247" i="47"/>
  <c r="R146" i="48"/>
  <c r="R247" i="48"/>
  <c r="S45" i="53"/>
  <c r="S149" i="47"/>
  <c r="S250" i="47"/>
  <c r="S149" i="48"/>
  <c r="S250" i="48"/>
  <c r="X45" i="53"/>
  <c r="X250" i="47"/>
  <c r="X149" i="47"/>
  <c r="X149" i="48"/>
  <c r="X250" i="48"/>
  <c r="R43" i="53"/>
  <c r="R147" i="47"/>
  <c r="R248" i="47"/>
  <c r="R147" i="48"/>
  <c r="R248" i="48"/>
  <c r="X17" i="40"/>
  <c r="X67" i="34"/>
  <c r="X67" i="35"/>
  <c r="AC16" i="40"/>
  <c r="AC66" i="34"/>
  <c r="AC66" i="35"/>
  <c r="T44" i="53"/>
  <c r="T249" i="47"/>
  <c r="T148" i="47"/>
  <c r="T148" i="48"/>
  <c r="T249" i="48"/>
  <c r="AO68" i="36"/>
  <c r="BJ68" i="38"/>
  <c r="AE89" i="36"/>
  <c r="AZ89" i="38"/>
  <c r="W89" i="36"/>
  <c r="AR89" i="38"/>
  <c r="AI89" i="36"/>
  <c r="BD89" i="38"/>
  <c r="R249" i="49"/>
  <c r="R148" i="49"/>
  <c r="AD249" i="51"/>
  <c r="AD148" i="51"/>
  <c r="AF89" i="36"/>
  <c r="BA89" i="38"/>
  <c r="AF16" i="40"/>
  <c r="AF66" i="34"/>
  <c r="AF66" i="35"/>
  <c r="P43" i="53"/>
  <c r="P248" i="47"/>
  <c r="P147" i="47"/>
  <c r="P147" i="48"/>
  <c r="P248" i="48"/>
  <c r="AC17" i="40"/>
  <c r="AC67" i="34"/>
  <c r="AC67" i="35"/>
  <c r="AN17" i="40"/>
  <c r="AN67" i="34"/>
  <c r="AN67" i="35"/>
  <c r="T42" i="53"/>
  <c r="T146" i="47"/>
  <c r="T247" i="47"/>
  <c r="T146" i="48"/>
  <c r="T247" i="48"/>
  <c r="AN18" i="40"/>
  <c r="AN68" i="34"/>
  <c r="AN68" i="35"/>
  <c r="AF17" i="40"/>
  <c r="AF67" i="34"/>
  <c r="AF67" i="35"/>
  <c r="T43" i="53"/>
  <c r="T248" i="47"/>
  <c r="T147" i="47"/>
  <c r="T147" i="48"/>
  <c r="T248" i="48"/>
  <c r="V42" i="53"/>
  <c r="V146" i="47"/>
  <c r="V247" i="47"/>
  <c r="V146" i="48"/>
  <c r="V247" i="48"/>
  <c r="AD18" i="40"/>
  <c r="AD68" i="34"/>
  <c r="AD68" i="35"/>
  <c r="P45" i="53"/>
  <c r="P250" i="47"/>
  <c r="P149" i="47"/>
  <c r="P149" i="48"/>
  <c r="P250" i="48"/>
  <c r="X89" i="36"/>
  <c r="AS89" i="38"/>
  <c r="Z89" i="36"/>
  <c r="AU89" i="38"/>
  <c r="AP89" i="36"/>
  <c r="BK89" i="38"/>
  <c r="AH89" i="36"/>
  <c r="BC89" i="38"/>
  <c r="AE68" i="36"/>
  <c r="AZ68" i="38"/>
  <c r="AJ89" i="36"/>
  <c r="BE89" i="38"/>
  <c r="Z68" i="36"/>
  <c r="AU68" i="38"/>
  <c r="W42" i="53" l="1"/>
  <c r="W247" i="47"/>
  <c r="W146" i="47"/>
  <c r="W146" i="48"/>
  <c r="W247" i="48"/>
  <c r="Q45" i="53"/>
  <c r="Q149" i="47"/>
  <c r="Q250" i="47"/>
  <c r="Q149" i="48"/>
  <c r="Q250" i="48"/>
  <c r="O42" i="53"/>
  <c r="O247" i="47"/>
  <c r="O146" i="47"/>
  <c r="O146" i="48"/>
  <c r="O247" i="48"/>
  <c r="AG17" i="40"/>
  <c r="AG67" i="34"/>
  <c r="AG67" i="35"/>
  <c r="Q43" i="53"/>
  <c r="Q248" i="47"/>
  <c r="Q147" i="47"/>
  <c r="Q147" i="48"/>
  <c r="Q248" i="48"/>
  <c r="O43" i="53"/>
  <c r="O147" i="47"/>
  <c r="O248" i="47"/>
  <c r="O147" i="48"/>
  <c r="O248" i="48"/>
  <c r="N44" i="53"/>
  <c r="N249" i="47"/>
  <c r="N148" i="47"/>
  <c r="N148" i="48"/>
  <c r="N249" i="48"/>
  <c r="W43" i="53"/>
  <c r="W248" i="47"/>
  <c r="W147" i="47"/>
  <c r="W147" i="48"/>
  <c r="W248" i="48"/>
  <c r="Y17" i="40"/>
  <c r="Y67" i="34"/>
  <c r="Y67" i="35"/>
  <c r="AD16" i="40"/>
  <c r="AD66" i="34"/>
  <c r="AD66" i="35"/>
  <c r="W45" i="53"/>
  <c r="W250" i="47"/>
  <c r="W149" i="47"/>
  <c r="W149" i="48"/>
  <c r="W250" i="48"/>
  <c r="AX67" i="38"/>
  <c r="AC67" i="36"/>
  <c r="AF66" i="36"/>
  <c r="BA66" i="38"/>
  <c r="S250" i="49"/>
  <c r="S149" i="49"/>
  <c r="AE149" i="51"/>
  <c r="AE250" i="51"/>
  <c r="V147" i="49"/>
  <c r="V248" i="49"/>
  <c r="AH147" i="51"/>
  <c r="AH248" i="51"/>
  <c r="N250" i="49"/>
  <c r="N149" i="49"/>
  <c r="Z250" i="51"/>
  <c r="Z149" i="51"/>
  <c r="T149" i="49"/>
  <c r="T250" i="49"/>
  <c r="AF149" i="51"/>
  <c r="AF250" i="51"/>
  <c r="O148" i="49"/>
  <c r="O249" i="49"/>
  <c r="AA148" i="51"/>
  <c r="AA249" i="51"/>
  <c r="AU66" i="38"/>
  <c r="Z66" i="36"/>
  <c r="U250" i="49"/>
  <c r="U149" i="49"/>
  <c r="AG149" i="51"/>
  <c r="AG250" i="51"/>
  <c r="S147" i="49"/>
  <c r="S248" i="49"/>
  <c r="AE248" i="51"/>
  <c r="AE147" i="51"/>
  <c r="Q42" i="53"/>
  <c r="Q247" i="47"/>
  <c r="Q146" i="47"/>
  <c r="Q146" i="48"/>
  <c r="Q247" i="48"/>
  <c r="AP13" i="40"/>
  <c r="AP63" i="34"/>
  <c r="AP63" i="35"/>
  <c r="N42" i="53"/>
  <c r="N146" i="47"/>
  <c r="N247" i="47"/>
  <c r="N146" i="48"/>
  <c r="N247" i="48"/>
  <c r="AA16" i="40"/>
  <c r="AA66" i="34"/>
  <c r="AA66" i="35"/>
  <c r="AB16" i="40"/>
  <c r="AB66" i="34"/>
  <c r="AB66" i="35"/>
  <c r="Y16" i="40"/>
  <c r="Y66" i="34"/>
  <c r="Y66" i="35"/>
  <c r="O45" i="53"/>
  <c r="O250" i="47"/>
  <c r="O149" i="47"/>
  <c r="O149" i="48"/>
  <c r="O250" i="48"/>
  <c r="AD68" i="36"/>
  <c r="AY68" i="38"/>
  <c r="AN68" i="36"/>
  <c r="BI68" i="38"/>
  <c r="AN67" i="36"/>
  <c r="BI67" i="38"/>
  <c r="P147" i="49"/>
  <c r="P248" i="49"/>
  <c r="AB248" i="51"/>
  <c r="AB147" i="51"/>
  <c r="X67" i="36"/>
  <c r="AS67" i="38"/>
  <c r="R247" i="49"/>
  <c r="R146" i="49"/>
  <c r="AD247" i="51"/>
  <c r="AD146" i="51"/>
  <c r="U249" i="49"/>
  <c r="U148" i="49"/>
  <c r="AG249" i="51"/>
  <c r="AG148" i="51"/>
  <c r="V149" i="49"/>
  <c r="V250" i="49"/>
  <c r="AH149" i="51"/>
  <c r="AH250" i="51"/>
  <c r="U247" i="49"/>
  <c r="U146" i="49"/>
  <c r="AG247" i="51"/>
  <c r="AG146" i="51"/>
  <c r="U248" i="49"/>
  <c r="U147" i="49"/>
  <c r="AG147" i="51"/>
  <c r="AG248" i="51"/>
  <c r="W44" i="53"/>
  <c r="W148" i="47"/>
  <c r="W249" i="47"/>
  <c r="W148" i="48"/>
  <c r="W249" i="48"/>
  <c r="AO17" i="40"/>
  <c r="AO67" i="34"/>
  <c r="AO67" i="35"/>
  <c r="X44" i="53"/>
  <c r="X148" i="47"/>
  <c r="X249" i="47"/>
  <c r="X148" i="48"/>
  <c r="X249" i="48"/>
  <c r="AH17" i="40"/>
  <c r="AH67" i="34"/>
  <c r="AH67" i="35"/>
  <c r="Z17" i="40"/>
  <c r="Z67" i="34"/>
  <c r="Z67" i="35"/>
  <c r="X43" i="53"/>
  <c r="X248" i="47"/>
  <c r="X147" i="47"/>
  <c r="X147" i="48"/>
  <c r="X248" i="48"/>
  <c r="AN16" i="40"/>
  <c r="AN66" i="34"/>
  <c r="AN66" i="35"/>
  <c r="N43" i="53"/>
  <c r="N147" i="47"/>
  <c r="N248" i="47"/>
  <c r="N147" i="48"/>
  <c r="N248" i="48"/>
  <c r="AH16" i="40"/>
  <c r="AH66" i="34"/>
  <c r="AH66" i="35"/>
  <c r="P149" i="49"/>
  <c r="P250" i="49"/>
  <c r="AB250" i="51"/>
  <c r="AB149" i="51"/>
  <c r="V146" i="49"/>
  <c r="V247" i="49"/>
  <c r="AH247" i="51"/>
  <c r="AH146" i="51"/>
  <c r="AF67" i="36"/>
  <c r="BA67" i="38"/>
  <c r="T247" i="49"/>
  <c r="T146" i="49"/>
  <c r="AF146" i="51"/>
  <c r="AF247" i="51"/>
  <c r="AX66" i="38"/>
  <c r="AC66" i="36"/>
  <c r="R248" i="49"/>
  <c r="R147" i="49"/>
  <c r="AD147" i="51"/>
  <c r="AD248" i="51"/>
  <c r="AJ67" i="36"/>
  <c r="BE67" i="38"/>
  <c r="AC68" i="36"/>
  <c r="AX68" i="38"/>
  <c r="P146" i="49"/>
  <c r="P247" i="49"/>
  <c r="AB146" i="51"/>
  <c r="AB247" i="51"/>
  <c r="X247" i="49"/>
  <c r="X146" i="49"/>
  <c r="AJ247" i="51"/>
  <c r="AJ146" i="51"/>
  <c r="AD17" i="40"/>
  <c r="AD67" i="34"/>
  <c r="AD67" i="35"/>
  <c r="AG15" i="40"/>
  <c r="AG65" i="34"/>
  <c r="AG65" i="35"/>
  <c r="AG16" i="40"/>
  <c r="AG66" i="34"/>
  <c r="AG66" i="35"/>
  <c r="Q44" i="53"/>
  <c r="Q148" i="47"/>
  <c r="Q249" i="47"/>
  <c r="Q148" i="48"/>
  <c r="Q249" i="48"/>
  <c r="AA17" i="40"/>
  <c r="AA67" i="34"/>
  <c r="AA67" i="35"/>
  <c r="AB17" i="40"/>
  <c r="AB67" i="34"/>
  <c r="AB67" i="35"/>
  <c r="T147" i="49"/>
  <c r="T248" i="49"/>
  <c r="AF248" i="51"/>
  <c r="AF147" i="51"/>
  <c r="T148" i="49"/>
  <c r="T249" i="49"/>
  <c r="AF249" i="51"/>
  <c r="AF148" i="51"/>
  <c r="X250" i="49"/>
  <c r="X149" i="49"/>
  <c r="AJ250" i="51"/>
  <c r="AJ149" i="51"/>
  <c r="V148" i="49"/>
  <c r="V249" i="49"/>
  <c r="AH249" i="51"/>
  <c r="AH148" i="51"/>
  <c r="S148" i="49"/>
  <c r="S249" i="49"/>
  <c r="AE148" i="51"/>
  <c r="AE249" i="51"/>
  <c r="AE67" i="36"/>
  <c r="AZ67" i="38"/>
  <c r="AI67" i="36"/>
  <c r="BD67" i="38"/>
  <c r="R250" i="49"/>
  <c r="R149" i="49"/>
  <c r="AD149" i="51"/>
  <c r="AD250" i="51"/>
  <c r="AJ68" i="36"/>
  <c r="BE68" i="38"/>
  <c r="S146" i="49"/>
  <c r="S247" i="49"/>
  <c r="AE247" i="51"/>
  <c r="AE146" i="51"/>
  <c r="AJ16" i="40" l="1"/>
  <c r="AJ66" i="34"/>
  <c r="AJ66" i="35"/>
  <c r="AA14" i="40"/>
  <c r="AA64" i="34"/>
  <c r="AA64" i="35"/>
  <c r="AO15" i="40"/>
  <c r="AO65" i="34"/>
  <c r="AO65" i="35"/>
  <c r="Z15" i="40"/>
  <c r="Z65" i="34"/>
  <c r="Z65" i="35"/>
  <c r="AN15" i="40"/>
  <c r="AN65" i="34"/>
  <c r="AN65" i="35"/>
  <c r="X14" i="40"/>
  <c r="X64" i="34"/>
  <c r="X64" i="35"/>
  <c r="AV67" i="38"/>
  <c r="AA67" i="36"/>
  <c r="BB66" i="38"/>
  <c r="AG66" i="36"/>
  <c r="BC67" i="38"/>
  <c r="AH67" i="36"/>
  <c r="AO67" i="36"/>
  <c r="BJ67" i="38"/>
  <c r="AB66" i="36"/>
  <c r="AW66" i="38"/>
  <c r="N146" i="49"/>
  <c r="N247" i="49"/>
  <c r="Z146" i="51"/>
  <c r="Z247" i="51"/>
  <c r="Q146" i="49"/>
  <c r="Q247" i="49"/>
  <c r="AC247" i="51"/>
  <c r="AC146" i="51"/>
  <c r="O248" i="49"/>
  <c r="O147" i="49"/>
  <c r="AA248" i="51"/>
  <c r="AA147" i="51"/>
  <c r="BB67" i="38"/>
  <c r="AG67" i="36"/>
  <c r="AG14" i="40"/>
  <c r="AG64" i="34"/>
  <c r="AG64" i="35"/>
  <c r="AD15" i="40"/>
  <c r="AD65" i="34"/>
  <c r="AD65" i="35"/>
  <c r="AO16" i="40"/>
  <c r="AO66" i="34"/>
  <c r="AO66" i="35"/>
  <c r="AC14" i="40"/>
  <c r="AC64" i="34"/>
  <c r="AC64" i="35"/>
  <c r="Y14" i="40"/>
  <c r="Y64" i="34"/>
  <c r="Y64" i="35"/>
  <c r="AE16" i="40"/>
  <c r="AE66" i="34"/>
  <c r="AE66" i="35"/>
  <c r="AB67" i="36"/>
  <c r="AW67" i="38"/>
  <c r="Q249" i="49"/>
  <c r="Q148" i="49"/>
  <c r="AC249" i="51"/>
  <c r="AC148" i="51"/>
  <c r="BC66" i="38"/>
  <c r="AH66" i="36"/>
  <c r="AN66" i="36"/>
  <c r="BI66" i="38"/>
  <c r="Z67" i="36"/>
  <c r="AU67" i="38"/>
  <c r="X249" i="49"/>
  <c r="X148" i="49"/>
  <c r="AJ249" i="51"/>
  <c r="AJ148" i="51"/>
  <c r="W148" i="49"/>
  <c r="W249" i="49"/>
  <c r="AI249" i="51"/>
  <c r="AI148" i="51"/>
  <c r="Y66" i="36"/>
  <c r="AT66" i="38"/>
  <c r="AT67" i="38"/>
  <c r="Y67" i="36"/>
  <c r="Q248" i="49"/>
  <c r="Q147" i="49"/>
  <c r="AC248" i="51"/>
  <c r="AC147" i="51"/>
  <c r="O146" i="49"/>
  <c r="O247" i="49"/>
  <c r="AA146" i="51"/>
  <c r="AA247" i="51"/>
  <c r="AA15" i="40"/>
  <c r="AA65" i="34"/>
  <c r="AA65" i="35"/>
  <c r="AI16" i="40"/>
  <c r="AI66" i="34"/>
  <c r="AI66" i="35"/>
  <c r="AF14" i="40"/>
  <c r="AF64" i="34"/>
  <c r="AF64" i="35"/>
  <c r="W66" i="34"/>
  <c r="W66" i="35"/>
  <c r="X16" i="40"/>
  <c r="X66" i="34"/>
  <c r="X66" i="35"/>
  <c r="AO14" i="40"/>
  <c r="AO64" i="34"/>
  <c r="AO64" i="35"/>
  <c r="AD67" i="36"/>
  <c r="AY67" i="38"/>
  <c r="N147" i="49"/>
  <c r="N248" i="49"/>
  <c r="Z248" i="51"/>
  <c r="Z147" i="51"/>
  <c r="X147" i="49"/>
  <c r="X248" i="49"/>
  <c r="AJ248" i="51"/>
  <c r="AJ147" i="51"/>
  <c r="O149" i="49"/>
  <c r="O250" i="49"/>
  <c r="AA149" i="51"/>
  <c r="AA250" i="51"/>
  <c r="AD66" i="36"/>
  <c r="AY66" i="38"/>
  <c r="W147" i="49"/>
  <c r="W248" i="49"/>
  <c r="AI147" i="51"/>
  <c r="AI248" i="51"/>
  <c r="Q250" i="49"/>
  <c r="Q149" i="49"/>
  <c r="AC250" i="51"/>
  <c r="AC149" i="51"/>
  <c r="AC15" i="40"/>
  <c r="AC65" i="34"/>
  <c r="AC65" i="35"/>
  <c r="AH40" i="40"/>
  <c r="AH90" i="34"/>
  <c r="AH90" i="35"/>
  <c r="AI15" i="40"/>
  <c r="AI65" i="34"/>
  <c r="AI65" i="35"/>
  <c r="AB14" i="40"/>
  <c r="AB64" i="34"/>
  <c r="AB64" i="35"/>
  <c r="AG65" i="36"/>
  <c r="BB65" i="38"/>
  <c r="AV66" i="38"/>
  <c r="AA66" i="36"/>
  <c r="AP63" i="36"/>
  <c r="BK63" i="38"/>
  <c r="W250" i="49"/>
  <c r="W149" i="49"/>
  <c r="AI149" i="51"/>
  <c r="AI250" i="51"/>
  <c r="N249" i="49"/>
  <c r="N148" i="49"/>
  <c r="Z148" i="51"/>
  <c r="Z249" i="51"/>
  <c r="W247" i="49"/>
  <c r="W146" i="49"/>
  <c r="AI146" i="51"/>
  <c r="AI247" i="51"/>
  <c r="AI40" i="40" l="1"/>
  <c r="AI90" i="34"/>
  <c r="AI90" i="35"/>
  <c r="Z14" i="40"/>
  <c r="Z64" i="34"/>
  <c r="Z64" i="35"/>
  <c r="AN14" i="40"/>
  <c r="AN64" i="34"/>
  <c r="AN64" i="35"/>
  <c r="AB15" i="40"/>
  <c r="AB65" i="34"/>
  <c r="AB65" i="35"/>
  <c r="AF15" i="40"/>
  <c r="AF65" i="34"/>
  <c r="AF65" i="35"/>
  <c r="AD14" i="40"/>
  <c r="AD64" i="34"/>
  <c r="AD64" i="35"/>
  <c r="AE14" i="40"/>
  <c r="AE64" i="34"/>
  <c r="AE64" i="35"/>
  <c r="AP11" i="40"/>
  <c r="AP61" i="34"/>
  <c r="AP61" i="35"/>
  <c r="Y15" i="40"/>
  <c r="Y65" i="34"/>
  <c r="Y65" i="35"/>
  <c r="AI14" i="40"/>
  <c r="AI64" i="34"/>
  <c r="AI64" i="35"/>
  <c r="Z13" i="40"/>
  <c r="Z63" i="34"/>
  <c r="Z63" i="35"/>
  <c r="AN40" i="40"/>
  <c r="AN90" i="34"/>
  <c r="AN90" i="35"/>
  <c r="Y40" i="40"/>
  <c r="Y90" i="34"/>
  <c r="Y90" i="35"/>
  <c r="Y13" i="40"/>
  <c r="Y63" i="34"/>
  <c r="Y63" i="35"/>
  <c r="X40" i="40"/>
  <c r="X90" i="34"/>
  <c r="X90" i="35"/>
  <c r="AO64" i="36"/>
  <c r="BJ64" i="38"/>
  <c r="BD66" i="38"/>
  <c r="AI66" i="36"/>
  <c r="AC64" i="36"/>
  <c r="AX64" i="38"/>
  <c r="X64" i="36"/>
  <c r="AS64" i="38"/>
  <c r="AA64" i="36"/>
  <c r="AV64" i="38"/>
  <c r="AJ15" i="40"/>
  <c r="AJ65" i="34"/>
  <c r="AJ65" i="35"/>
  <c r="AP12" i="40"/>
  <c r="AP62" i="34"/>
  <c r="AP62" i="35"/>
  <c r="AE15" i="40"/>
  <c r="AE65" i="34"/>
  <c r="AE65" i="35"/>
  <c r="AH15" i="40"/>
  <c r="AH65" i="34"/>
  <c r="AH65" i="35"/>
  <c r="AB40" i="40"/>
  <c r="AB90" i="34"/>
  <c r="AB90" i="35"/>
  <c r="AH90" i="36"/>
  <c r="BC90" i="38"/>
  <c r="AC65" i="36"/>
  <c r="AX65" i="38"/>
  <c r="AF64" i="36"/>
  <c r="BA64" i="38"/>
  <c r="Y64" i="36"/>
  <c r="AT64" i="38"/>
  <c r="AG64" i="36"/>
  <c r="BB64" i="38"/>
  <c r="BJ65" i="38"/>
  <c r="AO65" i="36"/>
  <c r="X15" i="40"/>
  <c r="X65" i="34"/>
  <c r="X65" i="35"/>
  <c r="W65" i="34"/>
  <c r="W65" i="35"/>
  <c r="AE13" i="40"/>
  <c r="AE63" i="34"/>
  <c r="AE63" i="35"/>
  <c r="AI65" i="36"/>
  <c r="BD65" i="38"/>
  <c r="W66" i="36"/>
  <c r="AR66" i="38"/>
  <c r="AE66" i="36"/>
  <c r="AZ66" i="38"/>
  <c r="AD65" i="36"/>
  <c r="AY65" i="38"/>
  <c r="Z65" i="36"/>
  <c r="AU65" i="38"/>
  <c r="W64" i="34"/>
  <c r="W64" i="35"/>
  <c r="AD40" i="40"/>
  <c r="AD90" i="34"/>
  <c r="AD90" i="35"/>
  <c r="AI13" i="40"/>
  <c r="AI63" i="34"/>
  <c r="AI63" i="35"/>
  <c r="AP10" i="40"/>
  <c r="AP60" i="34"/>
  <c r="AP60" i="35"/>
  <c r="AB64" i="36"/>
  <c r="AW64" i="38"/>
  <c r="X66" i="36"/>
  <c r="AS66" i="38"/>
  <c r="AA65" i="36"/>
  <c r="AV65" i="38"/>
  <c r="BJ66" i="38"/>
  <c r="AO66" i="36"/>
  <c r="AN65" i="36"/>
  <c r="BI65" i="38"/>
  <c r="BE66" i="38"/>
  <c r="AJ66" i="36"/>
  <c r="AE40" i="40" l="1"/>
  <c r="AE90" i="34"/>
  <c r="AE90" i="35"/>
  <c r="AJ40" i="40"/>
  <c r="AJ90" i="34"/>
  <c r="AJ90" i="35"/>
  <c r="AJ13" i="40"/>
  <c r="AJ63" i="34"/>
  <c r="AJ63" i="35"/>
  <c r="W90" i="34"/>
  <c r="W90" i="35"/>
  <c r="S48" i="53"/>
  <c r="S253" i="47"/>
  <c r="S152" i="47"/>
  <c r="S152" i="48"/>
  <c r="S253" i="48"/>
  <c r="R47" i="53"/>
  <c r="R252" i="47"/>
  <c r="R151" i="47"/>
  <c r="R151" i="48"/>
  <c r="R252" i="48"/>
  <c r="BD63" i="38"/>
  <c r="AI63" i="36"/>
  <c r="AB90" i="36"/>
  <c r="AW90" i="38"/>
  <c r="BE65" i="38"/>
  <c r="AJ65" i="36"/>
  <c r="Y63" i="36"/>
  <c r="AT63" i="38"/>
  <c r="BD64" i="38"/>
  <c r="AI64" i="36"/>
  <c r="AD64" i="36"/>
  <c r="AY64" i="38"/>
  <c r="Z64" i="36"/>
  <c r="AU64" i="38"/>
  <c r="AA40" i="40"/>
  <c r="AA90" i="34"/>
  <c r="AA90" i="35"/>
  <c r="AG40" i="40"/>
  <c r="AG90" i="34"/>
  <c r="AG90" i="35"/>
  <c r="AJ14" i="40"/>
  <c r="AJ64" i="34"/>
  <c r="AJ64" i="35"/>
  <c r="R49" i="53"/>
  <c r="R254" i="47"/>
  <c r="R153" i="47"/>
  <c r="R153" i="48"/>
  <c r="R254" i="48"/>
  <c r="AP60" i="36"/>
  <c r="BK60" i="38"/>
  <c r="X65" i="36"/>
  <c r="AS65" i="38"/>
  <c r="AP62" i="36"/>
  <c r="BK62" i="38"/>
  <c r="X90" i="36"/>
  <c r="AS90" i="38"/>
  <c r="Z63" i="36"/>
  <c r="AU63" i="38"/>
  <c r="AZ64" i="38"/>
  <c r="AE64" i="36"/>
  <c r="AN64" i="36"/>
  <c r="BI64" i="38"/>
  <c r="AH14" i="40"/>
  <c r="AH64" i="34"/>
  <c r="AH64" i="35"/>
  <c r="AP40" i="40"/>
  <c r="AP90" i="34"/>
  <c r="AP90" i="35"/>
  <c r="Z40" i="40"/>
  <c r="Z90" i="34"/>
  <c r="Z90" i="35"/>
  <c r="X13" i="40"/>
  <c r="X63" i="34"/>
  <c r="X63" i="35"/>
  <c r="AO13" i="40"/>
  <c r="AO63" i="34"/>
  <c r="AO63" i="35"/>
  <c r="AA13" i="40"/>
  <c r="AA63" i="34"/>
  <c r="AA63" i="35"/>
  <c r="AC40" i="40"/>
  <c r="AC90" i="34"/>
  <c r="AC90" i="35"/>
  <c r="W64" i="36"/>
  <c r="AR64" i="38"/>
  <c r="W65" i="36"/>
  <c r="AR65" i="38"/>
  <c r="AE65" i="36"/>
  <c r="AZ65" i="38"/>
  <c r="AN90" i="36"/>
  <c r="BI90" i="38"/>
  <c r="BK61" i="38"/>
  <c r="AP61" i="36"/>
  <c r="AB65" i="36"/>
  <c r="AW65" i="38"/>
  <c r="AF40" i="40"/>
  <c r="AF90" i="34"/>
  <c r="AF90" i="35"/>
  <c r="AD13" i="40"/>
  <c r="AD63" i="34"/>
  <c r="AD63" i="35"/>
  <c r="AB13" i="40"/>
  <c r="AB63" i="34"/>
  <c r="AB63" i="35"/>
  <c r="R48" i="53"/>
  <c r="R253" i="47"/>
  <c r="R152" i="47"/>
  <c r="R152" i="48"/>
  <c r="R253" i="48"/>
  <c r="AO40" i="40"/>
  <c r="AO90" i="34"/>
  <c r="AO90" i="35"/>
  <c r="AN13" i="40"/>
  <c r="AN63" i="34"/>
  <c r="AN63" i="35"/>
  <c r="AD90" i="36"/>
  <c r="AY90" i="38"/>
  <c r="AE63" i="36"/>
  <c r="AZ63" i="38"/>
  <c r="AH65" i="36"/>
  <c r="BC65" i="38"/>
  <c r="Y90" i="36"/>
  <c r="AT90" i="38"/>
  <c r="Y65" i="36"/>
  <c r="AT65" i="38"/>
  <c r="AF65" i="36"/>
  <c r="BA65" i="38"/>
  <c r="AI90" i="36"/>
  <c r="BD90" i="38"/>
  <c r="T49" i="53" l="1"/>
  <c r="T254" i="47"/>
  <c r="T153" i="47"/>
  <c r="T153" i="48"/>
  <c r="T254" i="48"/>
  <c r="S46" i="53"/>
  <c r="S150" i="47"/>
  <c r="S251" i="47"/>
  <c r="S150" i="48"/>
  <c r="S251" i="48"/>
  <c r="X48" i="53"/>
  <c r="X253" i="47"/>
  <c r="X152" i="47"/>
  <c r="X152" i="48"/>
  <c r="X253" i="48"/>
  <c r="W49" i="53"/>
  <c r="W153" i="47"/>
  <c r="W254" i="47"/>
  <c r="W153" i="48"/>
  <c r="W254" i="48"/>
  <c r="AH13" i="40"/>
  <c r="AH63" i="34"/>
  <c r="AH63" i="35"/>
  <c r="S47" i="53"/>
  <c r="S252" i="47"/>
  <c r="S151" i="47"/>
  <c r="S151" i="48"/>
  <c r="S252" i="48"/>
  <c r="AI12" i="40"/>
  <c r="AI62" i="34"/>
  <c r="AI62" i="35"/>
  <c r="T47" i="53"/>
  <c r="T252" i="47"/>
  <c r="T151" i="47"/>
  <c r="T151" i="48"/>
  <c r="T252" i="48"/>
  <c r="AJ11" i="40"/>
  <c r="AJ61" i="34"/>
  <c r="AJ61" i="35"/>
  <c r="X11" i="40"/>
  <c r="X61" i="34"/>
  <c r="X61" i="35"/>
  <c r="AO90" i="36"/>
  <c r="BJ90" i="38"/>
  <c r="AB63" i="36"/>
  <c r="AW63" i="38"/>
  <c r="AA63" i="36"/>
  <c r="AV63" i="38"/>
  <c r="AP90" i="36"/>
  <c r="BK90" i="38"/>
  <c r="AG90" i="36"/>
  <c r="BB90" i="38"/>
  <c r="AJ90" i="36"/>
  <c r="BE90" i="38"/>
  <c r="R46" i="53"/>
  <c r="R251" i="47"/>
  <c r="R150" i="47"/>
  <c r="R150" i="48"/>
  <c r="R251" i="48"/>
  <c r="T46" i="53"/>
  <c r="T251" i="47"/>
  <c r="T150" i="47"/>
  <c r="T150" i="48"/>
  <c r="T251" i="48"/>
  <c r="W63" i="34"/>
  <c r="W63" i="35"/>
  <c r="X49" i="53"/>
  <c r="X254" i="47"/>
  <c r="X153" i="47"/>
  <c r="X153" i="48"/>
  <c r="X254" i="48"/>
  <c r="W47" i="53"/>
  <c r="W151" i="47"/>
  <c r="W252" i="47"/>
  <c r="W151" i="48"/>
  <c r="W252" i="48"/>
  <c r="T48" i="53"/>
  <c r="T253" i="47"/>
  <c r="T152" i="47"/>
  <c r="T152" i="48"/>
  <c r="T253" i="48"/>
  <c r="AP9" i="40"/>
  <c r="AP59" i="34"/>
  <c r="AP59" i="35"/>
  <c r="AN63" i="36"/>
  <c r="BI63" i="38"/>
  <c r="R152" i="49"/>
  <c r="R253" i="49"/>
  <c r="AD253" i="51"/>
  <c r="AD152" i="51"/>
  <c r="AC90" i="36"/>
  <c r="AX90" i="38"/>
  <c r="Z90" i="36"/>
  <c r="AU90" i="38"/>
  <c r="BE64" i="38"/>
  <c r="AJ64" i="36"/>
  <c r="AJ63" i="36"/>
  <c r="BE63" i="38"/>
  <c r="W46" i="53"/>
  <c r="W251" i="47"/>
  <c r="W150" i="47"/>
  <c r="W150" i="48"/>
  <c r="W251" i="48"/>
  <c r="AC13" i="40"/>
  <c r="AC63" i="34"/>
  <c r="AC63" i="35"/>
  <c r="O49" i="53"/>
  <c r="O153" i="47"/>
  <c r="O254" i="47"/>
  <c r="O153" i="48"/>
  <c r="O254" i="48"/>
  <c r="S49" i="53"/>
  <c r="S153" i="47"/>
  <c r="S254" i="47"/>
  <c r="S153" i="48"/>
  <c r="S254" i="48"/>
  <c r="AE12" i="40"/>
  <c r="AE62" i="34"/>
  <c r="AE62" i="35"/>
  <c r="AG13" i="40"/>
  <c r="AG63" i="34"/>
  <c r="AG63" i="35"/>
  <c r="AF13" i="40"/>
  <c r="AF63" i="34"/>
  <c r="AF63" i="35"/>
  <c r="X46" i="53"/>
  <c r="X251" i="47"/>
  <c r="X150" i="47"/>
  <c r="X150" i="48"/>
  <c r="X251" i="48"/>
  <c r="AO11" i="40"/>
  <c r="AO61" i="34"/>
  <c r="AO61" i="35"/>
  <c r="AF90" i="36"/>
  <c r="BA90" i="38"/>
  <c r="X63" i="36"/>
  <c r="AS63" i="38"/>
  <c r="R254" i="49"/>
  <c r="R153" i="49"/>
  <c r="AD153" i="51"/>
  <c r="AD254" i="51"/>
  <c r="R252" i="49"/>
  <c r="R151" i="49"/>
  <c r="AD252" i="51"/>
  <c r="AD151" i="51"/>
  <c r="W90" i="36"/>
  <c r="AR90" i="38"/>
  <c r="AD12" i="40"/>
  <c r="AD62" i="34"/>
  <c r="AD62" i="35"/>
  <c r="X47" i="53"/>
  <c r="X151" i="47"/>
  <c r="X252" i="47"/>
  <c r="X151" i="48"/>
  <c r="X252" i="48"/>
  <c r="W48" i="53"/>
  <c r="W152" i="47"/>
  <c r="W253" i="47"/>
  <c r="W152" i="48"/>
  <c r="W253" i="48"/>
  <c r="Z12" i="40"/>
  <c r="Z62" i="34"/>
  <c r="Z62" i="35"/>
  <c r="AN12" i="40"/>
  <c r="AN62" i="34"/>
  <c r="AN62" i="35"/>
  <c r="AY63" i="38"/>
  <c r="AD63" i="36"/>
  <c r="BJ63" i="38"/>
  <c r="AO63" i="36"/>
  <c r="AH64" i="36"/>
  <c r="BC64" i="38"/>
  <c r="AA90" i="36"/>
  <c r="AV90" i="38"/>
  <c r="S152" i="49"/>
  <c r="S253" i="49"/>
  <c r="AE253" i="51"/>
  <c r="AE152" i="51"/>
  <c r="AE90" i="36"/>
  <c r="AZ90" i="38"/>
  <c r="Q49" i="53" l="1"/>
  <c r="Q254" i="47"/>
  <c r="Q153" i="47"/>
  <c r="Q153" i="48"/>
  <c r="Q254" i="48"/>
  <c r="O48" i="53"/>
  <c r="O152" i="47"/>
  <c r="O253" i="47"/>
  <c r="O152" i="48"/>
  <c r="O253" i="48"/>
  <c r="AF11" i="40"/>
  <c r="AF61" i="34"/>
  <c r="AF61" i="35"/>
  <c r="Q48" i="53"/>
  <c r="Q152" i="47"/>
  <c r="Q253" i="47"/>
  <c r="Q152" i="48"/>
  <c r="Q253" i="48"/>
  <c r="AI11" i="40"/>
  <c r="AI61" i="34"/>
  <c r="AI61" i="35"/>
  <c r="W62" i="34"/>
  <c r="W62" i="35"/>
  <c r="V48" i="53"/>
  <c r="V152" i="47"/>
  <c r="V253" i="47"/>
  <c r="V152" i="48"/>
  <c r="V253" i="48"/>
  <c r="P48" i="53"/>
  <c r="P253" i="47"/>
  <c r="P152" i="47"/>
  <c r="P152" i="48"/>
  <c r="P253" i="48"/>
  <c r="X252" i="49"/>
  <c r="X151" i="49"/>
  <c r="AJ151" i="51"/>
  <c r="AJ252" i="51"/>
  <c r="AO61" i="36"/>
  <c r="BJ61" i="38"/>
  <c r="AF63" i="36"/>
  <c r="BA63" i="38"/>
  <c r="O254" i="49"/>
  <c r="O153" i="49"/>
  <c r="AA254" i="51"/>
  <c r="AA153" i="51"/>
  <c r="W150" i="49"/>
  <c r="W251" i="49"/>
  <c r="AI251" i="51"/>
  <c r="AI150" i="51"/>
  <c r="X153" i="49"/>
  <c r="X254" i="49"/>
  <c r="AJ254" i="51"/>
  <c r="AJ153" i="51"/>
  <c r="T150" i="49"/>
  <c r="T251" i="49"/>
  <c r="AF251" i="51"/>
  <c r="AF150" i="51"/>
  <c r="X61" i="36"/>
  <c r="AS61" i="38"/>
  <c r="T151" i="49"/>
  <c r="T252" i="49"/>
  <c r="AF151" i="51"/>
  <c r="AF252" i="51"/>
  <c r="S252" i="49"/>
  <c r="S151" i="49"/>
  <c r="AE252" i="51"/>
  <c r="AE151" i="51"/>
  <c r="W153" i="49"/>
  <c r="W254" i="49"/>
  <c r="AI254" i="51"/>
  <c r="AI153" i="51"/>
  <c r="Q46" i="53"/>
  <c r="Q150" i="47"/>
  <c r="Q251" i="47"/>
  <c r="Q150" i="48"/>
  <c r="Q251" i="48"/>
  <c r="P46" i="53"/>
  <c r="P150" i="47"/>
  <c r="P251" i="47"/>
  <c r="P150" i="48"/>
  <c r="P251" i="48"/>
  <c r="U47" i="53"/>
  <c r="U252" i="47"/>
  <c r="U151" i="47"/>
  <c r="U151" i="48"/>
  <c r="U252" i="48"/>
  <c r="O46" i="53"/>
  <c r="O251" i="47"/>
  <c r="O150" i="47"/>
  <c r="O150" i="48"/>
  <c r="O251" i="48"/>
  <c r="V46" i="53"/>
  <c r="V251" i="47"/>
  <c r="V150" i="47"/>
  <c r="V150" i="48"/>
  <c r="V251" i="48"/>
  <c r="AH12" i="40"/>
  <c r="AH62" i="34"/>
  <c r="AH62" i="35"/>
  <c r="N48" i="53"/>
  <c r="N253" i="47"/>
  <c r="N152" i="47"/>
  <c r="N152" i="48"/>
  <c r="N253" i="48"/>
  <c r="N47" i="53"/>
  <c r="N151" i="47"/>
  <c r="N252" i="47"/>
  <c r="N151" i="48"/>
  <c r="N252" i="48"/>
  <c r="AJ12" i="40"/>
  <c r="AJ62" i="34"/>
  <c r="AJ62" i="35"/>
  <c r="AF12" i="40"/>
  <c r="AF62" i="34"/>
  <c r="AF62" i="35"/>
  <c r="Z11" i="40"/>
  <c r="Z61" i="34"/>
  <c r="Z61" i="35"/>
  <c r="P47" i="53"/>
  <c r="P252" i="47"/>
  <c r="P151" i="47"/>
  <c r="P151" i="48"/>
  <c r="P252" i="48"/>
  <c r="U46" i="53"/>
  <c r="U251" i="47"/>
  <c r="U150" i="47"/>
  <c r="U150" i="48"/>
  <c r="U251" i="48"/>
  <c r="X12" i="40"/>
  <c r="X62" i="34"/>
  <c r="X62" i="35"/>
  <c r="AB11" i="40"/>
  <c r="AB61" i="34"/>
  <c r="AB61" i="35"/>
  <c r="X251" i="49"/>
  <c r="X150" i="49"/>
  <c r="AJ150" i="51"/>
  <c r="AJ251" i="51"/>
  <c r="AP59" i="36"/>
  <c r="BK59" i="38"/>
  <c r="R251" i="49"/>
  <c r="R150" i="49"/>
  <c r="AD150" i="51"/>
  <c r="AD251" i="51"/>
  <c r="X253" i="49"/>
  <c r="X152" i="49"/>
  <c r="AJ253" i="51"/>
  <c r="AJ152" i="51"/>
  <c r="U48" i="53"/>
  <c r="U253" i="47"/>
  <c r="U152" i="47"/>
  <c r="U152" i="48"/>
  <c r="U253" i="48"/>
  <c r="P49" i="53"/>
  <c r="P153" i="47"/>
  <c r="P254" i="47"/>
  <c r="P153" i="48"/>
  <c r="P254" i="48"/>
  <c r="N49" i="53"/>
  <c r="N254" i="47"/>
  <c r="N153" i="47"/>
  <c r="N153" i="48"/>
  <c r="N254" i="48"/>
  <c r="AC12" i="40"/>
  <c r="AC62" i="34"/>
  <c r="AC62" i="35"/>
  <c r="AO12" i="40"/>
  <c r="AO62" i="34"/>
  <c r="AO62" i="35"/>
  <c r="AE11" i="40"/>
  <c r="AE61" i="34"/>
  <c r="AE61" i="35"/>
  <c r="V49" i="53"/>
  <c r="V254" i="47"/>
  <c r="V153" i="47"/>
  <c r="V153" i="48"/>
  <c r="V254" i="48"/>
  <c r="N46" i="53"/>
  <c r="N251" i="47"/>
  <c r="N150" i="47"/>
  <c r="N150" i="48"/>
  <c r="N251" i="48"/>
  <c r="U49" i="53"/>
  <c r="U153" i="47"/>
  <c r="U254" i="47"/>
  <c r="U153" i="48"/>
  <c r="U254" i="48"/>
  <c r="AA12" i="40"/>
  <c r="AA62" i="34"/>
  <c r="AA62" i="35"/>
  <c r="BI62" i="38"/>
  <c r="AN62" i="36"/>
  <c r="Z62" i="36"/>
  <c r="AU62" i="38"/>
  <c r="AE62" i="36"/>
  <c r="AZ62" i="38"/>
  <c r="T152" i="49"/>
  <c r="T253" i="49"/>
  <c r="AF253" i="51"/>
  <c r="AF152" i="51"/>
  <c r="S150" i="49"/>
  <c r="S251" i="49"/>
  <c r="AE251" i="51"/>
  <c r="AE150" i="51"/>
  <c r="AE41" i="40"/>
  <c r="AE91" i="34"/>
  <c r="AE91" i="35"/>
  <c r="AG12" i="40"/>
  <c r="AG62" i="34"/>
  <c r="AG62" i="35"/>
  <c r="AB12" i="40"/>
  <c r="AB62" i="34"/>
  <c r="AB62" i="35"/>
  <c r="V47" i="53"/>
  <c r="V252" i="47"/>
  <c r="V151" i="47"/>
  <c r="V151" i="48"/>
  <c r="V252" i="48"/>
  <c r="Q47" i="53"/>
  <c r="Q151" i="47"/>
  <c r="Q252" i="47"/>
  <c r="Q151" i="48"/>
  <c r="Q252" i="48"/>
  <c r="O47" i="53"/>
  <c r="O151" i="47"/>
  <c r="O252" i="47"/>
  <c r="O151" i="48"/>
  <c r="O252" i="48"/>
  <c r="Y12" i="40"/>
  <c r="Y62" i="34"/>
  <c r="Y62" i="35"/>
  <c r="W60" i="34"/>
  <c r="W60" i="35"/>
  <c r="W152" i="49"/>
  <c r="W253" i="49"/>
  <c r="AI253" i="51"/>
  <c r="AI152" i="51"/>
  <c r="AD62" i="36"/>
  <c r="AY62" i="38"/>
  <c r="AG63" i="36"/>
  <c r="BB63" i="38"/>
  <c r="S153" i="49"/>
  <c r="S254" i="49"/>
  <c r="AE254" i="51"/>
  <c r="AE153" i="51"/>
  <c r="AC63" i="36"/>
  <c r="AX63" i="38"/>
  <c r="W252" i="49"/>
  <c r="W151" i="49"/>
  <c r="AI151" i="51"/>
  <c r="AI252" i="51"/>
  <c r="W63" i="36"/>
  <c r="AR63" i="38"/>
  <c r="AJ61" i="36"/>
  <c r="BE61" i="38"/>
  <c r="BD62" i="38"/>
  <c r="AI62" i="36"/>
  <c r="AH63" i="36"/>
  <c r="BC63" i="38"/>
  <c r="T153" i="49"/>
  <c r="T254" i="49"/>
  <c r="AF153" i="51"/>
  <c r="AF254" i="51"/>
  <c r="AN10" i="40" l="1"/>
  <c r="AN60" i="34"/>
  <c r="AN60" i="35"/>
  <c r="AB10" i="40"/>
  <c r="AB60" i="34"/>
  <c r="AB60" i="35"/>
  <c r="W61" i="34"/>
  <c r="W61" i="35"/>
  <c r="AH9" i="40"/>
  <c r="AH59" i="34"/>
  <c r="AH59" i="35"/>
  <c r="AP8" i="40"/>
  <c r="AP58" i="34"/>
  <c r="AP58" i="35"/>
  <c r="AD11" i="40"/>
  <c r="AD61" i="34"/>
  <c r="AD61" i="35"/>
  <c r="AH41" i="40"/>
  <c r="AH91" i="34"/>
  <c r="AH91" i="35"/>
  <c r="AN41" i="40"/>
  <c r="AN91" i="34"/>
  <c r="AN91" i="35"/>
  <c r="Q252" i="49"/>
  <c r="Q151" i="49"/>
  <c r="AC151" i="51"/>
  <c r="AC252" i="51"/>
  <c r="AB62" i="36"/>
  <c r="AW62" i="38"/>
  <c r="U254" i="49"/>
  <c r="U153" i="49"/>
  <c r="AG153" i="51"/>
  <c r="AG254" i="51"/>
  <c r="AO62" i="36"/>
  <c r="BJ62" i="38"/>
  <c r="N254" i="49"/>
  <c r="N153" i="49"/>
  <c r="Z254" i="51"/>
  <c r="Z153" i="51"/>
  <c r="P151" i="49"/>
  <c r="P252" i="49"/>
  <c r="AB252" i="51"/>
  <c r="AB151" i="51"/>
  <c r="O251" i="49"/>
  <c r="O150" i="49"/>
  <c r="AA251" i="51"/>
  <c r="AA150" i="51"/>
  <c r="Y10" i="40"/>
  <c r="Y60" i="34"/>
  <c r="Y60" i="35"/>
  <c r="AC10" i="40"/>
  <c r="AC60" i="34"/>
  <c r="AC60" i="35"/>
  <c r="AG10" i="40"/>
  <c r="AG60" i="34"/>
  <c r="AG60" i="35"/>
  <c r="AJ41" i="40"/>
  <c r="AJ91" i="34"/>
  <c r="AJ91" i="35"/>
  <c r="Z41" i="40"/>
  <c r="Z91" i="34"/>
  <c r="Z91" i="35"/>
  <c r="AF41" i="40"/>
  <c r="AF91" i="34"/>
  <c r="AF91" i="35"/>
  <c r="AH10" i="40"/>
  <c r="AH60" i="34"/>
  <c r="AH60" i="35"/>
  <c r="V151" i="49"/>
  <c r="V252" i="49"/>
  <c r="AH252" i="51"/>
  <c r="AH151" i="51"/>
  <c r="N251" i="49"/>
  <c r="N150" i="49"/>
  <c r="Z150" i="51"/>
  <c r="Z251" i="51"/>
  <c r="AZ61" i="38"/>
  <c r="AE61" i="36"/>
  <c r="P153" i="49"/>
  <c r="P254" i="49"/>
  <c r="AB153" i="51"/>
  <c r="AB254" i="51"/>
  <c r="AJ62" i="36"/>
  <c r="BE62" i="38"/>
  <c r="U252" i="49"/>
  <c r="U151" i="49"/>
  <c r="AG151" i="51"/>
  <c r="AG252" i="51"/>
  <c r="BD61" i="38"/>
  <c r="AI61" i="36"/>
  <c r="AF61" i="36"/>
  <c r="BA61" i="38"/>
  <c r="AH11" i="40"/>
  <c r="AH61" i="34"/>
  <c r="AH61" i="35"/>
  <c r="AN11" i="40"/>
  <c r="AN61" i="34"/>
  <c r="AN61" i="35"/>
  <c r="X10" i="40"/>
  <c r="X60" i="34"/>
  <c r="X60" i="35"/>
  <c r="AA41" i="40"/>
  <c r="AA91" i="34"/>
  <c r="AA91" i="35"/>
  <c r="AG11" i="40"/>
  <c r="AG61" i="34"/>
  <c r="AG61" i="35"/>
  <c r="AC41" i="40"/>
  <c r="AC91" i="34"/>
  <c r="AC91" i="35"/>
  <c r="AN9" i="40"/>
  <c r="AN59" i="34"/>
  <c r="AN59" i="35"/>
  <c r="Y62" i="36"/>
  <c r="AT62" i="38"/>
  <c r="AE91" i="36"/>
  <c r="AZ91" i="38"/>
  <c r="V254" i="49"/>
  <c r="V153" i="49"/>
  <c r="AH254" i="51"/>
  <c r="AH153" i="51"/>
  <c r="U253" i="49"/>
  <c r="U152" i="49"/>
  <c r="AG253" i="51"/>
  <c r="AG152" i="51"/>
  <c r="AS62" i="38"/>
  <c r="X62" i="36"/>
  <c r="AF62" i="36"/>
  <c r="BA62" i="38"/>
  <c r="N151" i="49"/>
  <c r="N252" i="49"/>
  <c r="Z252" i="51"/>
  <c r="Z151" i="51"/>
  <c r="BC62" i="38"/>
  <c r="AH62" i="36"/>
  <c r="P251" i="49"/>
  <c r="P150" i="49"/>
  <c r="AB251" i="51"/>
  <c r="AB150" i="51"/>
  <c r="P152" i="49"/>
  <c r="P253" i="49"/>
  <c r="AB152" i="51"/>
  <c r="AB253" i="51"/>
  <c r="W62" i="36"/>
  <c r="AR62" i="38"/>
  <c r="Q253" i="49"/>
  <c r="Q152" i="49"/>
  <c r="AC253" i="51"/>
  <c r="AC152" i="51"/>
  <c r="O253" i="49"/>
  <c r="O152" i="49"/>
  <c r="AA152" i="51"/>
  <c r="AA253" i="51"/>
  <c r="Y11" i="40"/>
  <c r="Y61" i="34"/>
  <c r="Y61" i="35"/>
  <c r="AC11" i="40"/>
  <c r="AC61" i="34"/>
  <c r="AC61" i="35"/>
  <c r="X9" i="40"/>
  <c r="X59" i="34"/>
  <c r="X59" i="35"/>
  <c r="AA11" i="40"/>
  <c r="AA61" i="34"/>
  <c r="AA61" i="35"/>
  <c r="AB9" i="40"/>
  <c r="AB59" i="34"/>
  <c r="AB59" i="35"/>
  <c r="AI10" i="40"/>
  <c r="AI60" i="34"/>
  <c r="AI60" i="35"/>
  <c r="W60" i="36"/>
  <c r="AR60" i="38"/>
  <c r="O252" i="49"/>
  <c r="O151" i="49"/>
  <c r="AA151" i="51"/>
  <c r="AA252" i="51"/>
  <c r="AG62" i="36"/>
  <c r="BB62" i="38"/>
  <c r="AA62" i="36"/>
  <c r="AV62" i="38"/>
  <c r="AC62" i="36"/>
  <c r="AX62" i="38"/>
  <c r="AW61" i="38"/>
  <c r="AB61" i="36"/>
  <c r="U150" i="49"/>
  <c r="U251" i="49"/>
  <c r="AG251" i="51"/>
  <c r="AG150" i="51"/>
  <c r="Z61" i="36"/>
  <c r="AU61" i="38"/>
  <c r="N152" i="49"/>
  <c r="N253" i="49"/>
  <c r="Z253" i="51"/>
  <c r="Z152" i="51"/>
  <c r="V251" i="49"/>
  <c r="V150" i="49"/>
  <c r="AH150" i="51"/>
  <c r="AH251" i="51"/>
  <c r="Q251" i="49"/>
  <c r="Q150" i="49"/>
  <c r="AC150" i="51"/>
  <c r="AC251" i="51"/>
  <c r="V152" i="49"/>
  <c r="V253" i="49"/>
  <c r="AH152" i="51"/>
  <c r="AH253" i="51"/>
  <c r="Q254" i="49"/>
  <c r="Q153" i="49"/>
  <c r="AC254" i="51"/>
  <c r="AC153" i="51"/>
  <c r="AB41" i="40" l="1"/>
  <c r="AB91" i="34"/>
  <c r="AB91" i="35"/>
  <c r="Z10" i="40"/>
  <c r="Z60" i="34"/>
  <c r="Z60" i="35"/>
  <c r="W91" i="34"/>
  <c r="W91" i="35"/>
  <c r="Y9" i="40"/>
  <c r="Y59" i="34"/>
  <c r="Y59" i="35"/>
  <c r="AA9" i="40"/>
  <c r="AA59" i="34"/>
  <c r="AA59" i="35"/>
  <c r="AV61" i="38"/>
  <c r="AA61" i="36"/>
  <c r="BI59" i="38"/>
  <c r="AN59" i="36"/>
  <c r="X60" i="36"/>
  <c r="AS60" i="38"/>
  <c r="AF91" i="36"/>
  <c r="BA91" i="38"/>
  <c r="AC60" i="36"/>
  <c r="AX60" i="38"/>
  <c r="AD61" i="36"/>
  <c r="AY61" i="38"/>
  <c r="AB60" i="36"/>
  <c r="AW60" i="38"/>
  <c r="AA10" i="40"/>
  <c r="AA60" i="34"/>
  <c r="AA60" i="35"/>
  <c r="AE10" i="40"/>
  <c r="AE60" i="34"/>
  <c r="AE60" i="35"/>
  <c r="AF10" i="40"/>
  <c r="AF60" i="34"/>
  <c r="AF60" i="35"/>
  <c r="AJ9" i="40"/>
  <c r="AJ59" i="34"/>
  <c r="AJ59" i="35"/>
  <c r="Y41" i="40"/>
  <c r="Y91" i="34"/>
  <c r="Y91" i="35"/>
  <c r="AO41" i="40"/>
  <c r="AO91" i="34"/>
  <c r="AO91" i="35"/>
  <c r="X41" i="40"/>
  <c r="X91" i="34"/>
  <c r="X91" i="35"/>
  <c r="AG9" i="40"/>
  <c r="AG59" i="34"/>
  <c r="AG59" i="35"/>
  <c r="AB59" i="36"/>
  <c r="AW59" i="38"/>
  <c r="Y61" i="36"/>
  <c r="AT61" i="38"/>
  <c r="AA91" i="36"/>
  <c r="AV91" i="38"/>
  <c r="AH60" i="36"/>
  <c r="BC60" i="38"/>
  <c r="AG60" i="36"/>
  <c r="BB60" i="38"/>
  <c r="AH91" i="36"/>
  <c r="BC91" i="38"/>
  <c r="AR61" i="38"/>
  <c r="W61" i="36"/>
  <c r="AF9" i="40"/>
  <c r="AF59" i="34"/>
  <c r="AF59" i="35"/>
  <c r="AO9" i="40"/>
  <c r="AO59" i="34"/>
  <c r="AO59" i="35"/>
  <c r="AG41" i="40"/>
  <c r="AG91" i="34"/>
  <c r="AG91" i="35"/>
  <c r="W59" i="34"/>
  <c r="W59" i="35"/>
  <c r="AD10" i="40"/>
  <c r="AD60" i="34"/>
  <c r="AD60" i="35"/>
  <c r="AP7" i="40"/>
  <c r="AP57" i="34"/>
  <c r="AP57" i="35"/>
  <c r="AP41" i="40"/>
  <c r="AP91" i="34"/>
  <c r="AP91" i="35"/>
  <c r="AI60" i="36"/>
  <c r="BD60" i="38"/>
  <c r="AC61" i="36"/>
  <c r="AX61" i="38"/>
  <c r="AG61" i="36"/>
  <c r="BB61" i="38"/>
  <c r="AH61" i="36"/>
  <c r="BC61" i="38"/>
  <c r="AJ91" i="36"/>
  <c r="BE91" i="38"/>
  <c r="AN91" i="36"/>
  <c r="BI91" i="38"/>
  <c r="AH59" i="36"/>
  <c r="BC59" i="38"/>
  <c r="AO10" i="40"/>
  <c r="AO60" i="34"/>
  <c r="AO60" i="35"/>
  <c r="AI41" i="40"/>
  <c r="AI91" i="34"/>
  <c r="AI91" i="35"/>
  <c r="Z9" i="40"/>
  <c r="Z59" i="34"/>
  <c r="Z59" i="35"/>
  <c r="AD41" i="40"/>
  <c r="AD91" i="34"/>
  <c r="AD91" i="35"/>
  <c r="AI9" i="40"/>
  <c r="AI59" i="34"/>
  <c r="AI59" i="35"/>
  <c r="AE9" i="40"/>
  <c r="AE59" i="34"/>
  <c r="AE59" i="35"/>
  <c r="AJ10" i="40"/>
  <c r="AJ60" i="34"/>
  <c r="AJ60" i="35"/>
  <c r="AC9" i="40"/>
  <c r="AC59" i="34"/>
  <c r="AC59" i="35"/>
  <c r="T53" i="53"/>
  <c r="T258" i="47"/>
  <c r="T157" i="47"/>
  <c r="T157" i="48"/>
  <c r="T258" i="48"/>
  <c r="AS59" i="38"/>
  <c r="X59" i="36"/>
  <c r="AC91" i="36"/>
  <c r="AX91" i="38"/>
  <c r="AN61" i="36"/>
  <c r="BI61" i="38"/>
  <c r="Z91" i="36"/>
  <c r="AU91" i="38"/>
  <c r="Y60" i="36"/>
  <c r="AT60" i="38"/>
  <c r="BK58" i="38"/>
  <c r="AP58" i="36"/>
  <c r="AN60" i="36"/>
  <c r="BI60" i="38"/>
  <c r="Q52" i="53" l="1"/>
  <c r="Q156" i="47"/>
  <c r="Q257" i="47"/>
  <c r="Q156" i="48"/>
  <c r="Q257" i="48"/>
  <c r="AN8" i="40"/>
  <c r="AN58" i="34"/>
  <c r="AN58" i="35"/>
  <c r="AH7" i="40"/>
  <c r="AH57" i="34"/>
  <c r="AH57" i="35"/>
  <c r="Z8" i="40"/>
  <c r="Z58" i="34"/>
  <c r="Z58" i="35"/>
  <c r="O53" i="53"/>
  <c r="O258" i="47"/>
  <c r="O157" i="47"/>
  <c r="O157" i="48"/>
  <c r="O258" i="48"/>
  <c r="AD9" i="40"/>
  <c r="AD59" i="34"/>
  <c r="AD59" i="35"/>
  <c r="AH8" i="40"/>
  <c r="AH58" i="34"/>
  <c r="AH58" i="35"/>
  <c r="AB8" i="40"/>
  <c r="AB58" i="34"/>
  <c r="AB58" i="35"/>
  <c r="X51" i="53"/>
  <c r="X256" i="47"/>
  <c r="X155" i="47"/>
  <c r="X155" i="48"/>
  <c r="X256" i="48"/>
  <c r="Q50" i="53"/>
  <c r="Q255" i="47"/>
  <c r="Q154" i="47"/>
  <c r="Q154" i="48"/>
  <c r="Q255" i="48"/>
  <c r="T52" i="53"/>
  <c r="T156" i="47"/>
  <c r="T257" i="47"/>
  <c r="T156" i="48"/>
  <c r="T257" i="48"/>
  <c r="Q51" i="53"/>
  <c r="Q155" i="47"/>
  <c r="Q256" i="47"/>
  <c r="Q155" i="48"/>
  <c r="Q256" i="48"/>
  <c r="AE59" i="36"/>
  <c r="AZ59" i="38"/>
  <c r="AI91" i="36"/>
  <c r="BD91" i="38"/>
  <c r="AP91" i="36"/>
  <c r="BK91" i="38"/>
  <c r="AG91" i="36"/>
  <c r="BB91" i="38"/>
  <c r="Y91" i="36"/>
  <c r="AT91" i="38"/>
  <c r="AV60" i="38"/>
  <c r="AA60" i="36"/>
  <c r="W91" i="36"/>
  <c r="AR91" i="38"/>
  <c r="AF8" i="40"/>
  <c r="AF58" i="34"/>
  <c r="AF58" i="35"/>
  <c r="AA8" i="40"/>
  <c r="AA58" i="34"/>
  <c r="AA58" i="35"/>
  <c r="X8" i="40"/>
  <c r="X58" i="34"/>
  <c r="X58" i="35"/>
  <c r="Q53" i="53"/>
  <c r="Q258" i="47"/>
  <c r="Q157" i="47"/>
  <c r="Q157" i="48"/>
  <c r="Q258" i="48"/>
  <c r="AC8" i="40"/>
  <c r="AC58" i="34"/>
  <c r="AC58" i="35"/>
  <c r="AJ8" i="40"/>
  <c r="AJ58" i="34"/>
  <c r="AJ58" i="35"/>
  <c r="AF7" i="40"/>
  <c r="AF57" i="34"/>
  <c r="AF57" i="35"/>
  <c r="O52" i="53"/>
  <c r="O257" i="47"/>
  <c r="O156" i="47"/>
  <c r="O156" i="48"/>
  <c r="O257" i="48"/>
  <c r="AA7" i="40"/>
  <c r="AA57" i="34"/>
  <c r="AA57" i="35"/>
  <c r="AD7" i="40"/>
  <c r="AD57" i="34"/>
  <c r="AD57" i="35"/>
  <c r="W58" i="34"/>
  <c r="W58" i="35"/>
  <c r="AO7" i="40"/>
  <c r="AO57" i="34"/>
  <c r="AO57" i="35"/>
  <c r="AJ60" i="36"/>
  <c r="BE60" i="38"/>
  <c r="AU59" i="38"/>
  <c r="Z59" i="36"/>
  <c r="W59" i="36"/>
  <c r="AR59" i="38"/>
  <c r="AO91" i="36"/>
  <c r="BJ91" i="38"/>
  <c r="AZ60" i="38"/>
  <c r="AE60" i="36"/>
  <c r="AV59" i="38"/>
  <c r="AA59" i="36"/>
  <c r="Y59" i="36"/>
  <c r="AT59" i="38"/>
  <c r="O51" i="53"/>
  <c r="O155" i="47"/>
  <c r="O256" i="47"/>
  <c r="O155" i="48"/>
  <c r="O256" i="48"/>
  <c r="T51" i="53"/>
  <c r="T256" i="47"/>
  <c r="T155" i="47"/>
  <c r="T155" i="48"/>
  <c r="T256" i="48"/>
  <c r="P52" i="53"/>
  <c r="P257" i="47"/>
  <c r="P156" i="47"/>
  <c r="P156" i="48"/>
  <c r="P257" i="48"/>
  <c r="X53" i="53"/>
  <c r="X157" i="47"/>
  <c r="X258" i="47"/>
  <c r="X157" i="48"/>
  <c r="X258" i="48"/>
  <c r="Y8" i="40"/>
  <c r="Y58" i="34"/>
  <c r="Y58" i="35"/>
  <c r="O50" i="53"/>
  <c r="O255" i="47"/>
  <c r="O154" i="47"/>
  <c r="O154" i="48"/>
  <c r="O255" i="48"/>
  <c r="R51" i="53"/>
  <c r="R256" i="47"/>
  <c r="R155" i="47"/>
  <c r="R155" i="48"/>
  <c r="R256" i="48"/>
  <c r="AC59" i="36"/>
  <c r="AX59" i="38"/>
  <c r="AD91" i="36"/>
  <c r="AY91" i="38"/>
  <c r="AD60" i="36"/>
  <c r="AY60" i="38"/>
  <c r="AF59" i="36"/>
  <c r="BA59" i="38"/>
  <c r="X91" i="36"/>
  <c r="AS91" i="38"/>
  <c r="BA60" i="38"/>
  <c r="AF60" i="36"/>
  <c r="AB91" i="36"/>
  <c r="AW91" i="38"/>
  <c r="X50" i="53"/>
  <c r="X154" i="47"/>
  <c r="X255" i="47"/>
  <c r="X154" i="48"/>
  <c r="X255" i="48"/>
  <c r="AE8" i="40"/>
  <c r="AE58" i="34"/>
  <c r="AE58" i="35"/>
  <c r="T50" i="53"/>
  <c r="T255" i="47"/>
  <c r="T154" i="47"/>
  <c r="T154" i="48"/>
  <c r="T255" i="48"/>
  <c r="X52" i="53"/>
  <c r="X156" i="47"/>
  <c r="X257" i="47"/>
  <c r="X156" i="48"/>
  <c r="X257" i="48"/>
  <c r="T157" i="49"/>
  <c r="T258" i="49"/>
  <c r="AF258" i="51"/>
  <c r="AF157" i="51"/>
  <c r="AI59" i="36"/>
  <c r="BD59" i="38"/>
  <c r="AO60" i="36"/>
  <c r="BJ60" i="38"/>
  <c r="AP57" i="36"/>
  <c r="BK57" i="38"/>
  <c r="AO59" i="36"/>
  <c r="BJ59" i="38"/>
  <c r="AG59" i="36"/>
  <c r="BB59" i="38"/>
  <c r="AJ59" i="36"/>
  <c r="BE59" i="38"/>
  <c r="Z60" i="36"/>
  <c r="AU60" i="38"/>
  <c r="V50" i="53" l="1"/>
  <c r="V255" i="47"/>
  <c r="V154" i="47"/>
  <c r="V154" i="48"/>
  <c r="V255" i="48"/>
  <c r="N50" i="53"/>
  <c r="N154" i="47"/>
  <c r="N255" i="47"/>
  <c r="N154" i="48"/>
  <c r="N255" i="48"/>
  <c r="S50" i="53"/>
  <c r="S255" i="47"/>
  <c r="S154" i="47"/>
  <c r="S154" i="48"/>
  <c r="S255" i="48"/>
  <c r="AE7" i="40"/>
  <c r="AE57" i="34"/>
  <c r="AE57" i="35"/>
  <c r="P51" i="53"/>
  <c r="P256" i="47"/>
  <c r="P155" i="47"/>
  <c r="P155" i="48"/>
  <c r="P256" i="48"/>
  <c r="AJ7" i="40"/>
  <c r="AJ57" i="34"/>
  <c r="AJ57" i="35"/>
  <c r="U53" i="53"/>
  <c r="U157" i="47"/>
  <c r="U258" i="47"/>
  <c r="U157" i="48"/>
  <c r="U258" i="48"/>
  <c r="X157" i="49"/>
  <c r="X258" i="49"/>
  <c r="AJ258" i="51"/>
  <c r="AJ157" i="51"/>
  <c r="AO57" i="36"/>
  <c r="BJ57" i="38"/>
  <c r="AJ58" i="36"/>
  <c r="BE58" i="38"/>
  <c r="Q157" i="49"/>
  <c r="Q258" i="49"/>
  <c r="AC258" i="51"/>
  <c r="AC157" i="51"/>
  <c r="Q155" i="49"/>
  <c r="Q256" i="49"/>
  <c r="AC155" i="51"/>
  <c r="AC256" i="51"/>
  <c r="AD59" i="36"/>
  <c r="AY59" i="38"/>
  <c r="Z58" i="36"/>
  <c r="AU58" i="38"/>
  <c r="N51" i="53"/>
  <c r="N155" i="47"/>
  <c r="N256" i="47"/>
  <c r="N155" i="48"/>
  <c r="N256" i="48"/>
  <c r="W51" i="53"/>
  <c r="W155" i="47"/>
  <c r="W256" i="47"/>
  <c r="W155" i="48"/>
  <c r="W256" i="48"/>
  <c r="AG8" i="40"/>
  <c r="AG58" i="34"/>
  <c r="AG58" i="35"/>
  <c r="U52" i="53"/>
  <c r="U257" i="47"/>
  <c r="U156" i="47"/>
  <c r="U156" i="48"/>
  <c r="U257" i="48"/>
  <c r="AI8" i="40"/>
  <c r="AI58" i="34"/>
  <c r="AI58" i="35"/>
  <c r="W53" i="53"/>
  <c r="W258" i="47"/>
  <c r="W157" i="47"/>
  <c r="W157" i="48"/>
  <c r="W258" i="48"/>
  <c r="U51" i="53"/>
  <c r="U256" i="47"/>
  <c r="U155" i="47"/>
  <c r="U155" i="48"/>
  <c r="U256" i="48"/>
  <c r="AB7" i="40"/>
  <c r="AB57" i="34"/>
  <c r="AB57" i="35"/>
  <c r="AI7" i="40"/>
  <c r="AI57" i="34"/>
  <c r="AI57" i="35"/>
  <c r="R50" i="53"/>
  <c r="R255" i="47"/>
  <c r="R154" i="47"/>
  <c r="R154" i="48"/>
  <c r="R255" i="48"/>
  <c r="S53" i="53"/>
  <c r="S258" i="47"/>
  <c r="S157" i="47"/>
  <c r="S157" i="48"/>
  <c r="S258" i="48"/>
  <c r="AD8" i="40"/>
  <c r="AD58" i="34"/>
  <c r="AD58" i="35"/>
  <c r="W50" i="53"/>
  <c r="W154" i="47"/>
  <c r="W255" i="47"/>
  <c r="W154" i="48"/>
  <c r="W255" i="48"/>
  <c r="U50" i="53"/>
  <c r="U154" i="47"/>
  <c r="U255" i="47"/>
  <c r="U154" i="48"/>
  <c r="U255" i="48"/>
  <c r="W57" i="34"/>
  <c r="W57" i="35"/>
  <c r="P257" i="49"/>
  <c r="P156" i="49"/>
  <c r="AB156" i="51"/>
  <c r="AB257" i="51"/>
  <c r="AA57" i="36"/>
  <c r="AV57" i="38"/>
  <c r="AF57" i="36"/>
  <c r="BA57" i="38"/>
  <c r="AF58" i="36"/>
  <c r="BA58" i="38"/>
  <c r="T156" i="49"/>
  <c r="T257" i="49"/>
  <c r="AF257" i="51"/>
  <c r="AF156" i="51"/>
  <c r="AH58" i="36"/>
  <c r="BC58" i="38"/>
  <c r="O258" i="49"/>
  <c r="O157" i="49"/>
  <c r="AA258" i="51"/>
  <c r="AA157" i="51"/>
  <c r="R53" i="53"/>
  <c r="R157" i="47"/>
  <c r="R258" i="47"/>
  <c r="R157" i="48"/>
  <c r="R258" i="48"/>
  <c r="S52" i="53"/>
  <c r="S156" i="47"/>
  <c r="S257" i="47"/>
  <c r="S156" i="48"/>
  <c r="S257" i="48"/>
  <c r="R52" i="53"/>
  <c r="R156" i="47"/>
  <c r="R257" i="47"/>
  <c r="R156" i="48"/>
  <c r="R257" i="48"/>
  <c r="V51" i="53"/>
  <c r="V256" i="47"/>
  <c r="V155" i="47"/>
  <c r="V155" i="48"/>
  <c r="V256" i="48"/>
  <c r="P53" i="53"/>
  <c r="P157" i="47"/>
  <c r="P258" i="47"/>
  <c r="P157" i="48"/>
  <c r="P258" i="48"/>
  <c r="Z7" i="40"/>
  <c r="Z57" i="34"/>
  <c r="Z57" i="35"/>
  <c r="X257" i="49"/>
  <c r="X156" i="49"/>
  <c r="AJ257" i="51"/>
  <c r="AJ156" i="51"/>
  <c r="AE58" i="36"/>
  <c r="AZ58" i="38"/>
  <c r="R155" i="49"/>
  <c r="R256" i="49"/>
  <c r="AD155" i="51"/>
  <c r="AD256" i="51"/>
  <c r="AT58" i="38"/>
  <c r="Y58" i="36"/>
  <c r="T155" i="49"/>
  <c r="T256" i="49"/>
  <c r="AF256" i="51"/>
  <c r="AF155" i="51"/>
  <c r="AD57" i="36"/>
  <c r="AY57" i="38"/>
  <c r="O257" i="49"/>
  <c r="O156" i="49"/>
  <c r="AA257" i="51"/>
  <c r="AA156" i="51"/>
  <c r="AA58" i="36"/>
  <c r="AV58" i="38"/>
  <c r="Q154" i="49"/>
  <c r="Q255" i="49"/>
  <c r="AC154" i="51"/>
  <c r="AC255" i="51"/>
  <c r="AW58" i="38"/>
  <c r="AB58" i="36"/>
  <c r="AN58" i="36"/>
  <c r="BI58" i="38"/>
  <c r="P50" i="53"/>
  <c r="P255" i="47"/>
  <c r="P154" i="47"/>
  <c r="P154" i="48"/>
  <c r="P255" i="48"/>
  <c r="V52" i="53"/>
  <c r="V257" i="47"/>
  <c r="V156" i="47"/>
  <c r="V156" i="48"/>
  <c r="V257" i="48"/>
  <c r="AC7" i="40"/>
  <c r="AC57" i="34"/>
  <c r="AC57" i="35"/>
  <c r="W52" i="53"/>
  <c r="W156" i="47"/>
  <c r="W257" i="47"/>
  <c r="W156" i="48"/>
  <c r="W257" i="48"/>
  <c r="S51" i="53"/>
  <c r="S155" i="47"/>
  <c r="S256" i="47"/>
  <c r="S155" i="48"/>
  <c r="S256" i="48"/>
  <c r="V53" i="53"/>
  <c r="V157" i="47"/>
  <c r="V258" i="47"/>
  <c r="V157" i="48"/>
  <c r="V258" i="48"/>
  <c r="N52" i="53"/>
  <c r="N257" i="47"/>
  <c r="N156" i="47"/>
  <c r="N156" i="48"/>
  <c r="N257" i="48"/>
  <c r="Y7" i="40"/>
  <c r="Y57" i="34"/>
  <c r="Y57" i="35"/>
  <c r="AO8" i="40"/>
  <c r="AO58" i="34"/>
  <c r="AO58" i="35"/>
  <c r="N53" i="53"/>
  <c r="N157" i="47"/>
  <c r="N258" i="47"/>
  <c r="N157" i="48"/>
  <c r="N258" i="48"/>
  <c r="T154" i="49"/>
  <c r="T255" i="49"/>
  <c r="AF154" i="51"/>
  <c r="AF255" i="51"/>
  <c r="X255" i="49"/>
  <c r="X154" i="49"/>
  <c r="AJ255" i="51"/>
  <c r="AJ154" i="51"/>
  <c r="O255" i="49"/>
  <c r="O154" i="49"/>
  <c r="AA154" i="51"/>
  <c r="AA255" i="51"/>
  <c r="O256" i="49"/>
  <c r="O155" i="49"/>
  <c r="AA256" i="51"/>
  <c r="AA155" i="51"/>
  <c r="W58" i="36"/>
  <c r="AR58" i="38"/>
  <c r="AX58" i="38"/>
  <c r="AC58" i="36"/>
  <c r="X58" i="36"/>
  <c r="AS58" i="38"/>
  <c r="X155" i="49"/>
  <c r="X256" i="49"/>
  <c r="AJ256" i="51"/>
  <c r="AJ155" i="51"/>
  <c r="AH57" i="36"/>
  <c r="BC57" i="38"/>
  <c r="Q156" i="49"/>
  <c r="Q257" i="49"/>
  <c r="AC257" i="51"/>
  <c r="AC156" i="51"/>
  <c r="AD42" i="40" l="1"/>
  <c r="AD92" i="34"/>
  <c r="AD92" i="35"/>
  <c r="AB42" i="40"/>
  <c r="AB92" i="34"/>
  <c r="AB92" i="35"/>
  <c r="AJ42" i="40"/>
  <c r="AJ92" i="34"/>
  <c r="AJ92" i="35"/>
  <c r="AO58" i="36"/>
  <c r="BJ58" i="38"/>
  <c r="N257" i="49"/>
  <c r="N156" i="49"/>
  <c r="Z257" i="51"/>
  <c r="Z156" i="51"/>
  <c r="P255" i="49"/>
  <c r="P154" i="49"/>
  <c r="AB154" i="51"/>
  <c r="AB255" i="51"/>
  <c r="P258" i="49"/>
  <c r="P157" i="49"/>
  <c r="AB258" i="51"/>
  <c r="AB157" i="51"/>
  <c r="R258" i="49"/>
  <c r="R157" i="49"/>
  <c r="AD258" i="51"/>
  <c r="AD157" i="51"/>
  <c r="U255" i="49"/>
  <c r="U154" i="49"/>
  <c r="AG154" i="51"/>
  <c r="AG255" i="51"/>
  <c r="AY58" i="38"/>
  <c r="AD58" i="36"/>
  <c r="AW57" i="38"/>
  <c r="AB57" i="36"/>
  <c r="AJ57" i="36"/>
  <c r="BE57" i="38"/>
  <c r="AE57" i="36"/>
  <c r="AZ57" i="38"/>
  <c r="AG7" i="40"/>
  <c r="AG57" i="34"/>
  <c r="AG57" i="35"/>
  <c r="AN42" i="40"/>
  <c r="AN92" i="34"/>
  <c r="AN92" i="35"/>
  <c r="Z42" i="40"/>
  <c r="Z92" i="34"/>
  <c r="Z92" i="35"/>
  <c r="N157" i="49"/>
  <c r="N258" i="49"/>
  <c r="Z157" i="51"/>
  <c r="Z258" i="51"/>
  <c r="V258" i="49"/>
  <c r="V157" i="49"/>
  <c r="AH258" i="51"/>
  <c r="AH157" i="51"/>
  <c r="V155" i="49"/>
  <c r="V256" i="49"/>
  <c r="AH256" i="51"/>
  <c r="AH155" i="51"/>
  <c r="W255" i="49"/>
  <c r="W154" i="49"/>
  <c r="AI255" i="51"/>
  <c r="AI154" i="51"/>
  <c r="S157" i="49"/>
  <c r="S258" i="49"/>
  <c r="AE157" i="51"/>
  <c r="AE258" i="51"/>
  <c r="BD57" i="38"/>
  <c r="AI57" i="36"/>
  <c r="U155" i="49"/>
  <c r="U256" i="49"/>
  <c r="AG256" i="51"/>
  <c r="AG155" i="51"/>
  <c r="AI58" i="36"/>
  <c r="BD58" i="38"/>
  <c r="AG58" i="36"/>
  <c r="BB58" i="38"/>
  <c r="U157" i="49"/>
  <c r="U258" i="49"/>
  <c r="AG258" i="51"/>
  <c r="AG157" i="51"/>
  <c r="P256" i="49"/>
  <c r="P155" i="49"/>
  <c r="AB155" i="51"/>
  <c r="AB256" i="51"/>
  <c r="S154" i="49"/>
  <c r="S255" i="49"/>
  <c r="AE255" i="51"/>
  <c r="AE154" i="51"/>
  <c r="AG42" i="40"/>
  <c r="AG92" i="34"/>
  <c r="AG92" i="35"/>
  <c r="AN7" i="40"/>
  <c r="AN57" i="34"/>
  <c r="AN57" i="35"/>
  <c r="X7" i="40"/>
  <c r="X57" i="34"/>
  <c r="X57" i="35"/>
  <c r="S155" i="49"/>
  <c r="S256" i="49"/>
  <c r="AE256" i="51"/>
  <c r="AE155" i="51"/>
  <c r="AC57" i="36"/>
  <c r="AX57" i="38"/>
  <c r="R156" i="49"/>
  <c r="R257" i="49"/>
  <c r="AD156" i="51"/>
  <c r="AD257" i="51"/>
  <c r="R154" i="49"/>
  <c r="R255" i="49"/>
  <c r="AD154" i="51"/>
  <c r="AD255" i="51"/>
  <c r="W157" i="49"/>
  <c r="W258" i="49"/>
  <c r="AI157" i="51"/>
  <c r="AI258" i="51"/>
  <c r="U156" i="49"/>
  <c r="U257" i="49"/>
  <c r="AG156" i="51"/>
  <c r="AG257" i="51"/>
  <c r="W155" i="49"/>
  <c r="W256" i="49"/>
  <c r="AI155" i="51"/>
  <c r="AI256" i="51"/>
  <c r="N255" i="49"/>
  <c r="N154" i="49"/>
  <c r="Z255" i="51"/>
  <c r="Z154" i="51"/>
  <c r="AC42" i="40"/>
  <c r="AC92" i="34"/>
  <c r="AC92" i="35"/>
  <c r="X42" i="40"/>
  <c r="X92" i="34"/>
  <c r="X92" i="35"/>
  <c r="Y57" i="36"/>
  <c r="AT57" i="38"/>
  <c r="W257" i="49"/>
  <c r="W156" i="49"/>
  <c r="AI257" i="51"/>
  <c r="AI156" i="51"/>
  <c r="V257" i="49"/>
  <c r="V156" i="49"/>
  <c r="AH156" i="51"/>
  <c r="AH257" i="51"/>
  <c r="AU57" i="38"/>
  <c r="Z57" i="36"/>
  <c r="S156" i="49"/>
  <c r="S257" i="49"/>
  <c r="AE156" i="51"/>
  <c r="AE257" i="51"/>
  <c r="W57" i="36"/>
  <c r="AR57" i="38"/>
  <c r="N155" i="49"/>
  <c r="N256" i="49"/>
  <c r="Z155" i="51"/>
  <c r="Z256" i="51"/>
  <c r="V255" i="49"/>
  <c r="V154" i="49"/>
  <c r="AH255" i="51"/>
  <c r="AH154" i="51"/>
  <c r="Y42" i="40" l="1"/>
  <c r="Y92" i="34"/>
  <c r="Y92" i="35"/>
  <c r="BB57" i="38"/>
  <c r="AG57" i="36"/>
  <c r="AB92" i="36"/>
  <c r="AW92" i="38"/>
  <c r="AO42" i="40"/>
  <c r="AO92" i="34"/>
  <c r="AO92" i="35"/>
  <c r="P56" i="53"/>
  <c r="P261" i="47"/>
  <c r="P160" i="47"/>
  <c r="P160" i="48"/>
  <c r="P261" i="48"/>
  <c r="P55" i="53"/>
  <c r="P159" i="47"/>
  <c r="P260" i="47"/>
  <c r="P159" i="48"/>
  <c r="P260" i="48"/>
  <c r="AG92" i="36"/>
  <c r="BB92" i="38"/>
  <c r="AN92" i="36"/>
  <c r="BI92" i="38"/>
  <c r="AJ92" i="36"/>
  <c r="BE92" i="38"/>
  <c r="P54" i="53"/>
  <c r="P158" i="47"/>
  <c r="P259" i="47"/>
  <c r="P158" i="48"/>
  <c r="P259" i="48"/>
  <c r="AA42" i="40"/>
  <c r="AA92" i="34"/>
  <c r="AA92" i="35"/>
  <c r="AI42" i="40"/>
  <c r="AI92" i="34"/>
  <c r="AI92" i="35"/>
  <c r="AC92" i="36"/>
  <c r="AX92" i="38"/>
  <c r="AN57" i="36"/>
  <c r="BI57" i="38"/>
  <c r="Z92" i="36"/>
  <c r="AU92" i="38"/>
  <c r="W92" i="34"/>
  <c r="W92" i="35"/>
  <c r="P57" i="53"/>
  <c r="P161" i="47"/>
  <c r="P262" i="47"/>
  <c r="P161" i="48"/>
  <c r="P262" i="48"/>
  <c r="AH42" i="40"/>
  <c r="AH92" i="34"/>
  <c r="AH92" i="35"/>
  <c r="AE42" i="40"/>
  <c r="AE92" i="34"/>
  <c r="AE92" i="35"/>
  <c r="AF42" i="40"/>
  <c r="AF92" i="34"/>
  <c r="AF92" i="35"/>
  <c r="X92" i="36"/>
  <c r="AS92" i="38"/>
  <c r="X57" i="36"/>
  <c r="AS57" i="38"/>
  <c r="AD92" i="36"/>
  <c r="AY92" i="38"/>
  <c r="O56" i="53" l="1"/>
  <c r="O261" i="47"/>
  <c r="O160" i="47"/>
  <c r="O160" i="48"/>
  <c r="O261" i="48"/>
  <c r="S54" i="53"/>
  <c r="S158" i="47"/>
  <c r="S259" i="47"/>
  <c r="S158" i="48"/>
  <c r="S259" i="48"/>
  <c r="S56" i="53"/>
  <c r="S261" i="47"/>
  <c r="S160" i="47"/>
  <c r="S160" i="48"/>
  <c r="S261" i="48"/>
  <c r="AP42" i="40"/>
  <c r="AP92" i="34"/>
  <c r="AP92" i="35"/>
  <c r="T57" i="53"/>
  <c r="T262" i="47"/>
  <c r="T161" i="47"/>
  <c r="T161" i="48"/>
  <c r="T262" i="48"/>
  <c r="S55" i="53"/>
  <c r="S260" i="47"/>
  <c r="S159" i="47"/>
  <c r="S159" i="48"/>
  <c r="S260" i="48"/>
  <c r="AH92" i="36"/>
  <c r="BC92" i="38"/>
  <c r="W92" i="36"/>
  <c r="AR92" i="38"/>
  <c r="AA92" i="36"/>
  <c r="AV92" i="38"/>
  <c r="P159" i="49"/>
  <c r="P260" i="49"/>
  <c r="AB159" i="51"/>
  <c r="AB260" i="51"/>
  <c r="AO92" i="36"/>
  <c r="BJ92" i="38"/>
  <c r="AE92" i="36"/>
  <c r="AZ92" i="38"/>
  <c r="P262" i="49"/>
  <c r="P161" i="49"/>
  <c r="AB161" i="51"/>
  <c r="AB262" i="51"/>
  <c r="AI92" i="36"/>
  <c r="BD92" i="38"/>
  <c r="P158" i="49"/>
  <c r="P259" i="49"/>
  <c r="AB259" i="51"/>
  <c r="AB158" i="51"/>
  <c r="P160" i="49"/>
  <c r="P261" i="49"/>
  <c r="AB261" i="51"/>
  <c r="AB160" i="51"/>
  <c r="AF92" i="36"/>
  <c r="BA92" i="38"/>
  <c r="V54" i="53"/>
  <c r="V259" i="47"/>
  <c r="V158" i="47"/>
  <c r="V158" i="48"/>
  <c r="V259" i="48"/>
  <c r="X56" i="53"/>
  <c r="X160" i="47"/>
  <c r="X261" i="47"/>
  <c r="X160" i="48"/>
  <c r="X261" i="48"/>
  <c r="O57" i="53"/>
  <c r="O262" i="47"/>
  <c r="O161" i="47"/>
  <c r="O161" i="48"/>
  <c r="O262" i="48"/>
  <c r="O55" i="53"/>
  <c r="O159" i="47"/>
  <c r="O260" i="47"/>
  <c r="O159" i="48"/>
  <c r="O260" i="48"/>
  <c r="O54" i="53"/>
  <c r="O259" i="47"/>
  <c r="O158" i="47"/>
  <c r="O158" i="48"/>
  <c r="O259" i="48"/>
  <c r="Y92" i="36"/>
  <c r="AT92" i="38"/>
  <c r="R54" i="53" l="1"/>
  <c r="R158" i="47"/>
  <c r="R259" i="47"/>
  <c r="R158" i="48"/>
  <c r="R259" i="48"/>
  <c r="V56" i="53"/>
  <c r="V261" i="47"/>
  <c r="V160" i="47"/>
  <c r="V160" i="48"/>
  <c r="V261" i="48"/>
  <c r="T54" i="53"/>
  <c r="T259" i="47"/>
  <c r="T158" i="47"/>
  <c r="T158" i="48"/>
  <c r="T259" i="48"/>
  <c r="N55" i="53"/>
  <c r="N159" i="47"/>
  <c r="N260" i="47"/>
  <c r="N159" i="48"/>
  <c r="N260" i="48"/>
  <c r="O259" i="49"/>
  <c r="O158" i="49"/>
  <c r="AA259" i="51"/>
  <c r="AA158" i="51"/>
  <c r="X261" i="49"/>
  <c r="X160" i="49"/>
  <c r="AJ261" i="51"/>
  <c r="AJ160" i="51"/>
  <c r="S261" i="49"/>
  <c r="S160" i="49"/>
  <c r="AE261" i="51"/>
  <c r="AE160" i="51"/>
  <c r="W57" i="53"/>
  <c r="W161" i="47"/>
  <c r="W262" i="47"/>
  <c r="W161" i="48"/>
  <c r="W262" i="48"/>
  <c r="R57" i="53"/>
  <c r="R262" i="47"/>
  <c r="R161" i="47"/>
  <c r="R161" i="48"/>
  <c r="R262" i="48"/>
  <c r="Z43" i="40"/>
  <c r="Z93" i="34"/>
  <c r="Z93" i="35"/>
  <c r="W54" i="53"/>
  <c r="W259" i="47"/>
  <c r="W158" i="47"/>
  <c r="W158" i="48"/>
  <c r="W259" i="48"/>
  <c r="V57" i="53"/>
  <c r="V161" i="47"/>
  <c r="V262" i="47"/>
  <c r="V161" i="48"/>
  <c r="V262" i="48"/>
  <c r="N56" i="53"/>
  <c r="N160" i="47"/>
  <c r="N261" i="47"/>
  <c r="N160" i="48"/>
  <c r="N261" i="48"/>
  <c r="U55" i="53"/>
  <c r="U159" i="47"/>
  <c r="U260" i="47"/>
  <c r="U159" i="48"/>
  <c r="U260" i="48"/>
  <c r="O260" i="49"/>
  <c r="O159" i="49"/>
  <c r="AA260" i="51"/>
  <c r="AA159" i="51"/>
  <c r="V158" i="49"/>
  <c r="V259" i="49"/>
  <c r="AH158" i="51"/>
  <c r="AH259" i="51"/>
  <c r="S158" i="49"/>
  <c r="S259" i="49"/>
  <c r="AE158" i="51"/>
  <c r="AE259" i="51"/>
  <c r="U56" i="53"/>
  <c r="U160" i="47"/>
  <c r="U261" i="47"/>
  <c r="U160" i="48"/>
  <c r="U261" i="48"/>
  <c r="X57" i="53"/>
  <c r="X262" i="47"/>
  <c r="X161" i="47"/>
  <c r="X161" i="48"/>
  <c r="X262" i="48"/>
  <c r="T56" i="53"/>
  <c r="T160" i="47"/>
  <c r="T261" i="47"/>
  <c r="T160" i="48"/>
  <c r="T261" i="48"/>
  <c r="S57" i="53"/>
  <c r="S262" i="47"/>
  <c r="S161" i="47"/>
  <c r="S161" i="48"/>
  <c r="S262" i="48"/>
  <c r="R55" i="53"/>
  <c r="R159" i="47"/>
  <c r="R260" i="47"/>
  <c r="R159" i="48"/>
  <c r="R260" i="48"/>
  <c r="W56" i="53"/>
  <c r="W160" i="47"/>
  <c r="W261" i="47"/>
  <c r="W160" i="48"/>
  <c r="W261" i="48"/>
  <c r="V55" i="53"/>
  <c r="V159" i="47"/>
  <c r="V260" i="47"/>
  <c r="V159" i="48"/>
  <c r="V260" i="48"/>
  <c r="U57" i="53"/>
  <c r="U161" i="47"/>
  <c r="U262" i="47"/>
  <c r="U161" i="48"/>
  <c r="U262" i="48"/>
  <c r="O161" i="49"/>
  <c r="O262" i="49"/>
  <c r="AA262" i="51"/>
  <c r="AA161" i="51"/>
  <c r="S260" i="49"/>
  <c r="S159" i="49"/>
  <c r="AE260" i="51"/>
  <c r="AE159" i="51"/>
  <c r="X55" i="53"/>
  <c r="X260" i="47"/>
  <c r="X159" i="47"/>
  <c r="X159" i="48"/>
  <c r="X260" i="48"/>
  <c r="Q56" i="53"/>
  <c r="Q160" i="47"/>
  <c r="Q261" i="47"/>
  <c r="Q160" i="48"/>
  <c r="Q261" i="48"/>
  <c r="N54" i="53"/>
  <c r="N158" i="47"/>
  <c r="N259" i="47"/>
  <c r="N158" i="48"/>
  <c r="N259" i="48"/>
  <c r="U54" i="53"/>
  <c r="U259" i="47"/>
  <c r="U158" i="47"/>
  <c r="U158" i="48"/>
  <c r="U259" i="48"/>
  <c r="X54" i="53"/>
  <c r="X158" i="47"/>
  <c r="X259" i="47"/>
  <c r="X158" i="48"/>
  <c r="X259" i="48"/>
  <c r="Q55" i="53"/>
  <c r="Q159" i="47"/>
  <c r="Q260" i="47"/>
  <c r="Q159" i="48"/>
  <c r="Q260" i="48"/>
  <c r="W55" i="53"/>
  <c r="W260" i="47"/>
  <c r="W159" i="47"/>
  <c r="W159" i="48"/>
  <c r="W260" i="48"/>
  <c r="Q54" i="53"/>
  <c r="Q158" i="47"/>
  <c r="Q259" i="47"/>
  <c r="Q158" i="48"/>
  <c r="Q259" i="48"/>
  <c r="Q57" i="53"/>
  <c r="Q161" i="47"/>
  <c r="Q262" i="47"/>
  <c r="Q161" i="48"/>
  <c r="Q262" i="48"/>
  <c r="AD43" i="40"/>
  <c r="AD93" i="34"/>
  <c r="AD93" i="35"/>
  <c r="N57" i="53"/>
  <c r="N161" i="47"/>
  <c r="N262" i="47"/>
  <c r="N161" i="48"/>
  <c r="N262" i="48"/>
  <c r="T55" i="53"/>
  <c r="T159" i="47"/>
  <c r="T260" i="47"/>
  <c r="T159" i="48"/>
  <c r="T260" i="48"/>
  <c r="AH43" i="40"/>
  <c r="AH93" i="34"/>
  <c r="AH93" i="35"/>
  <c r="R56" i="53"/>
  <c r="R160" i="47"/>
  <c r="R261" i="47"/>
  <c r="R160" i="48"/>
  <c r="R261" i="48"/>
  <c r="AO43" i="40"/>
  <c r="AO93" i="34"/>
  <c r="AO93" i="35"/>
  <c r="T161" i="49"/>
  <c r="T262" i="49"/>
  <c r="AF262" i="51"/>
  <c r="AF161" i="51"/>
  <c r="AP92" i="36"/>
  <c r="BK92" i="38"/>
  <c r="O160" i="49"/>
  <c r="O261" i="49"/>
  <c r="AA261" i="51"/>
  <c r="AA160" i="51"/>
  <c r="X43" i="40" l="1"/>
  <c r="X93" i="34"/>
  <c r="X93" i="35"/>
  <c r="R160" i="49"/>
  <c r="R261" i="49"/>
  <c r="AD261" i="51"/>
  <c r="AD160" i="51"/>
  <c r="T260" i="49"/>
  <c r="T159" i="49"/>
  <c r="AF159" i="51"/>
  <c r="AF260" i="51"/>
  <c r="AD93" i="36"/>
  <c r="AY93" i="38"/>
  <c r="Q260" i="49"/>
  <c r="Q159" i="49"/>
  <c r="AC159" i="51"/>
  <c r="AC260" i="51"/>
  <c r="Q160" i="49"/>
  <c r="Q261" i="49"/>
  <c r="AC261" i="51"/>
  <c r="AC160" i="51"/>
  <c r="W160" i="49"/>
  <c r="W261" i="49"/>
  <c r="AI160" i="51"/>
  <c r="AI261" i="51"/>
  <c r="X262" i="49"/>
  <c r="X161" i="49"/>
  <c r="AJ262" i="51"/>
  <c r="AJ161" i="51"/>
  <c r="N160" i="49"/>
  <c r="N261" i="49"/>
  <c r="Z261" i="51"/>
  <c r="Z160" i="51"/>
  <c r="N260" i="49"/>
  <c r="N159" i="49"/>
  <c r="Z260" i="51"/>
  <c r="Z159" i="51"/>
  <c r="W93" i="34"/>
  <c r="W93" i="35"/>
  <c r="AN43" i="40"/>
  <c r="AN93" i="34"/>
  <c r="AN93" i="35"/>
  <c r="AB43" i="40"/>
  <c r="AB93" i="34"/>
  <c r="AB93" i="35"/>
  <c r="Y43" i="40"/>
  <c r="Y93" i="34"/>
  <c r="Y93" i="35"/>
  <c r="N161" i="49"/>
  <c r="N262" i="49"/>
  <c r="Z262" i="51"/>
  <c r="Z161" i="51"/>
  <c r="Q262" i="49"/>
  <c r="Q161" i="49"/>
  <c r="AC161" i="51"/>
  <c r="AC262" i="51"/>
  <c r="X158" i="49"/>
  <c r="X259" i="49"/>
  <c r="AJ259" i="51"/>
  <c r="AJ158" i="51"/>
  <c r="X260" i="49"/>
  <c r="X159" i="49"/>
  <c r="AJ159" i="51"/>
  <c r="AJ260" i="51"/>
  <c r="R159" i="49"/>
  <c r="R260" i="49"/>
  <c r="AD260" i="51"/>
  <c r="AD159" i="51"/>
  <c r="U261" i="49"/>
  <c r="U160" i="49"/>
  <c r="AG160" i="51"/>
  <c r="AG261" i="51"/>
  <c r="V161" i="49"/>
  <c r="V262" i="49"/>
  <c r="AH161" i="51"/>
  <c r="AH262" i="51"/>
  <c r="Z93" i="36"/>
  <c r="AU93" i="38"/>
  <c r="T259" i="49"/>
  <c r="T158" i="49"/>
  <c r="AF158" i="51"/>
  <c r="AF259" i="51"/>
  <c r="AA43" i="40"/>
  <c r="AA93" i="34"/>
  <c r="AA93" i="35"/>
  <c r="AC43" i="40"/>
  <c r="AC93" i="34"/>
  <c r="AC93" i="35"/>
  <c r="AI43" i="40"/>
  <c r="AI93" i="34"/>
  <c r="AI93" i="35"/>
  <c r="AF43" i="40"/>
  <c r="AF93" i="34"/>
  <c r="AF93" i="35"/>
  <c r="AJ43" i="40"/>
  <c r="AJ93" i="34"/>
  <c r="AJ93" i="35"/>
  <c r="AE43" i="40"/>
  <c r="AE93" i="34"/>
  <c r="AE93" i="35"/>
  <c r="Q259" i="49"/>
  <c r="Q158" i="49"/>
  <c r="AC158" i="51"/>
  <c r="AC259" i="51"/>
  <c r="U158" i="49"/>
  <c r="U259" i="49"/>
  <c r="AG158" i="51"/>
  <c r="AG259" i="51"/>
  <c r="U262" i="49"/>
  <c r="U161" i="49"/>
  <c r="AG262" i="51"/>
  <c r="AG161" i="51"/>
  <c r="S161" i="49"/>
  <c r="S262" i="49"/>
  <c r="AE262" i="51"/>
  <c r="AE161" i="51"/>
  <c r="W158" i="49"/>
  <c r="W259" i="49"/>
  <c r="AI158" i="51"/>
  <c r="AI259" i="51"/>
  <c r="R262" i="49"/>
  <c r="R161" i="49"/>
  <c r="AD262" i="51"/>
  <c r="AD161" i="51"/>
  <c r="V261" i="49"/>
  <c r="V160" i="49"/>
  <c r="AH261" i="51"/>
  <c r="AH160" i="51"/>
  <c r="AG43" i="40"/>
  <c r="AG93" i="34"/>
  <c r="AG93" i="35"/>
  <c r="T59" i="53"/>
  <c r="T264" i="47"/>
  <c r="T163" i="48"/>
  <c r="T163" i="47"/>
  <c r="T264" i="48"/>
  <c r="AO93" i="36"/>
  <c r="BJ93" i="38"/>
  <c r="AH93" i="36"/>
  <c r="BC93" i="38"/>
  <c r="W260" i="49"/>
  <c r="W159" i="49"/>
  <c r="AI159" i="51"/>
  <c r="AI260" i="51"/>
  <c r="N158" i="49"/>
  <c r="N259" i="49"/>
  <c r="Z259" i="51"/>
  <c r="Z158" i="51"/>
  <c r="V159" i="49"/>
  <c r="V260" i="49"/>
  <c r="AH159" i="51"/>
  <c r="AH260" i="51"/>
  <c r="T160" i="49"/>
  <c r="T261" i="49"/>
  <c r="AF261" i="51"/>
  <c r="AF160" i="51"/>
  <c r="U159" i="49"/>
  <c r="U260" i="49"/>
  <c r="AG260" i="51"/>
  <c r="AG159" i="51"/>
  <c r="W262" i="49"/>
  <c r="W161" i="49"/>
  <c r="AI161" i="51"/>
  <c r="AI262" i="51"/>
  <c r="R259" i="49"/>
  <c r="R158" i="49"/>
  <c r="AD259" i="51"/>
  <c r="AD158" i="51"/>
  <c r="U61" i="53" l="1"/>
  <c r="U266" i="48"/>
  <c r="U266" i="47"/>
  <c r="U165" i="48"/>
  <c r="U165" i="47"/>
  <c r="V58" i="53"/>
  <c r="V263" i="47"/>
  <c r="V162" i="47"/>
  <c r="V162" i="48"/>
  <c r="V263" i="48"/>
  <c r="AJ93" i="36"/>
  <c r="BE93" i="38"/>
  <c r="AA93" i="36"/>
  <c r="AV93" i="38"/>
  <c r="AB93" i="36"/>
  <c r="AW93" i="38"/>
  <c r="O60" i="53"/>
  <c r="O265" i="47"/>
  <c r="O265" i="48"/>
  <c r="O164" i="48"/>
  <c r="O164" i="47"/>
  <c r="T61" i="53"/>
  <c r="T266" i="47"/>
  <c r="T266" i="48"/>
  <c r="T165" i="47"/>
  <c r="T165" i="48"/>
  <c r="O58" i="53"/>
  <c r="O162" i="48"/>
  <c r="O263" i="47"/>
  <c r="O162" i="47"/>
  <c r="O263" i="48"/>
  <c r="T60" i="53"/>
  <c r="T164" i="48"/>
  <c r="T265" i="48"/>
  <c r="T164" i="47"/>
  <c r="T265" i="47"/>
  <c r="T58" i="53"/>
  <c r="T162" i="47"/>
  <c r="T162" i="48"/>
  <c r="T263" i="47"/>
  <c r="T263" i="48"/>
  <c r="AE93" i="36"/>
  <c r="AZ93" i="38"/>
  <c r="AC93" i="36"/>
  <c r="AX93" i="38"/>
  <c r="Y93" i="36"/>
  <c r="AT93" i="38"/>
  <c r="U58" i="53"/>
  <c r="U162" i="47"/>
  <c r="U263" i="47"/>
  <c r="U162" i="48"/>
  <c r="U263" i="48"/>
  <c r="W60" i="53"/>
  <c r="W164" i="48"/>
  <c r="W164" i="47"/>
  <c r="W265" i="47"/>
  <c r="W265" i="48"/>
  <c r="V61" i="53"/>
  <c r="V165" i="48"/>
  <c r="V165" i="47"/>
  <c r="V266" i="48"/>
  <c r="V266" i="47"/>
  <c r="P59" i="53"/>
  <c r="P163" i="47"/>
  <c r="P163" i="48"/>
  <c r="P264" i="47"/>
  <c r="P264" i="48"/>
  <c r="S58" i="53"/>
  <c r="S162" i="47"/>
  <c r="S263" i="47"/>
  <c r="S162" i="48"/>
  <c r="S263" i="48"/>
  <c r="AG93" i="36"/>
  <c r="BB93" i="38"/>
  <c r="AI93" i="36"/>
  <c r="BD93" i="38"/>
  <c r="W93" i="36"/>
  <c r="AR93" i="38"/>
  <c r="S60" i="53"/>
  <c r="S164" i="47"/>
  <c r="S265" i="48"/>
  <c r="S265" i="47"/>
  <c r="S164" i="48"/>
  <c r="AP43" i="40"/>
  <c r="AP93" i="34"/>
  <c r="AP93" i="35"/>
  <c r="V60" i="53"/>
  <c r="V265" i="47"/>
  <c r="V265" i="48"/>
  <c r="V164" i="47"/>
  <c r="V164" i="48"/>
  <c r="O61" i="53"/>
  <c r="O165" i="47"/>
  <c r="O165" i="48"/>
  <c r="O266" i="47"/>
  <c r="O266" i="48"/>
  <c r="V59" i="53"/>
  <c r="V264" i="47"/>
  <c r="V163" i="47"/>
  <c r="V163" i="48"/>
  <c r="V264" i="48"/>
  <c r="U59" i="53"/>
  <c r="U264" i="47"/>
  <c r="U163" i="47"/>
  <c r="U163" i="48"/>
  <c r="U264" i="48"/>
  <c r="O59" i="53"/>
  <c r="O264" i="47"/>
  <c r="O163" i="47"/>
  <c r="O163" i="48"/>
  <c r="O264" i="48"/>
  <c r="S59" i="53"/>
  <c r="S163" i="48"/>
  <c r="S163" i="47"/>
  <c r="S264" i="47"/>
  <c r="S264" i="48"/>
  <c r="U60" i="53"/>
  <c r="U265" i="47"/>
  <c r="U164" i="47"/>
  <c r="U265" i="48"/>
  <c r="U164" i="48"/>
  <c r="T163" i="49"/>
  <c r="T264" i="49"/>
  <c r="AF163" i="51"/>
  <c r="AF264" i="51"/>
  <c r="AF93" i="36"/>
  <c r="BA93" i="38"/>
  <c r="AN93" i="36"/>
  <c r="BI93" i="38"/>
  <c r="X93" i="36"/>
  <c r="AS93" i="38"/>
  <c r="Q58" i="53" l="1"/>
  <c r="Q162" i="47"/>
  <c r="Q162" i="48"/>
  <c r="Q263" i="47"/>
  <c r="Q263" i="48"/>
  <c r="X58" i="53"/>
  <c r="X162" i="48"/>
  <c r="X162" i="47"/>
  <c r="X263" i="47"/>
  <c r="X263" i="48"/>
  <c r="W59" i="53"/>
  <c r="W163" i="47"/>
  <c r="W163" i="48"/>
  <c r="W264" i="47"/>
  <c r="W264" i="48"/>
  <c r="N58" i="53"/>
  <c r="N162" i="48"/>
  <c r="N162" i="47"/>
  <c r="N263" i="47"/>
  <c r="N263" i="48"/>
  <c r="O264" i="49"/>
  <c r="O163" i="49"/>
  <c r="AA163" i="51"/>
  <c r="AA264" i="51"/>
  <c r="V164" i="49"/>
  <c r="V265" i="49"/>
  <c r="AH265" i="51"/>
  <c r="AH164" i="51"/>
  <c r="S164" i="49"/>
  <c r="S265" i="49"/>
  <c r="AE164" i="51"/>
  <c r="AE265" i="51"/>
  <c r="P163" i="49"/>
  <c r="P264" i="49"/>
  <c r="AB264" i="51"/>
  <c r="AB163" i="51"/>
  <c r="T265" i="49"/>
  <c r="T164" i="49"/>
  <c r="AF164" i="51"/>
  <c r="AF265" i="51"/>
  <c r="N60" i="53"/>
  <c r="N265" i="47"/>
  <c r="N164" i="47"/>
  <c r="N164" i="48"/>
  <c r="N265" i="48"/>
  <c r="W61" i="53"/>
  <c r="W266" i="47"/>
  <c r="W266" i="48"/>
  <c r="W165" i="47"/>
  <c r="W165" i="48"/>
  <c r="R59" i="53"/>
  <c r="R264" i="47"/>
  <c r="R163" i="47"/>
  <c r="R163" i="48"/>
  <c r="R264" i="48"/>
  <c r="Q59" i="53"/>
  <c r="Q163" i="47"/>
  <c r="Q264" i="47"/>
  <c r="Q163" i="48"/>
  <c r="Q264" i="48"/>
  <c r="R60" i="53"/>
  <c r="R265" i="47"/>
  <c r="R164" i="47"/>
  <c r="R265" i="48"/>
  <c r="R164" i="48"/>
  <c r="Q60" i="53"/>
  <c r="Q164" i="48"/>
  <c r="Q265" i="48"/>
  <c r="Q265" i="47"/>
  <c r="Q164" i="47"/>
  <c r="W58" i="53"/>
  <c r="W263" i="47"/>
  <c r="W162" i="48"/>
  <c r="W162" i="47"/>
  <c r="W263" i="48"/>
  <c r="U264" i="49"/>
  <c r="U163" i="49"/>
  <c r="AG163" i="51"/>
  <c r="AG264" i="51"/>
  <c r="V266" i="49"/>
  <c r="V165" i="49"/>
  <c r="AH266" i="51"/>
  <c r="AH165" i="51"/>
  <c r="O263" i="49"/>
  <c r="O162" i="49"/>
  <c r="AA263" i="51"/>
  <c r="AA162" i="51"/>
  <c r="P60" i="53"/>
  <c r="P265" i="47"/>
  <c r="P164" i="47"/>
  <c r="P265" i="48"/>
  <c r="P164" i="48"/>
  <c r="X59" i="53"/>
  <c r="X163" i="48"/>
  <c r="X264" i="47"/>
  <c r="X163" i="47"/>
  <c r="X264" i="48"/>
  <c r="N61" i="53"/>
  <c r="N266" i="47"/>
  <c r="N165" i="48"/>
  <c r="N165" i="47"/>
  <c r="N266" i="48"/>
  <c r="P58" i="53"/>
  <c r="P162" i="47"/>
  <c r="P263" i="47"/>
  <c r="P162" i="48"/>
  <c r="P263" i="48"/>
  <c r="N59" i="53"/>
  <c r="N163" i="48"/>
  <c r="N264" i="47"/>
  <c r="N163" i="47"/>
  <c r="N264" i="48"/>
  <c r="U164" i="49"/>
  <c r="U265" i="49"/>
  <c r="AG164" i="51"/>
  <c r="AG265" i="51"/>
  <c r="V264" i="49"/>
  <c r="V163" i="49"/>
  <c r="AH163" i="51"/>
  <c r="AH264" i="51"/>
  <c r="W164" i="49"/>
  <c r="W265" i="49"/>
  <c r="AI265" i="51"/>
  <c r="AI164" i="51"/>
  <c r="T162" i="49"/>
  <c r="T263" i="49"/>
  <c r="AF263" i="51"/>
  <c r="AF162" i="51"/>
  <c r="T266" i="49"/>
  <c r="T165" i="49"/>
  <c r="AF266" i="51"/>
  <c r="AF165" i="51"/>
  <c r="V263" i="49"/>
  <c r="V162" i="49"/>
  <c r="AH263" i="51"/>
  <c r="AH162" i="51"/>
  <c r="Q61" i="53"/>
  <c r="Q266" i="47"/>
  <c r="Q266" i="48"/>
  <c r="Q165" i="47"/>
  <c r="Q165" i="48"/>
  <c r="R61" i="53"/>
  <c r="R165" i="47"/>
  <c r="R266" i="48"/>
  <c r="R165" i="48"/>
  <c r="R266" i="47"/>
  <c r="P61" i="53"/>
  <c r="P165" i="47"/>
  <c r="P165" i="48"/>
  <c r="P266" i="48"/>
  <c r="P266" i="47"/>
  <c r="X61" i="53"/>
  <c r="X266" i="48"/>
  <c r="X165" i="47"/>
  <c r="X165" i="48"/>
  <c r="X266" i="47"/>
  <c r="R58" i="53"/>
  <c r="R263" i="47"/>
  <c r="R162" i="47"/>
  <c r="R162" i="48"/>
  <c r="R263" i="48"/>
  <c r="S61" i="53"/>
  <c r="S266" i="47"/>
  <c r="S165" i="47"/>
  <c r="S266" i="48"/>
  <c r="S165" i="48"/>
  <c r="X60" i="53"/>
  <c r="X164" i="47"/>
  <c r="X265" i="47"/>
  <c r="X164" i="48"/>
  <c r="X265" i="48"/>
  <c r="S163" i="49"/>
  <c r="S264" i="49"/>
  <c r="AE163" i="51"/>
  <c r="AE264" i="51"/>
  <c r="O165" i="49"/>
  <c r="O266" i="49"/>
  <c r="AA165" i="51"/>
  <c r="AA266" i="51"/>
  <c r="AP93" i="36"/>
  <c r="BK93" i="38"/>
  <c r="S162" i="49"/>
  <c r="S263" i="49"/>
  <c r="AE263" i="51"/>
  <c r="AE162" i="51"/>
  <c r="U263" i="49"/>
  <c r="U162" i="49"/>
  <c r="AG263" i="51"/>
  <c r="AG162" i="51"/>
  <c r="O265" i="49"/>
  <c r="O164" i="49"/>
  <c r="AA164" i="51"/>
  <c r="AA265" i="51"/>
  <c r="U165" i="49"/>
  <c r="U266" i="49"/>
  <c r="AG165" i="51"/>
  <c r="AG266" i="51"/>
  <c r="X165" i="49" l="1"/>
  <c r="X266" i="49"/>
  <c r="AJ165" i="51"/>
  <c r="AJ266" i="51"/>
  <c r="N163" i="49"/>
  <c r="N264" i="49"/>
  <c r="Z264" i="51"/>
  <c r="Z163" i="51"/>
  <c r="P265" i="49"/>
  <c r="P164" i="49"/>
  <c r="AB164" i="51"/>
  <c r="AB265" i="51"/>
  <c r="Q264" i="49"/>
  <c r="Q163" i="49"/>
  <c r="AC163" i="51"/>
  <c r="AC264" i="51"/>
  <c r="N162" i="49"/>
  <c r="N263" i="49"/>
  <c r="Z263" i="51"/>
  <c r="Z162" i="51"/>
  <c r="X164" i="49"/>
  <c r="X265" i="49"/>
  <c r="AJ164" i="51"/>
  <c r="AJ265" i="51"/>
  <c r="P266" i="49"/>
  <c r="P165" i="49"/>
  <c r="AB165" i="51"/>
  <c r="AB266" i="51"/>
  <c r="P162" i="49"/>
  <c r="P263" i="49"/>
  <c r="AB263" i="51"/>
  <c r="AB162" i="51"/>
  <c r="W162" i="49"/>
  <c r="W263" i="49"/>
  <c r="AI263" i="51"/>
  <c r="AI162" i="51"/>
  <c r="R264" i="49"/>
  <c r="R163" i="49"/>
  <c r="AD163" i="51"/>
  <c r="AD264" i="51"/>
  <c r="W163" i="49"/>
  <c r="W264" i="49"/>
  <c r="AI163" i="51"/>
  <c r="AI264" i="51"/>
  <c r="S266" i="49"/>
  <c r="S165" i="49"/>
  <c r="AE266" i="51"/>
  <c r="AE165" i="51"/>
  <c r="R165" i="49"/>
  <c r="R266" i="49"/>
  <c r="AD266" i="51"/>
  <c r="AD165" i="51"/>
  <c r="N266" i="49"/>
  <c r="N165" i="49"/>
  <c r="Z266" i="51"/>
  <c r="Z165" i="51"/>
  <c r="Q164" i="49"/>
  <c r="Q265" i="49"/>
  <c r="AC164" i="51"/>
  <c r="AC265" i="51"/>
  <c r="W165" i="49"/>
  <c r="W266" i="49"/>
  <c r="AI266" i="51"/>
  <c r="AI165" i="51"/>
  <c r="X162" i="49"/>
  <c r="X263" i="49"/>
  <c r="AJ162" i="51"/>
  <c r="AJ263" i="51"/>
  <c r="R263" i="49"/>
  <c r="R162" i="49"/>
  <c r="AD263" i="51"/>
  <c r="AD162" i="51"/>
  <c r="Q165" i="49"/>
  <c r="Q266" i="49"/>
  <c r="AC266" i="51"/>
  <c r="AC165" i="51"/>
  <c r="X264" i="49"/>
  <c r="X163" i="49"/>
  <c r="AJ264" i="51"/>
  <c r="AJ163" i="51"/>
  <c r="R265" i="49"/>
  <c r="R164" i="49"/>
  <c r="AD265" i="51"/>
  <c r="AD164" i="51"/>
  <c r="N265" i="49"/>
  <c r="N164" i="49"/>
  <c r="Z265" i="51"/>
  <c r="Z164" i="51"/>
  <c r="Q162" i="49"/>
  <c r="Q263" i="49"/>
  <c r="AC162" i="51"/>
  <c r="AC263" i="51"/>
  <c r="AG44" i="40" l="1"/>
  <c r="AG94" i="34"/>
  <c r="AG94" i="35"/>
  <c r="AC44" i="40"/>
  <c r="AC94" i="34"/>
  <c r="AC94" i="35"/>
  <c r="AA44" i="40"/>
  <c r="AA94" i="34"/>
  <c r="AA94" i="35"/>
  <c r="AI44" i="40"/>
  <c r="AI94" i="34"/>
  <c r="AI94" i="35"/>
  <c r="Y44" i="40"/>
  <c r="Y94" i="34"/>
  <c r="Y94" i="35"/>
  <c r="AJ44" i="40"/>
  <c r="AJ94" i="34"/>
  <c r="AJ94" i="35"/>
  <c r="AN44" i="40"/>
  <c r="AN94" i="34"/>
  <c r="AN94" i="35"/>
  <c r="T64" i="53"/>
  <c r="T168" i="48"/>
  <c r="T168" i="47"/>
  <c r="T269" i="47"/>
  <c r="T269" i="48"/>
  <c r="O64" i="53" l="1"/>
  <c r="O269" i="48"/>
  <c r="O168" i="47"/>
  <c r="O269" i="47"/>
  <c r="O168" i="48"/>
  <c r="W94" i="34"/>
  <c r="W94" i="35"/>
  <c r="AB44" i="40"/>
  <c r="AB94" i="34"/>
  <c r="AB94" i="35"/>
  <c r="AO44" i="40"/>
  <c r="AO94" i="34"/>
  <c r="AO94" i="35"/>
  <c r="T62" i="53"/>
  <c r="T166" i="47"/>
  <c r="T166" i="48"/>
  <c r="T267" i="48"/>
  <c r="T267" i="47"/>
  <c r="X44" i="40"/>
  <c r="X94" i="34"/>
  <c r="X94" i="35"/>
  <c r="O62" i="53"/>
  <c r="O166" i="47"/>
  <c r="O166" i="48"/>
  <c r="O267" i="48"/>
  <c r="O267" i="47"/>
  <c r="AD44" i="40"/>
  <c r="AD94" i="34"/>
  <c r="AD94" i="35"/>
  <c r="AJ94" i="36"/>
  <c r="BE94" i="38"/>
  <c r="AC94" i="36"/>
  <c r="AX94" i="38"/>
  <c r="Q65" i="53"/>
  <c r="Q169" i="47"/>
  <c r="Q169" i="48"/>
  <c r="Q270" i="47"/>
  <c r="Q270" i="48"/>
  <c r="AN94" i="36"/>
  <c r="BI94" i="38"/>
  <c r="AA94" i="36"/>
  <c r="AV94" i="38"/>
  <c r="AF44" i="40"/>
  <c r="AF94" i="34"/>
  <c r="AF94" i="35"/>
  <c r="O63" i="53"/>
  <c r="O167" i="48"/>
  <c r="O167" i="47"/>
  <c r="O268" i="47"/>
  <c r="O268" i="48"/>
  <c r="T65" i="53"/>
  <c r="T270" i="48"/>
  <c r="T169" i="48"/>
  <c r="T169" i="47"/>
  <c r="T270" i="47"/>
  <c r="T269" i="49"/>
  <c r="T168" i="49"/>
  <c r="AF269" i="51"/>
  <c r="AF168" i="51"/>
  <c r="AI94" i="36"/>
  <c r="BD94" i="38"/>
  <c r="Z44" i="40"/>
  <c r="Z94" i="34"/>
  <c r="Z94" i="35"/>
  <c r="AE44" i="40"/>
  <c r="AE94" i="34"/>
  <c r="AE94" i="35"/>
  <c r="T63" i="53"/>
  <c r="T268" i="48"/>
  <c r="T167" i="47"/>
  <c r="T268" i="47"/>
  <c r="T167" i="48"/>
  <c r="O65" i="53"/>
  <c r="O270" i="47"/>
  <c r="O169" i="47"/>
  <c r="O270" i="48"/>
  <c r="O169" i="48"/>
  <c r="AH44" i="40"/>
  <c r="AH94" i="34"/>
  <c r="AH94" i="35"/>
  <c r="Y94" i="36"/>
  <c r="AT94" i="38"/>
  <c r="AG94" i="36"/>
  <c r="BB94" i="38"/>
  <c r="W64" i="53" l="1"/>
  <c r="W269" i="47"/>
  <c r="W269" i="48"/>
  <c r="W168" i="47"/>
  <c r="W168" i="48"/>
  <c r="T270" i="49"/>
  <c r="T169" i="49"/>
  <c r="AF270" i="51"/>
  <c r="AF169" i="51"/>
  <c r="AF94" i="36"/>
  <c r="BA94" i="38"/>
  <c r="AD94" i="36"/>
  <c r="AY94" i="38"/>
  <c r="X94" i="36"/>
  <c r="AS94" i="38"/>
  <c r="AO94" i="36"/>
  <c r="BJ94" i="38"/>
  <c r="N63" i="53"/>
  <c r="N268" i="47"/>
  <c r="N268" i="48"/>
  <c r="N167" i="48"/>
  <c r="N167" i="47"/>
  <c r="AP44" i="40"/>
  <c r="AP94" i="34"/>
  <c r="AP94" i="35"/>
  <c r="P63" i="53"/>
  <c r="P167" i="48"/>
  <c r="P268" i="48"/>
  <c r="P268" i="47"/>
  <c r="P167" i="47"/>
  <c r="Q62" i="53"/>
  <c r="Q166" i="48"/>
  <c r="Q267" i="48"/>
  <c r="Q267" i="47"/>
  <c r="Q166" i="47"/>
  <c r="W62" i="53"/>
  <c r="W166" i="47"/>
  <c r="W267" i="47"/>
  <c r="W267" i="48"/>
  <c r="W166" i="48"/>
  <c r="R62" i="53"/>
  <c r="R267" i="47"/>
  <c r="R166" i="47"/>
  <c r="R166" i="48"/>
  <c r="R267" i="48"/>
  <c r="AH94" i="36"/>
  <c r="BC94" i="38"/>
  <c r="Z94" i="36"/>
  <c r="AU94" i="38"/>
  <c r="O268" i="49"/>
  <c r="O167" i="49"/>
  <c r="AA167" i="51"/>
  <c r="AA268" i="51"/>
  <c r="Q270" i="49"/>
  <c r="Q169" i="49"/>
  <c r="AC169" i="51"/>
  <c r="AC270" i="51"/>
  <c r="O166" i="49"/>
  <c r="O267" i="49"/>
  <c r="AA166" i="51"/>
  <c r="AA267" i="51"/>
  <c r="T267" i="49"/>
  <c r="T166" i="49"/>
  <c r="AF267" i="51"/>
  <c r="AF166" i="51"/>
  <c r="U63" i="53"/>
  <c r="U268" i="47"/>
  <c r="U167" i="47"/>
  <c r="U167" i="48"/>
  <c r="U268" i="48"/>
  <c r="N65" i="53"/>
  <c r="N270" i="47"/>
  <c r="N169" i="48"/>
  <c r="N169" i="47"/>
  <c r="N270" i="48"/>
  <c r="Q63" i="53"/>
  <c r="Q268" i="47"/>
  <c r="Q167" i="47"/>
  <c r="Q167" i="48"/>
  <c r="Q268" i="48"/>
  <c r="R64" i="53"/>
  <c r="R269" i="48"/>
  <c r="R269" i="47"/>
  <c r="R168" i="48"/>
  <c r="R168" i="47"/>
  <c r="P64" i="53"/>
  <c r="P168" i="47"/>
  <c r="P269" i="47"/>
  <c r="P168" i="48"/>
  <c r="P269" i="48"/>
  <c r="N64" i="53"/>
  <c r="N269" i="48"/>
  <c r="N168" i="48"/>
  <c r="N168" i="47"/>
  <c r="N269" i="47"/>
  <c r="W65" i="53"/>
  <c r="W270" i="47"/>
  <c r="W169" i="48"/>
  <c r="W169" i="47"/>
  <c r="W270" i="48"/>
  <c r="O169" i="49"/>
  <c r="O270" i="49"/>
  <c r="AA169" i="51"/>
  <c r="AA270" i="51"/>
  <c r="AE94" i="36"/>
  <c r="AZ94" i="38"/>
  <c r="W94" i="36"/>
  <c r="AR94" i="38"/>
  <c r="S65" i="53"/>
  <c r="S270" i="47"/>
  <c r="S169" i="48"/>
  <c r="S169" i="47"/>
  <c r="S270" i="48"/>
  <c r="W63" i="53"/>
  <c r="W167" i="48"/>
  <c r="W268" i="48"/>
  <c r="W167" i="47"/>
  <c r="W268" i="47"/>
  <c r="Q64" i="53"/>
  <c r="Q168" i="48"/>
  <c r="Q269" i="47"/>
  <c r="Q168" i="47"/>
  <c r="Q269" i="48"/>
  <c r="P65" i="53"/>
  <c r="P169" i="48"/>
  <c r="P169" i="47"/>
  <c r="P270" i="47"/>
  <c r="P270" i="48"/>
  <c r="S62" i="53"/>
  <c r="S166" i="47"/>
  <c r="S267" i="48"/>
  <c r="S267" i="47"/>
  <c r="S166" i="48"/>
  <c r="S64" i="53"/>
  <c r="S269" i="48"/>
  <c r="S168" i="47"/>
  <c r="S269" i="47"/>
  <c r="S168" i="48"/>
  <c r="U62" i="53"/>
  <c r="U166" i="48"/>
  <c r="U267" i="48"/>
  <c r="U267" i="47"/>
  <c r="U166" i="47"/>
  <c r="N62" i="53"/>
  <c r="N267" i="48"/>
  <c r="N166" i="48"/>
  <c r="N267" i="47"/>
  <c r="N166" i="47"/>
  <c r="U65" i="53"/>
  <c r="U169" i="48"/>
  <c r="U270" i="48"/>
  <c r="U169" i="47"/>
  <c r="U270" i="47"/>
  <c r="S63" i="53"/>
  <c r="S268" i="48"/>
  <c r="S167" i="47"/>
  <c r="S167" i="48"/>
  <c r="S268" i="47"/>
  <c r="U64" i="53"/>
  <c r="U168" i="48"/>
  <c r="U269" i="47"/>
  <c r="U168" i="47"/>
  <c r="U269" i="48"/>
  <c r="T268" i="49"/>
  <c r="T167" i="49"/>
  <c r="AF167" i="51"/>
  <c r="AF268" i="51"/>
  <c r="AB94" i="36"/>
  <c r="AW94" i="38"/>
  <c r="O168" i="49"/>
  <c r="O269" i="49"/>
  <c r="AA269" i="51"/>
  <c r="AA168" i="51"/>
  <c r="V65" i="53" l="1"/>
  <c r="V270" i="48"/>
  <c r="V270" i="47"/>
  <c r="V169" i="48"/>
  <c r="V169" i="47"/>
  <c r="X64" i="53"/>
  <c r="X168" i="47"/>
  <c r="X269" i="48"/>
  <c r="X269" i="47"/>
  <c r="X168" i="48"/>
  <c r="U169" i="49"/>
  <c r="U270" i="49"/>
  <c r="AG169" i="51"/>
  <c r="AG270" i="51"/>
  <c r="S267" i="49"/>
  <c r="S166" i="49"/>
  <c r="AE166" i="51"/>
  <c r="AE267" i="51"/>
  <c r="Q269" i="49"/>
  <c r="Q168" i="49"/>
  <c r="AC168" i="51"/>
  <c r="AC269" i="51"/>
  <c r="S169" i="49"/>
  <c r="S270" i="49"/>
  <c r="AE169" i="51"/>
  <c r="AE270" i="51"/>
  <c r="N169" i="49"/>
  <c r="N270" i="49"/>
  <c r="Z270" i="51"/>
  <c r="Z169" i="51"/>
  <c r="W267" i="49"/>
  <c r="W166" i="49"/>
  <c r="AI267" i="51"/>
  <c r="AI166" i="51"/>
  <c r="X63" i="53"/>
  <c r="X167" i="47"/>
  <c r="X268" i="47"/>
  <c r="X268" i="48"/>
  <c r="X167" i="48"/>
  <c r="V63" i="53"/>
  <c r="V167" i="47"/>
  <c r="V268" i="48"/>
  <c r="V167" i="48"/>
  <c r="V268" i="47"/>
  <c r="U168" i="49"/>
  <c r="U269" i="49"/>
  <c r="AG269" i="51"/>
  <c r="AG168" i="51"/>
  <c r="N267" i="49"/>
  <c r="N166" i="49"/>
  <c r="Z166" i="51"/>
  <c r="Z267" i="51"/>
  <c r="P270" i="49"/>
  <c r="P169" i="49"/>
  <c r="AB270" i="51"/>
  <c r="AB169" i="51"/>
  <c r="W270" i="49"/>
  <c r="W169" i="49"/>
  <c r="AI270" i="51"/>
  <c r="AI169" i="51"/>
  <c r="N269" i="49"/>
  <c r="N168" i="49"/>
  <c r="Z269" i="51"/>
  <c r="Z168" i="51"/>
  <c r="U167" i="49"/>
  <c r="U268" i="49"/>
  <c r="AG268" i="51"/>
  <c r="AG167" i="51"/>
  <c r="Q166" i="49"/>
  <c r="Q267" i="49"/>
  <c r="AC166" i="51"/>
  <c r="AC267" i="51"/>
  <c r="AP94" i="36"/>
  <c r="BK94" i="38"/>
  <c r="V62" i="53"/>
  <c r="V166" i="47"/>
  <c r="V267" i="47"/>
  <c r="V267" i="48"/>
  <c r="V166" i="48"/>
  <c r="R63" i="53"/>
  <c r="R167" i="47"/>
  <c r="R167" i="48"/>
  <c r="R268" i="47"/>
  <c r="R268" i="48"/>
  <c r="X65" i="53"/>
  <c r="X169" i="48"/>
  <c r="X270" i="48"/>
  <c r="X270" i="47"/>
  <c r="X169" i="47"/>
  <c r="V64" i="53"/>
  <c r="V168" i="48"/>
  <c r="V269" i="48"/>
  <c r="V269" i="47"/>
  <c r="V168" i="47"/>
  <c r="S167" i="49"/>
  <c r="S268" i="49"/>
  <c r="AE167" i="51"/>
  <c r="AE268" i="51"/>
  <c r="U166" i="49"/>
  <c r="U267" i="49"/>
  <c r="AG267" i="51"/>
  <c r="AG166" i="51"/>
  <c r="P269" i="49"/>
  <c r="P168" i="49"/>
  <c r="AB269" i="51"/>
  <c r="AB168" i="51"/>
  <c r="R168" i="49"/>
  <c r="R269" i="49"/>
  <c r="AD168" i="51"/>
  <c r="AD269" i="51"/>
  <c r="R65" i="53"/>
  <c r="R169" i="48"/>
  <c r="R270" i="47"/>
  <c r="R270" i="48"/>
  <c r="R169" i="47"/>
  <c r="P268" i="49"/>
  <c r="P167" i="49"/>
  <c r="AB167" i="51"/>
  <c r="AB268" i="51"/>
  <c r="N268" i="49"/>
  <c r="N167" i="49"/>
  <c r="Z268" i="51"/>
  <c r="Z167" i="51"/>
  <c r="W168" i="49"/>
  <c r="W269" i="49"/>
  <c r="AI269" i="51"/>
  <c r="AI168" i="51"/>
  <c r="P62" i="53"/>
  <c r="P267" i="47"/>
  <c r="P166" i="48"/>
  <c r="P166" i="47"/>
  <c r="P267" i="48"/>
  <c r="AI45" i="40"/>
  <c r="AI95" i="34"/>
  <c r="AI95" i="35"/>
  <c r="X62" i="53"/>
  <c r="X166" i="48"/>
  <c r="X267" i="47"/>
  <c r="X166" i="47"/>
  <c r="X267" i="48"/>
  <c r="S168" i="49"/>
  <c r="S269" i="49"/>
  <c r="AE269" i="51"/>
  <c r="AE168" i="51"/>
  <c r="W268" i="49"/>
  <c r="W167" i="49"/>
  <c r="AI268" i="51"/>
  <c r="AI167" i="51"/>
  <c r="Q268" i="49"/>
  <c r="Q167" i="49"/>
  <c r="AC167" i="51"/>
  <c r="AC268" i="51"/>
  <c r="R267" i="49"/>
  <c r="R166" i="49"/>
  <c r="AD166" i="51"/>
  <c r="AD267" i="51"/>
  <c r="AC45" i="40" l="1"/>
  <c r="AC95" i="34"/>
  <c r="AC95" i="35"/>
  <c r="X45" i="40"/>
  <c r="X95" i="34"/>
  <c r="X95" i="35"/>
  <c r="AB45" i="40"/>
  <c r="AB95" i="34"/>
  <c r="AB95" i="35"/>
  <c r="X267" i="49"/>
  <c r="X166" i="49"/>
  <c r="AJ166" i="51"/>
  <c r="AJ267" i="51"/>
  <c r="P166" i="49"/>
  <c r="P267" i="49"/>
  <c r="AB267" i="51"/>
  <c r="AB166" i="51"/>
  <c r="R268" i="49"/>
  <c r="R167" i="49"/>
  <c r="AD268" i="51"/>
  <c r="AD167" i="51"/>
  <c r="V167" i="49"/>
  <c r="V268" i="49"/>
  <c r="AH268" i="51"/>
  <c r="AH167" i="51"/>
  <c r="R169" i="49"/>
  <c r="R270" i="49"/>
  <c r="AD169" i="51"/>
  <c r="AD270" i="51"/>
  <c r="V267" i="49"/>
  <c r="V166" i="49"/>
  <c r="AH267" i="51"/>
  <c r="AH166" i="51"/>
  <c r="X268" i="49"/>
  <c r="X167" i="49"/>
  <c r="AJ268" i="51"/>
  <c r="AJ167" i="51"/>
  <c r="AG45" i="40"/>
  <c r="AG95" i="34"/>
  <c r="AG95" i="35"/>
  <c r="AJ45" i="40"/>
  <c r="AJ95" i="34"/>
  <c r="AJ95" i="35"/>
  <c r="V269" i="49"/>
  <c r="V168" i="49"/>
  <c r="AH168" i="51"/>
  <c r="AH269" i="51"/>
  <c r="X269" i="49"/>
  <c r="X168" i="49"/>
  <c r="AJ168" i="51"/>
  <c r="AJ269" i="51"/>
  <c r="AH45" i="40"/>
  <c r="AH95" i="34"/>
  <c r="AH95" i="35"/>
  <c r="Y45" i="40"/>
  <c r="Y95" i="34"/>
  <c r="Y95" i="35"/>
  <c r="AA45" i="40"/>
  <c r="AA95" i="34"/>
  <c r="AA95" i="35"/>
  <c r="AI95" i="36"/>
  <c r="BD95" i="38"/>
  <c r="X270" i="49"/>
  <c r="X169" i="49"/>
  <c r="AJ270" i="51"/>
  <c r="AJ169" i="51"/>
  <c r="V169" i="49"/>
  <c r="V270" i="49"/>
  <c r="AH270" i="51"/>
  <c r="AH169" i="51"/>
  <c r="AF45" i="40" l="1"/>
  <c r="AF95" i="34"/>
  <c r="AF95" i="35"/>
  <c r="T68" i="53"/>
  <c r="T273" i="48"/>
  <c r="T273" i="47"/>
  <c r="T172" i="48"/>
  <c r="T172" i="47"/>
  <c r="AH95" i="36"/>
  <c r="BC95" i="38"/>
  <c r="X95" i="36"/>
  <c r="AS95" i="38"/>
  <c r="P67" i="53"/>
  <c r="P272" i="48"/>
  <c r="P171" i="47"/>
  <c r="P171" i="48"/>
  <c r="P272" i="47"/>
  <c r="P69" i="53"/>
  <c r="P173" i="47"/>
  <c r="P274" i="48"/>
  <c r="P274" i="47"/>
  <c r="P173" i="48"/>
  <c r="T67" i="53"/>
  <c r="T171" i="47"/>
  <c r="T272" i="47"/>
  <c r="T171" i="48"/>
  <c r="T272" i="48"/>
  <c r="W95" i="34"/>
  <c r="W95" i="35"/>
  <c r="U69" i="53"/>
  <c r="U274" i="47"/>
  <c r="U173" i="47"/>
  <c r="U274" i="48"/>
  <c r="U173" i="48"/>
  <c r="Y95" i="36"/>
  <c r="AT95" i="38"/>
  <c r="AB95" i="36"/>
  <c r="AW95" i="38"/>
  <c r="T66" i="53"/>
  <c r="T271" i="47"/>
  <c r="T170" i="47"/>
  <c r="T170" i="48"/>
  <c r="T271" i="48"/>
  <c r="AD45" i="40"/>
  <c r="AD95" i="34"/>
  <c r="AD95" i="35"/>
  <c r="AN45" i="40"/>
  <c r="AN95" i="34"/>
  <c r="AN95" i="35"/>
  <c r="Z45" i="40"/>
  <c r="Z95" i="34"/>
  <c r="Z95" i="35"/>
  <c r="P68" i="53"/>
  <c r="P172" i="47"/>
  <c r="P172" i="48"/>
  <c r="P273" i="48"/>
  <c r="P273" i="47"/>
  <c r="AA95" i="36"/>
  <c r="AV95" i="38"/>
  <c r="AG95" i="36"/>
  <c r="BB95" i="38"/>
  <c r="AE45" i="40"/>
  <c r="AE95" i="34"/>
  <c r="AE95" i="35"/>
  <c r="T69" i="53"/>
  <c r="T274" i="48"/>
  <c r="T173" i="47"/>
  <c r="T274" i="47"/>
  <c r="T173" i="48"/>
  <c r="AO45" i="40"/>
  <c r="AO95" i="34"/>
  <c r="AO95" i="35"/>
  <c r="AJ95" i="36"/>
  <c r="BE95" i="38"/>
  <c r="AC95" i="36"/>
  <c r="AX95" i="38"/>
  <c r="R67" i="53" l="1"/>
  <c r="R272" i="48"/>
  <c r="R171" i="48"/>
  <c r="R171" i="47"/>
  <c r="R272" i="47"/>
  <c r="V66" i="53"/>
  <c r="V271" i="47"/>
  <c r="V170" i="48"/>
  <c r="V170" i="47"/>
  <c r="V271" i="48"/>
  <c r="V67" i="53"/>
  <c r="V171" i="47"/>
  <c r="V272" i="48"/>
  <c r="V272" i="47"/>
  <c r="V171" i="48"/>
  <c r="R69" i="53"/>
  <c r="R173" i="48"/>
  <c r="R274" i="48"/>
  <c r="R173" i="47"/>
  <c r="R274" i="47"/>
  <c r="S68" i="53"/>
  <c r="S172" i="48"/>
  <c r="S273" i="48"/>
  <c r="S273" i="47"/>
  <c r="S172" i="47"/>
  <c r="O69" i="53"/>
  <c r="O274" i="48"/>
  <c r="O274" i="47"/>
  <c r="O173" i="48"/>
  <c r="O173" i="47"/>
  <c r="AN95" i="36"/>
  <c r="BI95" i="38"/>
  <c r="T170" i="49"/>
  <c r="T271" i="49"/>
  <c r="AF271" i="51"/>
  <c r="AF170" i="51"/>
  <c r="W95" i="36"/>
  <c r="AR95" i="38"/>
  <c r="T273" i="49"/>
  <c r="T172" i="49"/>
  <c r="AF273" i="51"/>
  <c r="AF172" i="51"/>
  <c r="U68" i="53"/>
  <c r="U172" i="47"/>
  <c r="U273" i="47"/>
  <c r="U172" i="48"/>
  <c r="U273" i="48"/>
  <c r="S69" i="53"/>
  <c r="S173" i="48"/>
  <c r="S173" i="47"/>
  <c r="S274" i="48"/>
  <c r="S274" i="47"/>
  <c r="S67" i="53"/>
  <c r="S272" i="47"/>
  <c r="S272" i="48"/>
  <c r="S171" i="47"/>
  <c r="S171" i="48"/>
  <c r="S66" i="53"/>
  <c r="S170" i="48"/>
  <c r="S271" i="47"/>
  <c r="S170" i="47"/>
  <c r="S271" i="48"/>
  <c r="R66" i="53"/>
  <c r="R271" i="48"/>
  <c r="R170" i="47"/>
  <c r="R271" i="47"/>
  <c r="R170" i="48"/>
  <c r="P66" i="53"/>
  <c r="P271" i="47"/>
  <c r="P170" i="48"/>
  <c r="P170" i="47"/>
  <c r="P271" i="48"/>
  <c r="Q66" i="53"/>
  <c r="Q170" i="48"/>
  <c r="Q271" i="48"/>
  <c r="Q271" i="47"/>
  <c r="Q170" i="47"/>
  <c r="U66" i="53"/>
  <c r="U271" i="48"/>
  <c r="U170" i="48"/>
  <c r="U170" i="47"/>
  <c r="U271" i="47"/>
  <c r="AO95" i="36"/>
  <c r="BJ95" i="38"/>
  <c r="AE95" i="36"/>
  <c r="AZ95" i="38"/>
  <c r="Z95" i="36"/>
  <c r="AU95" i="38"/>
  <c r="U173" i="49"/>
  <c r="U274" i="49"/>
  <c r="AG173" i="51"/>
  <c r="AG274" i="51"/>
  <c r="T171" i="49"/>
  <c r="T272" i="49"/>
  <c r="AF171" i="51"/>
  <c r="AF272" i="51"/>
  <c r="N68" i="53"/>
  <c r="N273" i="48"/>
  <c r="N273" i="47"/>
  <c r="N172" i="47"/>
  <c r="N172" i="48"/>
  <c r="Q67" i="53"/>
  <c r="Q171" i="48"/>
  <c r="Q171" i="47"/>
  <c r="Q272" i="48"/>
  <c r="Q272" i="47"/>
  <c r="R68" i="53"/>
  <c r="R273" i="47"/>
  <c r="R172" i="48"/>
  <c r="R172" i="47"/>
  <c r="R273" i="48"/>
  <c r="V68" i="53"/>
  <c r="V273" i="47"/>
  <c r="V172" i="48"/>
  <c r="V172" i="47"/>
  <c r="V273" i="48"/>
  <c r="N66" i="53"/>
  <c r="N170" i="48"/>
  <c r="N271" i="47"/>
  <c r="N170" i="47"/>
  <c r="N271" i="48"/>
  <c r="Q68" i="53"/>
  <c r="Q273" i="47"/>
  <c r="Q273" i="48"/>
  <c r="Q172" i="48"/>
  <c r="Q172" i="47"/>
  <c r="T274" i="49"/>
  <c r="T173" i="49"/>
  <c r="AF173" i="51"/>
  <c r="AF274" i="51"/>
  <c r="P273" i="49"/>
  <c r="P172" i="49"/>
  <c r="AB172" i="51"/>
  <c r="AB273" i="51"/>
  <c r="P274" i="49"/>
  <c r="P173" i="49"/>
  <c r="AB173" i="51"/>
  <c r="AB274" i="51"/>
  <c r="U67" i="53"/>
  <c r="U171" i="48"/>
  <c r="U272" i="47"/>
  <c r="U171" i="47"/>
  <c r="U272" i="48"/>
  <c r="N67" i="53"/>
  <c r="N171" i="47"/>
  <c r="N272" i="47"/>
  <c r="N171" i="48"/>
  <c r="N272" i="48"/>
  <c r="N69" i="53"/>
  <c r="N274" i="48"/>
  <c r="N274" i="47"/>
  <c r="N173" i="47"/>
  <c r="N173" i="48"/>
  <c r="Q69" i="53"/>
  <c r="Q173" i="48"/>
  <c r="Q274" i="48"/>
  <c r="Q274" i="47"/>
  <c r="Q173" i="47"/>
  <c r="AP45" i="40"/>
  <c r="AP95" i="34"/>
  <c r="AP95" i="35"/>
  <c r="V69" i="53"/>
  <c r="V274" i="48"/>
  <c r="V173" i="48"/>
  <c r="V173" i="47"/>
  <c r="V274" i="47"/>
  <c r="AD95" i="36"/>
  <c r="AY95" i="38"/>
  <c r="P171" i="49"/>
  <c r="P272" i="49"/>
  <c r="AB272" i="51"/>
  <c r="AB171" i="51"/>
  <c r="AF95" i="36"/>
  <c r="BA95" i="38"/>
  <c r="O66" i="53" l="1"/>
  <c r="O271" i="47"/>
  <c r="O170" i="48"/>
  <c r="O271" i="48"/>
  <c r="O170" i="47"/>
  <c r="W66" i="53"/>
  <c r="W170" i="47"/>
  <c r="W271" i="47"/>
  <c r="W170" i="48"/>
  <c r="W271" i="48"/>
  <c r="O68" i="53"/>
  <c r="O273" i="48"/>
  <c r="O273" i="47"/>
  <c r="O172" i="47"/>
  <c r="O172" i="48"/>
  <c r="N272" i="49"/>
  <c r="N171" i="49"/>
  <c r="Z171" i="51"/>
  <c r="Z272" i="51"/>
  <c r="V273" i="49"/>
  <c r="V172" i="49"/>
  <c r="AH273" i="51"/>
  <c r="AH172" i="51"/>
  <c r="P271" i="49"/>
  <c r="P170" i="49"/>
  <c r="AB170" i="51"/>
  <c r="AB271" i="51"/>
  <c r="S274" i="49"/>
  <c r="S173" i="49"/>
  <c r="AE173" i="51"/>
  <c r="AE274" i="51"/>
  <c r="R274" i="49"/>
  <c r="R173" i="49"/>
  <c r="AD274" i="51"/>
  <c r="AD173" i="51"/>
  <c r="W68" i="53"/>
  <c r="W172" i="48"/>
  <c r="W273" i="47"/>
  <c r="W273" i="48"/>
  <c r="W172" i="47"/>
  <c r="AP95" i="36"/>
  <c r="BK95" i="38"/>
  <c r="U171" i="49"/>
  <c r="U272" i="49"/>
  <c r="AG171" i="51"/>
  <c r="AG272" i="51"/>
  <c r="R273" i="49"/>
  <c r="R172" i="49"/>
  <c r="AD273" i="51"/>
  <c r="AD172" i="51"/>
  <c r="R271" i="49"/>
  <c r="R170" i="49"/>
  <c r="AD271" i="51"/>
  <c r="AD170" i="51"/>
  <c r="U172" i="49"/>
  <c r="U273" i="49"/>
  <c r="AG172" i="51"/>
  <c r="AG273" i="51"/>
  <c r="V171" i="49"/>
  <c r="V272" i="49"/>
  <c r="AH272" i="51"/>
  <c r="AH171" i="51"/>
  <c r="X66" i="53"/>
  <c r="X271" i="48"/>
  <c r="X170" i="47"/>
  <c r="X170" i="48"/>
  <c r="X271" i="47"/>
  <c r="W67" i="53"/>
  <c r="W272" i="47"/>
  <c r="W272" i="48"/>
  <c r="W171" i="48"/>
  <c r="W171" i="47"/>
  <c r="V173" i="49"/>
  <c r="V274" i="49"/>
  <c r="AH173" i="51"/>
  <c r="AH274" i="51"/>
  <c r="Q173" i="49"/>
  <c r="Q274" i="49"/>
  <c r="AC173" i="51"/>
  <c r="AC274" i="51"/>
  <c r="Q273" i="49"/>
  <c r="Q172" i="49"/>
  <c r="AC172" i="51"/>
  <c r="AC273" i="51"/>
  <c r="Q171" i="49"/>
  <c r="Q272" i="49"/>
  <c r="AC272" i="51"/>
  <c r="AC171" i="51"/>
  <c r="U170" i="49"/>
  <c r="U271" i="49"/>
  <c r="AG170" i="51"/>
  <c r="AG271" i="51"/>
  <c r="S170" i="49"/>
  <c r="S271" i="49"/>
  <c r="AE271" i="51"/>
  <c r="AE170" i="51"/>
  <c r="O173" i="49"/>
  <c r="O274" i="49"/>
  <c r="AA274" i="51"/>
  <c r="AA173" i="51"/>
  <c r="V271" i="49"/>
  <c r="V170" i="49"/>
  <c r="AH170" i="51"/>
  <c r="AH271" i="51"/>
  <c r="X68" i="53"/>
  <c r="X273" i="47"/>
  <c r="X273" i="48"/>
  <c r="X172" i="48"/>
  <c r="X172" i="47"/>
  <c r="O67" i="53"/>
  <c r="O272" i="47"/>
  <c r="O272" i="48"/>
  <c r="O171" i="47"/>
  <c r="O171" i="48"/>
  <c r="X69" i="53"/>
  <c r="X173" i="48"/>
  <c r="X274" i="48"/>
  <c r="X173" i="47"/>
  <c r="X274" i="47"/>
  <c r="X67" i="53"/>
  <c r="X272" i="48"/>
  <c r="X171" i="47"/>
  <c r="X272" i="47"/>
  <c r="X171" i="48"/>
  <c r="W69" i="53"/>
  <c r="W173" i="47"/>
  <c r="W173" i="48"/>
  <c r="W274" i="47"/>
  <c r="W274" i="48"/>
  <c r="N173" i="49"/>
  <c r="N274" i="49"/>
  <c r="Z274" i="51"/>
  <c r="Z173" i="51"/>
  <c r="N271" i="49"/>
  <c r="N170" i="49"/>
  <c r="Z170" i="51"/>
  <c r="Z271" i="51"/>
  <c r="N172" i="49"/>
  <c r="N273" i="49"/>
  <c r="Z273" i="51"/>
  <c r="Z172" i="51"/>
  <c r="Q170" i="49"/>
  <c r="Q271" i="49"/>
  <c r="AC271" i="51"/>
  <c r="AC170" i="51"/>
  <c r="S272" i="49"/>
  <c r="S171" i="49"/>
  <c r="AE171" i="51"/>
  <c r="AE272" i="51"/>
  <c r="S273" i="49"/>
  <c r="S172" i="49"/>
  <c r="AE273" i="51"/>
  <c r="AE172" i="51"/>
  <c r="R272" i="49"/>
  <c r="R171" i="49"/>
  <c r="AD171" i="51"/>
  <c r="AD272" i="51"/>
  <c r="AO46" i="40" l="1"/>
  <c r="AO96" i="34"/>
  <c r="AO96" i="35"/>
  <c r="P73" i="53"/>
  <c r="P278" i="47"/>
  <c r="P177" i="47"/>
  <c r="P278" i="48"/>
  <c r="P177" i="48"/>
  <c r="X272" i="49"/>
  <c r="X171" i="49"/>
  <c r="AJ171" i="51"/>
  <c r="AJ272" i="51"/>
  <c r="W171" i="49"/>
  <c r="W272" i="49"/>
  <c r="AI272" i="51"/>
  <c r="AI171" i="51"/>
  <c r="W273" i="49"/>
  <c r="W172" i="49"/>
  <c r="AI172" i="51"/>
  <c r="AI273" i="51"/>
  <c r="Z46" i="40"/>
  <c r="Z96" i="34"/>
  <c r="Z96" i="35"/>
  <c r="AA46" i="40"/>
  <c r="AA96" i="34"/>
  <c r="AA96" i="35"/>
  <c r="W96" i="34"/>
  <c r="W96" i="35"/>
  <c r="AC46" i="40"/>
  <c r="AC96" i="34"/>
  <c r="AC96" i="35"/>
  <c r="X173" i="49"/>
  <c r="X274" i="49"/>
  <c r="AJ274" i="51"/>
  <c r="AJ173" i="51"/>
  <c r="X170" i="49"/>
  <c r="X271" i="49"/>
  <c r="AJ170" i="51"/>
  <c r="AJ271" i="51"/>
  <c r="O273" i="49"/>
  <c r="O172" i="49"/>
  <c r="AA172" i="51"/>
  <c r="AA273" i="51"/>
  <c r="O272" i="49"/>
  <c r="O171" i="49"/>
  <c r="AA171" i="51"/>
  <c r="AA272" i="51"/>
  <c r="W271" i="49"/>
  <c r="W170" i="49"/>
  <c r="AI271" i="51"/>
  <c r="AI170" i="51"/>
  <c r="X46" i="40"/>
  <c r="X96" i="34"/>
  <c r="X96" i="35"/>
  <c r="AH46" i="40"/>
  <c r="AH96" i="34"/>
  <c r="AH96" i="35"/>
  <c r="AB46" i="40"/>
  <c r="AB96" i="34"/>
  <c r="AB96" i="35"/>
  <c r="W173" i="49"/>
  <c r="W274" i="49"/>
  <c r="AI274" i="51"/>
  <c r="AI173" i="51"/>
  <c r="X172" i="49"/>
  <c r="X273" i="49"/>
  <c r="AJ273" i="51"/>
  <c r="AJ172" i="51"/>
  <c r="O271" i="49"/>
  <c r="O170" i="49"/>
  <c r="AA271" i="51"/>
  <c r="AA170" i="51"/>
  <c r="AJ46" i="40" l="1"/>
  <c r="AJ96" i="34"/>
  <c r="AJ96" i="35"/>
  <c r="AF46" i="40"/>
  <c r="AF96" i="34"/>
  <c r="AF96" i="35"/>
  <c r="AE46" i="40"/>
  <c r="AE96" i="34"/>
  <c r="AE96" i="35"/>
  <c r="P72" i="53"/>
  <c r="P277" i="47"/>
  <c r="P176" i="47"/>
  <c r="P277" i="48"/>
  <c r="P176" i="48"/>
  <c r="AH96" i="36"/>
  <c r="BC96" i="38"/>
  <c r="AA96" i="36"/>
  <c r="AV96" i="38"/>
  <c r="P278" i="49"/>
  <c r="P177" i="49"/>
  <c r="AB177" i="51"/>
  <c r="AB278" i="51"/>
  <c r="Y46" i="40"/>
  <c r="Y96" i="34"/>
  <c r="Y96" i="35"/>
  <c r="O73" i="53"/>
  <c r="O278" i="47"/>
  <c r="O278" i="48"/>
  <c r="O177" i="47"/>
  <c r="O177" i="48"/>
  <c r="P71" i="53"/>
  <c r="P276" i="48"/>
  <c r="P276" i="47"/>
  <c r="P175" i="48"/>
  <c r="P175" i="47"/>
  <c r="P70" i="53"/>
  <c r="P174" i="48"/>
  <c r="P275" i="48"/>
  <c r="P174" i="47"/>
  <c r="P275" i="47"/>
  <c r="AB96" i="36"/>
  <c r="AW96" i="38"/>
  <c r="W96" i="36"/>
  <c r="AR96" i="38"/>
  <c r="AI46" i="40"/>
  <c r="AI96" i="34"/>
  <c r="AI96" i="35"/>
  <c r="AG46" i="40"/>
  <c r="AG96" i="34"/>
  <c r="AG96" i="35"/>
  <c r="AD46" i="40"/>
  <c r="AD96" i="34"/>
  <c r="AD96" i="35"/>
  <c r="AX96" i="38"/>
  <c r="AC96" i="36"/>
  <c r="AN46" i="40"/>
  <c r="AN96" i="34"/>
  <c r="AN96" i="35"/>
  <c r="X96" i="36"/>
  <c r="AS96" i="38"/>
  <c r="Z96" i="36"/>
  <c r="AU96" i="38"/>
  <c r="AO96" i="36"/>
  <c r="BJ96" i="38"/>
  <c r="S72" i="53" l="1"/>
  <c r="S176" i="47"/>
  <c r="S277" i="47"/>
  <c r="S277" i="48"/>
  <c r="S176" i="48"/>
  <c r="T72" i="53"/>
  <c r="T277" i="47"/>
  <c r="T176" i="48"/>
  <c r="T176" i="47"/>
  <c r="T277" i="48"/>
  <c r="S71" i="53"/>
  <c r="S175" i="47"/>
  <c r="S276" i="47"/>
  <c r="S276" i="48"/>
  <c r="S175" i="48"/>
  <c r="N70" i="53"/>
  <c r="N174" i="48"/>
  <c r="N275" i="47"/>
  <c r="N275" i="48"/>
  <c r="N174" i="47"/>
  <c r="R73" i="53"/>
  <c r="R278" i="47"/>
  <c r="R177" i="47"/>
  <c r="R278" i="48"/>
  <c r="R177" i="48"/>
  <c r="T70" i="53"/>
  <c r="T275" i="47"/>
  <c r="T275" i="48"/>
  <c r="T174" i="47"/>
  <c r="T174" i="48"/>
  <c r="AN96" i="36"/>
  <c r="BI96" i="38"/>
  <c r="AG96" i="36"/>
  <c r="BB96" i="38"/>
  <c r="P275" i="49"/>
  <c r="P174" i="49"/>
  <c r="AB174" i="51"/>
  <c r="AB275" i="51"/>
  <c r="AF96" i="36"/>
  <c r="BA96" i="38"/>
  <c r="O71" i="53"/>
  <c r="O276" i="47"/>
  <c r="O175" i="47"/>
  <c r="O276" i="48"/>
  <c r="O175" i="48"/>
  <c r="T73" i="53"/>
  <c r="T177" i="47"/>
  <c r="T278" i="48"/>
  <c r="T278" i="47"/>
  <c r="T177" i="48"/>
  <c r="AY96" i="38"/>
  <c r="AD96" i="36"/>
  <c r="P175" i="49"/>
  <c r="P276" i="49"/>
  <c r="AB175" i="51"/>
  <c r="AB276" i="51"/>
  <c r="Y96" i="36"/>
  <c r="AT96" i="38"/>
  <c r="AE96" i="36"/>
  <c r="AZ96" i="38"/>
  <c r="T71" i="53"/>
  <c r="T175" i="48"/>
  <c r="T276" i="47"/>
  <c r="T276" i="48"/>
  <c r="T175" i="47"/>
  <c r="R72" i="53"/>
  <c r="R176" i="48"/>
  <c r="R176" i="47"/>
  <c r="R277" i="47"/>
  <c r="R277" i="48"/>
  <c r="AP46" i="40"/>
  <c r="AP96" i="34"/>
  <c r="AP96" i="35"/>
  <c r="R71" i="53"/>
  <c r="R175" i="47"/>
  <c r="R276" i="48"/>
  <c r="R276" i="47"/>
  <c r="R175" i="48"/>
  <c r="R70" i="53"/>
  <c r="R174" i="48"/>
  <c r="R275" i="47"/>
  <c r="R174" i="47"/>
  <c r="R275" i="48"/>
  <c r="O177" i="49"/>
  <c r="O278" i="49"/>
  <c r="AA278" i="51"/>
  <c r="AA177" i="51"/>
  <c r="P176" i="49"/>
  <c r="P277" i="49"/>
  <c r="AB176" i="51"/>
  <c r="AB277" i="51"/>
  <c r="O72" i="53"/>
  <c r="O277" i="47"/>
  <c r="O277" i="48"/>
  <c r="O176" i="47"/>
  <c r="O176" i="48"/>
  <c r="S73" i="53"/>
  <c r="S278" i="47"/>
  <c r="S177" i="48"/>
  <c r="S278" i="48"/>
  <c r="S177" i="47"/>
  <c r="S70" i="53"/>
  <c r="S275" i="48"/>
  <c r="S174" i="48"/>
  <c r="S275" i="47"/>
  <c r="S174" i="47"/>
  <c r="O70" i="53"/>
  <c r="O174" i="47"/>
  <c r="O275" i="48"/>
  <c r="O174" i="48"/>
  <c r="O275" i="47"/>
  <c r="BD96" i="38"/>
  <c r="AI96" i="36"/>
  <c r="BE96" i="38"/>
  <c r="AJ96" i="36"/>
  <c r="U72" i="53" l="1"/>
  <c r="U277" i="47"/>
  <c r="U176" i="48"/>
  <c r="U277" i="48"/>
  <c r="U176" i="47"/>
  <c r="Q71" i="53"/>
  <c r="Q175" i="48"/>
  <c r="Q276" i="47"/>
  <c r="Q276" i="48"/>
  <c r="Q175" i="47"/>
  <c r="S177" i="49"/>
  <c r="S278" i="49"/>
  <c r="AE177" i="51"/>
  <c r="AE278" i="51"/>
  <c r="N174" i="49"/>
  <c r="N275" i="49"/>
  <c r="Z275" i="51"/>
  <c r="Z174" i="51"/>
  <c r="V73" i="53"/>
  <c r="V177" i="47"/>
  <c r="V177" i="48"/>
  <c r="V278" i="47"/>
  <c r="V278" i="48"/>
  <c r="X73" i="53"/>
  <c r="X278" i="48"/>
  <c r="X177" i="48"/>
  <c r="X278" i="47"/>
  <c r="X177" i="47"/>
  <c r="V71" i="53"/>
  <c r="V175" i="48"/>
  <c r="V276" i="48"/>
  <c r="V276" i="47"/>
  <c r="V175" i="47"/>
  <c r="N72" i="53"/>
  <c r="N277" i="48"/>
  <c r="N176" i="47"/>
  <c r="N277" i="47"/>
  <c r="N176" i="48"/>
  <c r="V70" i="53"/>
  <c r="V174" i="48"/>
  <c r="V275" i="48"/>
  <c r="V275" i="47"/>
  <c r="V174" i="47"/>
  <c r="W73" i="53"/>
  <c r="W278" i="48"/>
  <c r="W177" i="47"/>
  <c r="W177" i="48"/>
  <c r="W278" i="47"/>
  <c r="W71" i="53"/>
  <c r="W276" i="47"/>
  <c r="W175" i="48"/>
  <c r="W276" i="48"/>
  <c r="W175" i="47"/>
  <c r="V72" i="53"/>
  <c r="V176" i="47"/>
  <c r="V176" i="48"/>
  <c r="V277" i="48"/>
  <c r="V277" i="47"/>
  <c r="N73" i="53"/>
  <c r="N278" i="48"/>
  <c r="N177" i="47"/>
  <c r="N177" i="48"/>
  <c r="N278" i="47"/>
  <c r="X70" i="53"/>
  <c r="X275" i="47"/>
  <c r="X174" i="47"/>
  <c r="X275" i="48"/>
  <c r="X174" i="48"/>
  <c r="X72" i="53"/>
  <c r="X277" i="47"/>
  <c r="X176" i="48"/>
  <c r="X176" i="47"/>
  <c r="X277" i="48"/>
  <c r="AH47" i="40"/>
  <c r="AH97" i="34"/>
  <c r="AH97" i="35"/>
  <c r="O176" i="49"/>
  <c r="O277" i="49"/>
  <c r="AA277" i="51"/>
  <c r="AA176" i="51"/>
  <c r="R174" i="49"/>
  <c r="R275" i="49"/>
  <c r="AD174" i="51"/>
  <c r="AD275" i="51"/>
  <c r="BK96" i="38"/>
  <c r="AP96" i="36"/>
  <c r="S175" i="49"/>
  <c r="S276" i="49"/>
  <c r="AE276" i="51"/>
  <c r="AE175" i="51"/>
  <c r="Q72" i="53"/>
  <c r="Q176" i="48"/>
  <c r="Q277" i="48"/>
  <c r="Q277" i="47"/>
  <c r="Q176" i="47"/>
  <c r="Q73" i="53"/>
  <c r="Q177" i="47"/>
  <c r="Q278" i="47"/>
  <c r="Q177" i="48"/>
  <c r="Q278" i="48"/>
  <c r="W72" i="53"/>
  <c r="W277" i="47"/>
  <c r="W176" i="48"/>
  <c r="W277" i="48"/>
  <c r="W176" i="47"/>
  <c r="N71" i="53"/>
  <c r="N175" i="47"/>
  <c r="N175" i="48"/>
  <c r="N276" i="48"/>
  <c r="N276" i="47"/>
  <c r="U71" i="53"/>
  <c r="U276" i="48"/>
  <c r="U175" i="48"/>
  <c r="U175" i="47"/>
  <c r="U276" i="47"/>
  <c r="O174" i="49"/>
  <c r="O275" i="49"/>
  <c r="AA174" i="51"/>
  <c r="AA275" i="51"/>
  <c r="R276" i="49"/>
  <c r="R175" i="49"/>
  <c r="AD276" i="51"/>
  <c r="AD175" i="51"/>
  <c r="R277" i="49"/>
  <c r="R176" i="49"/>
  <c r="AD176" i="51"/>
  <c r="AD277" i="51"/>
  <c r="T278" i="49"/>
  <c r="T177" i="49"/>
  <c r="AF278" i="51"/>
  <c r="AF177" i="51"/>
  <c r="T174" i="49"/>
  <c r="T275" i="49"/>
  <c r="AF174" i="51"/>
  <c r="AF275" i="51"/>
  <c r="T176" i="49"/>
  <c r="T277" i="49"/>
  <c r="AF176" i="51"/>
  <c r="AF277" i="51"/>
  <c r="X71" i="53"/>
  <c r="X175" i="47"/>
  <c r="X175" i="48"/>
  <c r="X276" i="47"/>
  <c r="X276" i="48"/>
  <c r="W70" i="53"/>
  <c r="W275" i="47"/>
  <c r="W275" i="48"/>
  <c r="W174" i="47"/>
  <c r="W174" i="48"/>
  <c r="U70" i="53"/>
  <c r="U275" i="48"/>
  <c r="U174" i="47"/>
  <c r="U174" i="48"/>
  <c r="U275" i="47"/>
  <c r="Q70" i="53"/>
  <c r="Q275" i="47"/>
  <c r="Q275" i="48"/>
  <c r="Q174" i="47"/>
  <c r="Q174" i="48"/>
  <c r="U73" i="53"/>
  <c r="U278" i="47"/>
  <c r="U278" i="48"/>
  <c r="U177" i="47"/>
  <c r="U177" i="48"/>
  <c r="S275" i="49"/>
  <c r="S174" i="49"/>
  <c r="AE174" i="51"/>
  <c r="AE275" i="51"/>
  <c r="T175" i="49"/>
  <c r="T276" i="49"/>
  <c r="AF276" i="51"/>
  <c r="AF175" i="51"/>
  <c r="O175" i="49"/>
  <c r="O276" i="49"/>
  <c r="AA276" i="51"/>
  <c r="AA175" i="51"/>
  <c r="R177" i="49"/>
  <c r="R278" i="49"/>
  <c r="AD278" i="51"/>
  <c r="AD177" i="51"/>
  <c r="S277" i="49"/>
  <c r="S176" i="49"/>
  <c r="AE176" i="51"/>
  <c r="AE277" i="51"/>
  <c r="AJ47" i="40" l="1"/>
  <c r="AJ97" i="34"/>
  <c r="AJ97" i="35"/>
  <c r="U177" i="49"/>
  <c r="U278" i="49"/>
  <c r="AG278" i="51"/>
  <c r="AG177" i="51"/>
  <c r="X276" i="49"/>
  <c r="X175" i="49"/>
  <c r="AJ175" i="51"/>
  <c r="AJ276" i="51"/>
  <c r="Q177" i="49"/>
  <c r="Q278" i="49"/>
  <c r="AC278" i="51"/>
  <c r="AC177" i="51"/>
  <c r="X275" i="49"/>
  <c r="X174" i="49"/>
  <c r="AJ275" i="51"/>
  <c r="AJ174" i="51"/>
  <c r="W278" i="49"/>
  <c r="W177" i="49"/>
  <c r="AI177" i="51"/>
  <c r="AI278" i="51"/>
  <c r="X278" i="49"/>
  <c r="X177" i="49"/>
  <c r="AJ278" i="51"/>
  <c r="AJ177" i="51"/>
  <c r="AC47" i="40"/>
  <c r="AC97" i="34"/>
  <c r="AC97" i="35"/>
  <c r="AN47" i="40"/>
  <c r="AN97" i="34"/>
  <c r="AN97" i="35"/>
  <c r="Q275" i="49"/>
  <c r="Q174" i="49"/>
  <c r="AC275" i="51"/>
  <c r="AC174" i="51"/>
  <c r="U175" i="49"/>
  <c r="U276" i="49"/>
  <c r="AG276" i="51"/>
  <c r="AG175" i="51"/>
  <c r="Q176" i="49"/>
  <c r="Q277" i="49"/>
  <c r="AC176" i="51"/>
  <c r="AC277" i="51"/>
  <c r="N278" i="49"/>
  <c r="N177" i="49"/>
  <c r="Z177" i="51"/>
  <c r="Z278" i="51"/>
  <c r="V275" i="49"/>
  <c r="V174" i="49"/>
  <c r="AH275" i="51"/>
  <c r="AH174" i="51"/>
  <c r="V177" i="49"/>
  <c r="V278" i="49"/>
  <c r="AH278" i="51"/>
  <c r="AH177" i="51"/>
  <c r="AG47" i="40"/>
  <c r="AG97" i="34"/>
  <c r="AG97" i="35"/>
  <c r="W97" i="34"/>
  <c r="W97" i="35"/>
  <c r="X47" i="40"/>
  <c r="X97" i="34"/>
  <c r="X97" i="35"/>
  <c r="U275" i="49"/>
  <c r="U174" i="49"/>
  <c r="AG275" i="51"/>
  <c r="AG174" i="51"/>
  <c r="N175" i="49"/>
  <c r="N276" i="49"/>
  <c r="Z175" i="51"/>
  <c r="Z276" i="51"/>
  <c r="AH97" i="36"/>
  <c r="BC97" i="38"/>
  <c r="V277" i="49"/>
  <c r="V176" i="49"/>
  <c r="AH176" i="51"/>
  <c r="AH277" i="51"/>
  <c r="N277" i="49"/>
  <c r="N176" i="49"/>
  <c r="Z176" i="51"/>
  <c r="Z277" i="51"/>
  <c r="Q276" i="49"/>
  <c r="Q175" i="49"/>
  <c r="AC175" i="51"/>
  <c r="AC276" i="51"/>
  <c r="Z47" i="40"/>
  <c r="Z97" i="34"/>
  <c r="Z97" i="35"/>
  <c r="AD47" i="40"/>
  <c r="AD97" i="34"/>
  <c r="AD97" i="35"/>
  <c r="W275" i="49"/>
  <c r="W174" i="49"/>
  <c r="AI275" i="51"/>
  <c r="AI174" i="51"/>
  <c r="W176" i="49"/>
  <c r="W277" i="49"/>
  <c r="AI176" i="51"/>
  <c r="AI277" i="51"/>
  <c r="X277" i="49"/>
  <c r="X176" i="49"/>
  <c r="AJ176" i="51"/>
  <c r="AJ277" i="51"/>
  <c r="W276" i="49"/>
  <c r="W175" i="49"/>
  <c r="AI175" i="51"/>
  <c r="AI276" i="51"/>
  <c r="V175" i="49"/>
  <c r="V276" i="49"/>
  <c r="AH175" i="51"/>
  <c r="AH276" i="51"/>
  <c r="U176" i="49"/>
  <c r="U277" i="49"/>
  <c r="AG277" i="51"/>
  <c r="AG176" i="51"/>
  <c r="R75" i="53" l="1"/>
  <c r="R179" i="48"/>
  <c r="R280" i="48"/>
  <c r="R280" i="47"/>
  <c r="R179" i="47"/>
  <c r="AE47" i="40"/>
  <c r="AE97" i="34"/>
  <c r="AE97" i="35"/>
  <c r="BI97" i="38"/>
  <c r="AN97" i="36"/>
  <c r="R74" i="53"/>
  <c r="R279" i="48"/>
  <c r="R279" i="47"/>
  <c r="R178" i="48"/>
  <c r="R178" i="47"/>
  <c r="R77" i="53"/>
  <c r="R181" i="47"/>
  <c r="R282" i="47"/>
  <c r="R181" i="48"/>
  <c r="R282" i="48"/>
  <c r="AF47" i="40"/>
  <c r="AF97" i="34"/>
  <c r="AF97" i="35"/>
  <c r="S77" i="53"/>
  <c r="S181" i="47"/>
  <c r="S282" i="48"/>
  <c r="S181" i="48"/>
  <c r="S282" i="47"/>
  <c r="T75" i="53"/>
  <c r="T280" i="48"/>
  <c r="T280" i="47"/>
  <c r="T179" i="48"/>
  <c r="T179" i="47"/>
  <c r="AG97" i="36"/>
  <c r="BB97" i="38"/>
  <c r="AI47" i="40"/>
  <c r="AI97" i="34"/>
  <c r="AI97" i="35"/>
  <c r="AA47" i="40"/>
  <c r="AA97" i="34"/>
  <c r="AA97" i="35"/>
  <c r="Y47" i="40"/>
  <c r="Y97" i="34"/>
  <c r="Y97" i="35"/>
  <c r="T76" i="53"/>
  <c r="T180" i="48"/>
  <c r="T281" i="47"/>
  <c r="T180" i="47"/>
  <c r="T281" i="48"/>
  <c r="Z97" i="36"/>
  <c r="AU97" i="38"/>
  <c r="AR97" i="38"/>
  <c r="W97" i="36"/>
  <c r="R76" i="53"/>
  <c r="R281" i="47"/>
  <c r="R180" i="48"/>
  <c r="R281" i="48"/>
  <c r="R180" i="47"/>
  <c r="AB47" i="40"/>
  <c r="AB97" i="34"/>
  <c r="AB97" i="35"/>
  <c r="T77" i="53"/>
  <c r="T282" i="48"/>
  <c r="T282" i="47"/>
  <c r="T181" i="47"/>
  <c r="T181" i="48"/>
  <c r="AO47" i="40"/>
  <c r="AO97" i="34"/>
  <c r="AO97" i="35"/>
  <c r="T74" i="53"/>
  <c r="T178" i="47"/>
  <c r="T279" i="47"/>
  <c r="T279" i="48"/>
  <c r="T178" i="48"/>
  <c r="U77" i="53"/>
  <c r="U282" i="47"/>
  <c r="U181" i="47"/>
  <c r="U181" i="48"/>
  <c r="U282" i="48"/>
  <c r="AY97" i="38"/>
  <c r="AD97" i="36"/>
  <c r="AS97" i="38"/>
  <c r="X97" i="36"/>
  <c r="AC97" i="36"/>
  <c r="AX97" i="38"/>
  <c r="AJ97" i="36"/>
  <c r="BE97" i="38"/>
  <c r="O76" i="53" l="1"/>
  <c r="O281" i="48"/>
  <c r="O180" i="47"/>
  <c r="O281" i="47"/>
  <c r="O180" i="48"/>
  <c r="O74" i="53"/>
  <c r="O178" i="48"/>
  <c r="O279" i="48"/>
  <c r="O279" i="47"/>
  <c r="O178" i="47"/>
  <c r="P76" i="53"/>
  <c r="P180" i="47"/>
  <c r="P281" i="48"/>
  <c r="P281" i="47"/>
  <c r="P180" i="48"/>
  <c r="U181" i="49"/>
  <c r="U282" i="49"/>
  <c r="AG181" i="51"/>
  <c r="AG282" i="51"/>
  <c r="AO97" i="36"/>
  <c r="BJ97" i="38"/>
  <c r="AW97" i="38"/>
  <c r="AB97" i="36"/>
  <c r="AA97" i="36"/>
  <c r="AV97" i="38"/>
  <c r="R279" i="49"/>
  <c r="R178" i="49"/>
  <c r="AD178" i="51"/>
  <c r="AD279" i="51"/>
  <c r="AP47" i="40"/>
  <c r="AP97" i="34"/>
  <c r="AP97" i="35"/>
  <c r="S76" i="53"/>
  <c r="S180" i="48"/>
  <c r="S281" i="48"/>
  <c r="S180" i="47"/>
  <c r="S281" i="47"/>
  <c r="P74" i="53"/>
  <c r="P279" i="47"/>
  <c r="P279" i="48"/>
  <c r="P178" i="47"/>
  <c r="P178" i="48"/>
  <c r="P77" i="53"/>
  <c r="P181" i="47"/>
  <c r="P282" i="48"/>
  <c r="P282" i="47"/>
  <c r="P181" i="48"/>
  <c r="S74" i="53"/>
  <c r="S178" i="48"/>
  <c r="S178" i="47"/>
  <c r="S279" i="48"/>
  <c r="S279" i="47"/>
  <c r="T279" i="49"/>
  <c r="T178" i="49"/>
  <c r="AF178" i="51"/>
  <c r="AF279" i="51"/>
  <c r="T282" i="49"/>
  <c r="T181" i="49"/>
  <c r="AF181" i="51"/>
  <c r="AF282" i="51"/>
  <c r="R180" i="49"/>
  <c r="R281" i="49"/>
  <c r="AD180" i="51"/>
  <c r="AD281" i="51"/>
  <c r="Y97" i="36"/>
  <c r="AT97" i="38"/>
  <c r="S75" i="53"/>
  <c r="S280" i="47"/>
  <c r="S280" i="48"/>
  <c r="S179" i="47"/>
  <c r="S179" i="48"/>
  <c r="U74" i="53"/>
  <c r="U178" i="47"/>
  <c r="U279" i="47"/>
  <c r="U178" i="48"/>
  <c r="U279" i="48"/>
  <c r="U76" i="53"/>
  <c r="U281" i="47"/>
  <c r="U281" i="48"/>
  <c r="U180" i="48"/>
  <c r="U180" i="47"/>
  <c r="N76" i="53"/>
  <c r="N281" i="48"/>
  <c r="N281" i="47"/>
  <c r="N180" i="48"/>
  <c r="N180" i="47"/>
  <c r="T281" i="49"/>
  <c r="T180" i="49"/>
  <c r="AF180" i="51"/>
  <c r="AF281" i="51"/>
  <c r="T280" i="49"/>
  <c r="T179" i="49"/>
  <c r="AF280" i="51"/>
  <c r="AF179" i="51"/>
  <c r="BA97" i="38"/>
  <c r="AF97" i="36"/>
  <c r="AE97" i="36"/>
  <c r="AZ97" i="38"/>
  <c r="O75" i="53"/>
  <c r="O280" i="47"/>
  <c r="O179" i="47"/>
  <c r="O280" i="48"/>
  <c r="O179" i="48"/>
  <c r="U75" i="53"/>
  <c r="U179" i="47"/>
  <c r="U179" i="48"/>
  <c r="U280" i="47"/>
  <c r="U280" i="48"/>
  <c r="O77" i="53"/>
  <c r="O282" i="47"/>
  <c r="O282" i="48"/>
  <c r="O181" i="48"/>
  <c r="O181" i="47"/>
  <c r="P75" i="53"/>
  <c r="P179" i="48"/>
  <c r="P280" i="47"/>
  <c r="P179" i="47"/>
  <c r="P280" i="48"/>
  <c r="V75" i="53"/>
  <c r="V280" i="48"/>
  <c r="V179" i="48"/>
  <c r="V179" i="47"/>
  <c r="V280" i="47"/>
  <c r="AI97" i="36"/>
  <c r="BD97" i="38"/>
  <c r="S181" i="49"/>
  <c r="S282" i="49"/>
  <c r="AE181" i="51"/>
  <c r="AE282" i="51"/>
  <c r="R181" i="49"/>
  <c r="R282" i="49"/>
  <c r="AD181" i="51"/>
  <c r="AD282" i="51"/>
  <c r="R280" i="49"/>
  <c r="R179" i="49"/>
  <c r="AD179" i="51"/>
  <c r="AD280" i="51"/>
  <c r="X75" i="53" l="1"/>
  <c r="X280" i="47"/>
  <c r="X179" i="47"/>
  <c r="X280" i="48"/>
  <c r="X179" i="48"/>
  <c r="N74" i="53"/>
  <c r="N178" i="47"/>
  <c r="N279" i="47"/>
  <c r="N279" i="48"/>
  <c r="N178" i="48"/>
  <c r="V77" i="53"/>
  <c r="V282" i="48"/>
  <c r="V181" i="47"/>
  <c r="V282" i="47"/>
  <c r="V181" i="48"/>
  <c r="U179" i="49"/>
  <c r="U280" i="49"/>
  <c r="AG280" i="51"/>
  <c r="AG179" i="51"/>
  <c r="U279" i="49"/>
  <c r="U178" i="49"/>
  <c r="AG279" i="51"/>
  <c r="AG178" i="51"/>
  <c r="S178" i="49"/>
  <c r="S279" i="49"/>
  <c r="AE178" i="51"/>
  <c r="AE279" i="51"/>
  <c r="V76" i="53"/>
  <c r="V281" i="47"/>
  <c r="V180" i="48"/>
  <c r="V180" i="47"/>
  <c r="V281" i="48"/>
  <c r="W77" i="53"/>
  <c r="W181" i="48"/>
  <c r="W282" i="48"/>
  <c r="W282" i="47"/>
  <c r="W181" i="47"/>
  <c r="Q76" i="53"/>
  <c r="Q281" i="48"/>
  <c r="Q180" i="47"/>
  <c r="Q180" i="48"/>
  <c r="Q281" i="47"/>
  <c r="N75" i="53"/>
  <c r="N280" i="48"/>
  <c r="N179" i="47"/>
  <c r="N280" i="47"/>
  <c r="N179" i="48"/>
  <c r="V179" i="49"/>
  <c r="V280" i="49"/>
  <c r="AH280" i="51"/>
  <c r="AH179" i="51"/>
  <c r="O280" i="49"/>
  <c r="O179" i="49"/>
  <c r="AA280" i="51"/>
  <c r="AA179" i="51"/>
  <c r="S179" i="49"/>
  <c r="S280" i="49"/>
  <c r="AE280" i="51"/>
  <c r="AE179" i="51"/>
  <c r="P282" i="49"/>
  <c r="P181" i="49"/>
  <c r="AB282" i="51"/>
  <c r="AB181" i="51"/>
  <c r="P281" i="49"/>
  <c r="P180" i="49"/>
  <c r="AB281" i="51"/>
  <c r="AB180" i="51"/>
  <c r="X77" i="53"/>
  <c r="X181" i="48"/>
  <c r="X282" i="47"/>
  <c r="X282" i="48"/>
  <c r="X181" i="47"/>
  <c r="W76" i="53"/>
  <c r="W180" i="48"/>
  <c r="W281" i="47"/>
  <c r="W180" i="47"/>
  <c r="W281" i="48"/>
  <c r="W75" i="53"/>
  <c r="W179" i="47"/>
  <c r="W280" i="48"/>
  <c r="W280" i="47"/>
  <c r="W179" i="48"/>
  <c r="P280" i="49"/>
  <c r="P179" i="49"/>
  <c r="AB179" i="51"/>
  <c r="AB280" i="51"/>
  <c r="N180" i="49"/>
  <c r="N281" i="49"/>
  <c r="Z180" i="51"/>
  <c r="Z281" i="51"/>
  <c r="P178" i="49"/>
  <c r="P279" i="49"/>
  <c r="AB279" i="51"/>
  <c r="AB178" i="51"/>
  <c r="BK97" i="38"/>
  <c r="AP97" i="36"/>
  <c r="O279" i="49"/>
  <c r="O178" i="49"/>
  <c r="AA178" i="51"/>
  <c r="AA279" i="51"/>
  <c r="W74" i="53"/>
  <c r="W279" i="47"/>
  <c r="W178" i="47"/>
  <c r="W178" i="48"/>
  <c r="W279" i="48"/>
  <c r="N77" i="53"/>
  <c r="N181" i="47"/>
  <c r="N282" i="48"/>
  <c r="N181" i="48"/>
  <c r="N282" i="47"/>
  <c r="X74" i="53"/>
  <c r="X178" i="47"/>
  <c r="X279" i="47"/>
  <c r="X178" i="48"/>
  <c r="X279" i="48"/>
  <c r="V74" i="53"/>
  <c r="V178" i="47"/>
  <c r="V279" i="48"/>
  <c r="V279" i="47"/>
  <c r="V178" i="48"/>
  <c r="Q74" i="53"/>
  <c r="Q178" i="48"/>
  <c r="Q279" i="48"/>
  <c r="Q178" i="47"/>
  <c r="Q279" i="47"/>
  <c r="AE48" i="40"/>
  <c r="AE98" i="34"/>
  <c r="AE98" i="35"/>
  <c r="X76" i="53"/>
  <c r="X281" i="48"/>
  <c r="X180" i="48"/>
  <c r="X180" i="47"/>
  <c r="X281" i="47"/>
  <c r="Q75" i="53"/>
  <c r="Q280" i="48"/>
  <c r="Q179" i="48"/>
  <c r="Q179" i="47"/>
  <c r="Q280" i="47"/>
  <c r="Q77" i="53"/>
  <c r="Q282" i="48"/>
  <c r="Q282" i="47"/>
  <c r="Q181" i="48"/>
  <c r="Q181" i="47"/>
  <c r="O181" i="49"/>
  <c r="O282" i="49"/>
  <c r="AA181" i="51"/>
  <c r="AA282" i="51"/>
  <c r="U180" i="49"/>
  <c r="U281" i="49"/>
  <c r="AG180" i="51"/>
  <c r="AG281" i="51"/>
  <c r="S281" i="49"/>
  <c r="S180" i="49"/>
  <c r="AE180" i="51"/>
  <c r="AE281" i="51"/>
  <c r="O180" i="49"/>
  <c r="O281" i="49"/>
  <c r="AA281" i="51"/>
  <c r="AA180" i="51"/>
  <c r="X48" i="40" l="1"/>
  <c r="X98" i="34"/>
  <c r="X98" i="35"/>
  <c r="V279" i="49"/>
  <c r="V178" i="49"/>
  <c r="AH178" i="51"/>
  <c r="AH279" i="51"/>
  <c r="X282" i="49"/>
  <c r="X181" i="49"/>
  <c r="AJ181" i="51"/>
  <c r="AJ282" i="51"/>
  <c r="V281" i="49"/>
  <c r="V180" i="49"/>
  <c r="AH281" i="51"/>
  <c r="AH180" i="51"/>
  <c r="Q81" i="53"/>
  <c r="Q286" i="47"/>
  <c r="Q185" i="47"/>
  <c r="Q286" i="48"/>
  <c r="Q185" i="48"/>
  <c r="AO48" i="40"/>
  <c r="AO98" i="34"/>
  <c r="AO98" i="35"/>
  <c r="W98" i="34"/>
  <c r="W98" i="35"/>
  <c r="AF48" i="40"/>
  <c r="AF98" i="34"/>
  <c r="AF98" i="35"/>
  <c r="Q282" i="49"/>
  <c r="Q181" i="49"/>
  <c r="AC181" i="51"/>
  <c r="AC282" i="51"/>
  <c r="X279" i="49"/>
  <c r="X178" i="49"/>
  <c r="AJ178" i="51"/>
  <c r="AJ279" i="51"/>
  <c r="N280" i="49"/>
  <c r="N179" i="49"/>
  <c r="Z280" i="51"/>
  <c r="Z179" i="51"/>
  <c r="V181" i="49"/>
  <c r="V282" i="49"/>
  <c r="AH282" i="51"/>
  <c r="AH181" i="51"/>
  <c r="AC48" i="40"/>
  <c r="AC98" i="34"/>
  <c r="AC98" i="35"/>
  <c r="Q280" i="49"/>
  <c r="Q179" i="49"/>
  <c r="AC280" i="51"/>
  <c r="AC179" i="51"/>
  <c r="AZ98" i="38"/>
  <c r="AE98" i="36"/>
  <c r="N282" i="49"/>
  <c r="N181" i="49"/>
  <c r="Z282" i="51"/>
  <c r="Z181" i="51"/>
  <c r="W179" i="49"/>
  <c r="W280" i="49"/>
  <c r="AI179" i="51"/>
  <c r="AI280" i="51"/>
  <c r="Q180" i="49"/>
  <c r="Q281" i="49"/>
  <c r="AC180" i="51"/>
  <c r="AC281" i="51"/>
  <c r="N178" i="49"/>
  <c r="N279" i="49"/>
  <c r="Z279" i="51"/>
  <c r="Z178" i="51"/>
  <c r="Z48" i="40"/>
  <c r="Z98" i="34"/>
  <c r="Z98" i="35"/>
  <c r="AB48" i="40"/>
  <c r="AB98" i="34"/>
  <c r="AB98" i="35"/>
  <c r="AA48" i="40"/>
  <c r="AA98" i="34"/>
  <c r="AA98" i="35"/>
  <c r="X281" i="49"/>
  <c r="X180" i="49"/>
  <c r="AJ281" i="51"/>
  <c r="AJ180" i="51"/>
  <c r="Q279" i="49"/>
  <c r="Q178" i="49"/>
  <c r="AC279" i="51"/>
  <c r="AC178" i="51"/>
  <c r="W279" i="49"/>
  <c r="W178" i="49"/>
  <c r="AI178" i="51"/>
  <c r="AI279" i="51"/>
  <c r="W281" i="49"/>
  <c r="W180" i="49"/>
  <c r="AI180" i="51"/>
  <c r="AI281" i="51"/>
  <c r="W282" i="49"/>
  <c r="W181" i="49"/>
  <c r="AI181" i="51"/>
  <c r="AI282" i="51"/>
  <c r="X280" i="49"/>
  <c r="X179" i="49"/>
  <c r="AJ179" i="51"/>
  <c r="AJ280" i="51"/>
  <c r="AD48" i="40" l="1"/>
  <c r="AD98" i="34"/>
  <c r="AD98" i="35"/>
  <c r="AN48" i="40"/>
  <c r="AN98" i="34"/>
  <c r="AN98" i="35"/>
  <c r="AR98" i="38"/>
  <c r="W98" i="36"/>
  <c r="Q185" i="49"/>
  <c r="Q286" i="49"/>
  <c r="AC286" i="51"/>
  <c r="AC185" i="51"/>
  <c r="Y48" i="40"/>
  <c r="Y98" i="34"/>
  <c r="Y98" i="35"/>
  <c r="P79" i="53"/>
  <c r="P284" i="48"/>
  <c r="P284" i="47"/>
  <c r="P183" i="47"/>
  <c r="P183" i="48"/>
  <c r="AU98" i="38"/>
  <c r="Z98" i="36"/>
  <c r="BA98" i="38"/>
  <c r="AF98" i="36"/>
  <c r="P80" i="53"/>
  <c r="P285" i="47"/>
  <c r="P184" i="48"/>
  <c r="P285" i="48"/>
  <c r="P184" i="47"/>
  <c r="Q80" i="53"/>
  <c r="Q285" i="47"/>
  <c r="Q285" i="48"/>
  <c r="Q184" i="48"/>
  <c r="Q184" i="47"/>
  <c r="AH48" i="40"/>
  <c r="AH98" i="34"/>
  <c r="AH98" i="35"/>
  <c r="AW98" i="38"/>
  <c r="AB98" i="36"/>
  <c r="AX98" i="38"/>
  <c r="AC98" i="36"/>
  <c r="Q79" i="53"/>
  <c r="Q284" i="48"/>
  <c r="Q183" i="48"/>
  <c r="Q284" i="47"/>
  <c r="Q183" i="47"/>
  <c r="AJ48" i="40"/>
  <c r="AJ98" i="34"/>
  <c r="AJ98" i="35"/>
  <c r="P78" i="53"/>
  <c r="P283" i="48"/>
  <c r="P182" i="48"/>
  <c r="P182" i="47"/>
  <c r="P283" i="47"/>
  <c r="AG48" i="40"/>
  <c r="AG98" i="34"/>
  <c r="AG98" i="35"/>
  <c r="Q78" i="53"/>
  <c r="Q283" i="47"/>
  <c r="Q182" i="48"/>
  <c r="Q182" i="47"/>
  <c r="Q283" i="48"/>
  <c r="AI48" i="40"/>
  <c r="AI98" i="34"/>
  <c r="AI98" i="35"/>
  <c r="AA98" i="36"/>
  <c r="AV98" i="38"/>
  <c r="AO98" i="36"/>
  <c r="BJ98" i="38"/>
  <c r="AS98" i="38"/>
  <c r="X98" i="36"/>
  <c r="P81" i="53" l="1"/>
  <c r="P185" i="47"/>
  <c r="P286" i="48"/>
  <c r="P185" i="48"/>
  <c r="P286" i="47"/>
  <c r="O80" i="53"/>
  <c r="O285" i="48"/>
  <c r="O184" i="48"/>
  <c r="O285" i="47"/>
  <c r="O184" i="47"/>
  <c r="S81" i="53"/>
  <c r="S286" i="48"/>
  <c r="S185" i="47"/>
  <c r="S185" i="48"/>
  <c r="S286" i="47"/>
  <c r="T80" i="53"/>
  <c r="T184" i="48"/>
  <c r="T285" i="47"/>
  <c r="T285" i="48"/>
  <c r="T184" i="47"/>
  <c r="P284" i="49"/>
  <c r="P183" i="49"/>
  <c r="AB284" i="51"/>
  <c r="AB183" i="51"/>
  <c r="BI98" i="38"/>
  <c r="AN98" i="36"/>
  <c r="R79" i="53"/>
  <c r="R284" i="47"/>
  <c r="R183" i="47"/>
  <c r="R183" i="48"/>
  <c r="R284" i="48"/>
  <c r="O78" i="53"/>
  <c r="O182" i="47"/>
  <c r="O182" i="48"/>
  <c r="O283" i="47"/>
  <c r="O283" i="48"/>
  <c r="O81" i="53"/>
  <c r="O286" i="48"/>
  <c r="O286" i="47"/>
  <c r="O185" i="48"/>
  <c r="O185" i="47"/>
  <c r="AP48" i="40"/>
  <c r="AP98" i="34"/>
  <c r="AP98" i="35"/>
  <c r="BD98" i="38"/>
  <c r="AI98" i="36"/>
  <c r="AG98" i="36"/>
  <c r="BB98" i="38"/>
  <c r="AJ98" i="36"/>
  <c r="BE98" i="38"/>
  <c r="AH98" i="36"/>
  <c r="BC98" i="38"/>
  <c r="T79" i="53"/>
  <c r="T284" i="47"/>
  <c r="T183" i="47"/>
  <c r="T284" i="48"/>
  <c r="T183" i="48"/>
  <c r="T81" i="53"/>
  <c r="T185" i="48"/>
  <c r="T185" i="47"/>
  <c r="T286" i="47"/>
  <c r="T286" i="48"/>
  <c r="Q182" i="49"/>
  <c r="Q283" i="49"/>
  <c r="AC283" i="51"/>
  <c r="AC182" i="51"/>
  <c r="P283" i="49"/>
  <c r="P182" i="49"/>
  <c r="AB182" i="51"/>
  <c r="AB283" i="51"/>
  <c r="Q284" i="49"/>
  <c r="Q183" i="49"/>
  <c r="AC284" i="51"/>
  <c r="AC183" i="51"/>
  <c r="Q285" i="49"/>
  <c r="Q184" i="49"/>
  <c r="AC184" i="51"/>
  <c r="AC285" i="51"/>
  <c r="T78" i="53"/>
  <c r="T182" i="47"/>
  <c r="T283" i="48"/>
  <c r="T283" i="47"/>
  <c r="T182" i="48"/>
  <c r="O79" i="53"/>
  <c r="O183" i="47"/>
  <c r="O284" i="48"/>
  <c r="O183" i="48"/>
  <c r="O284" i="47"/>
  <c r="R78" i="53"/>
  <c r="R283" i="48"/>
  <c r="R182" i="47"/>
  <c r="R182" i="48"/>
  <c r="R283" i="47"/>
  <c r="R81" i="53"/>
  <c r="R185" i="47"/>
  <c r="R185" i="48"/>
  <c r="R286" i="48"/>
  <c r="R286" i="47"/>
  <c r="P285" i="49"/>
  <c r="P184" i="49"/>
  <c r="AB184" i="51"/>
  <c r="AB285" i="51"/>
  <c r="AT98" i="38"/>
  <c r="Y98" i="36"/>
  <c r="AD98" i="36"/>
  <c r="AY98" i="38"/>
  <c r="N78" i="53" l="1"/>
  <c r="N283" i="47"/>
  <c r="N283" i="48"/>
  <c r="N182" i="47"/>
  <c r="N182" i="48"/>
  <c r="X78" i="53"/>
  <c r="X283" i="47"/>
  <c r="X182" i="47"/>
  <c r="X283" i="48"/>
  <c r="X182" i="48"/>
  <c r="W81" i="53"/>
  <c r="W185" i="48"/>
  <c r="W286" i="48"/>
  <c r="W286" i="47"/>
  <c r="W185" i="47"/>
  <c r="V78" i="53"/>
  <c r="V182" i="48"/>
  <c r="V182" i="47"/>
  <c r="V283" i="48"/>
  <c r="V283" i="47"/>
  <c r="R80" i="53"/>
  <c r="R184" i="47"/>
  <c r="R184" i="48"/>
  <c r="R285" i="48"/>
  <c r="R285" i="47"/>
  <c r="S80" i="53"/>
  <c r="S285" i="47"/>
  <c r="S184" i="47"/>
  <c r="S285" i="48"/>
  <c r="S184" i="48"/>
  <c r="O284" i="49"/>
  <c r="O183" i="49"/>
  <c r="AA284" i="51"/>
  <c r="AA183" i="51"/>
  <c r="O182" i="49"/>
  <c r="O283" i="49"/>
  <c r="AA182" i="51"/>
  <c r="AA283" i="51"/>
  <c r="T184" i="49"/>
  <c r="T285" i="49"/>
  <c r="AF285" i="51"/>
  <c r="AF184" i="51"/>
  <c r="V80" i="53"/>
  <c r="V285" i="47"/>
  <c r="V184" i="48"/>
  <c r="V285" i="48"/>
  <c r="V184" i="47"/>
  <c r="V81" i="53"/>
  <c r="V185" i="47"/>
  <c r="V185" i="48"/>
  <c r="V286" i="47"/>
  <c r="V286" i="48"/>
  <c r="S78" i="53"/>
  <c r="S182" i="48"/>
  <c r="S182" i="47"/>
  <c r="S283" i="48"/>
  <c r="S283" i="47"/>
  <c r="W78" i="53"/>
  <c r="W182" i="47"/>
  <c r="W283" i="48"/>
  <c r="W283" i="47"/>
  <c r="W182" i="48"/>
  <c r="S79" i="53"/>
  <c r="S284" i="47"/>
  <c r="S284" i="48"/>
  <c r="S183" i="48"/>
  <c r="S183" i="47"/>
  <c r="U81" i="53"/>
  <c r="U286" i="48"/>
  <c r="U185" i="47"/>
  <c r="U286" i="47"/>
  <c r="U185" i="48"/>
  <c r="U79" i="53"/>
  <c r="U183" i="47"/>
  <c r="U183" i="48"/>
  <c r="U284" i="48"/>
  <c r="U284" i="47"/>
  <c r="V79" i="53"/>
  <c r="V183" i="47"/>
  <c r="V284" i="48"/>
  <c r="V183" i="48"/>
  <c r="V284" i="47"/>
  <c r="T283" i="49"/>
  <c r="T182" i="49"/>
  <c r="AF283" i="51"/>
  <c r="AF182" i="51"/>
  <c r="R183" i="49"/>
  <c r="R284" i="49"/>
  <c r="AD183" i="51"/>
  <c r="AD284" i="51"/>
  <c r="S286" i="49"/>
  <c r="S185" i="49"/>
  <c r="AE185" i="51"/>
  <c r="AE286" i="51"/>
  <c r="U78" i="53"/>
  <c r="U283" i="47"/>
  <c r="U182" i="48"/>
  <c r="U182" i="47"/>
  <c r="U283" i="48"/>
  <c r="W80" i="53"/>
  <c r="W285" i="48"/>
  <c r="W285" i="47"/>
  <c r="W184" i="47"/>
  <c r="W184" i="48"/>
  <c r="R286" i="49"/>
  <c r="R185" i="49"/>
  <c r="AD185" i="51"/>
  <c r="AD286" i="51"/>
  <c r="T286" i="49"/>
  <c r="T185" i="49"/>
  <c r="AF185" i="51"/>
  <c r="AF286" i="51"/>
  <c r="AP98" i="36"/>
  <c r="BK98" i="38"/>
  <c r="O184" i="49"/>
  <c r="O285" i="49"/>
  <c r="AA285" i="51"/>
  <c r="AA184" i="51"/>
  <c r="X79" i="53"/>
  <c r="X183" i="48"/>
  <c r="X183" i="47"/>
  <c r="X284" i="48"/>
  <c r="X284" i="47"/>
  <c r="X80" i="53"/>
  <c r="X285" i="48"/>
  <c r="X184" i="47"/>
  <c r="X285" i="47"/>
  <c r="X184" i="48"/>
  <c r="W79" i="53"/>
  <c r="W284" i="48"/>
  <c r="W284" i="47"/>
  <c r="W183" i="48"/>
  <c r="W183" i="47"/>
  <c r="N81" i="53"/>
  <c r="N185" i="48"/>
  <c r="N286" i="47"/>
  <c r="N185" i="47"/>
  <c r="N286" i="48"/>
  <c r="X81" i="53"/>
  <c r="X185" i="47"/>
  <c r="X286" i="47"/>
  <c r="X286" i="48"/>
  <c r="X185" i="48"/>
  <c r="N80" i="53"/>
  <c r="N184" i="47"/>
  <c r="N285" i="48"/>
  <c r="N285" i="47"/>
  <c r="N184" i="48"/>
  <c r="U80" i="53"/>
  <c r="U184" i="48"/>
  <c r="U285" i="47"/>
  <c r="U285" i="48"/>
  <c r="U184" i="47"/>
  <c r="N79" i="53"/>
  <c r="N183" i="48"/>
  <c r="N183" i="47"/>
  <c r="N284" i="48"/>
  <c r="N284" i="47"/>
  <c r="R283" i="49"/>
  <c r="R182" i="49"/>
  <c r="AD283" i="51"/>
  <c r="AD182" i="51"/>
  <c r="T284" i="49"/>
  <c r="T183" i="49"/>
  <c r="AF183" i="51"/>
  <c r="AF284" i="51"/>
  <c r="O286" i="49"/>
  <c r="O185" i="49"/>
  <c r="AA286" i="51"/>
  <c r="AA185" i="51"/>
  <c r="P185" i="49"/>
  <c r="P286" i="49"/>
  <c r="AB185" i="51"/>
  <c r="AB286" i="51"/>
  <c r="AN49" i="40" l="1"/>
  <c r="AN99" i="34"/>
  <c r="AN99" i="35"/>
  <c r="N285" i="49"/>
  <c r="N184" i="49"/>
  <c r="Z184" i="51"/>
  <c r="Z285" i="51"/>
  <c r="X184" i="49"/>
  <c r="X285" i="49"/>
  <c r="AJ184" i="51"/>
  <c r="AJ285" i="51"/>
  <c r="W285" i="49"/>
  <c r="W184" i="49"/>
  <c r="AI285" i="51"/>
  <c r="AI184" i="51"/>
  <c r="U185" i="49"/>
  <c r="U286" i="49"/>
  <c r="AG286" i="51"/>
  <c r="AG185" i="51"/>
  <c r="V286" i="49"/>
  <c r="V185" i="49"/>
  <c r="AH185" i="51"/>
  <c r="AH286" i="51"/>
  <c r="V283" i="49"/>
  <c r="V182" i="49"/>
  <c r="AH283" i="51"/>
  <c r="AH182" i="51"/>
  <c r="W99" i="34"/>
  <c r="W99" i="35"/>
  <c r="X185" i="49"/>
  <c r="X286" i="49"/>
  <c r="AJ185" i="51"/>
  <c r="AJ286" i="51"/>
  <c r="X284" i="49"/>
  <c r="X183" i="49"/>
  <c r="AJ183" i="51"/>
  <c r="AJ284" i="51"/>
  <c r="U283" i="49"/>
  <c r="U182" i="49"/>
  <c r="AG182" i="51"/>
  <c r="AG283" i="51"/>
  <c r="S183" i="49"/>
  <c r="S284" i="49"/>
  <c r="AE284" i="51"/>
  <c r="AE183" i="51"/>
  <c r="V184" i="49"/>
  <c r="V285" i="49"/>
  <c r="AH184" i="51"/>
  <c r="AH285" i="51"/>
  <c r="W185" i="49"/>
  <c r="W286" i="49"/>
  <c r="AI286" i="51"/>
  <c r="AI185" i="51"/>
  <c r="N284" i="49"/>
  <c r="N183" i="49"/>
  <c r="Z284" i="51"/>
  <c r="Z183" i="51"/>
  <c r="N185" i="49"/>
  <c r="N286" i="49"/>
  <c r="Z286" i="51"/>
  <c r="Z185" i="51"/>
  <c r="V183" i="49"/>
  <c r="V284" i="49"/>
  <c r="AH284" i="51"/>
  <c r="AH183" i="51"/>
  <c r="W182" i="49"/>
  <c r="W283" i="49"/>
  <c r="AI283" i="51"/>
  <c r="AI182" i="51"/>
  <c r="S285" i="49"/>
  <c r="S184" i="49"/>
  <c r="AE184" i="51"/>
  <c r="AE285" i="51"/>
  <c r="X283" i="49"/>
  <c r="X182" i="49"/>
  <c r="AJ182" i="51"/>
  <c r="AJ283" i="51"/>
  <c r="AB49" i="40"/>
  <c r="AB99" i="34"/>
  <c r="AB99" i="35"/>
  <c r="U285" i="49"/>
  <c r="U184" i="49"/>
  <c r="AG184" i="51"/>
  <c r="AG285" i="51"/>
  <c r="W183" i="49"/>
  <c r="W284" i="49"/>
  <c r="AI284" i="51"/>
  <c r="AI183" i="51"/>
  <c r="U183" i="49"/>
  <c r="U284" i="49"/>
  <c r="AG183" i="51"/>
  <c r="AG284" i="51"/>
  <c r="S283" i="49"/>
  <c r="S182" i="49"/>
  <c r="AE182" i="51"/>
  <c r="AE283" i="51"/>
  <c r="R184" i="49"/>
  <c r="R285" i="49"/>
  <c r="AD285" i="51"/>
  <c r="AD184" i="51"/>
  <c r="N182" i="49"/>
  <c r="N283" i="49"/>
  <c r="Z182" i="51"/>
  <c r="Z283" i="51"/>
  <c r="AJ49" i="40" l="1"/>
  <c r="AJ99" i="34"/>
  <c r="AJ99" i="35"/>
  <c r="O85" i="53"/>
  <c r="O290" i="48"/>
  <c r="O189" i="47"/>
  <c r="O189" i="48"/>
  <c r="O290" i="47"/>
  <c r="AH49" i="40"/>
  <c r="AH99" i="34"/>
  <c r="AH99" i="35"/>
  <c r="P84" i="53"/>
  <c r="P289" i="48"/>
  <c r="P289" i="47"/>
  <c r="P188" i="47"/>
  <c r="P188" i="48"/>
  <c r="AD49" i="40"/>
  <c r="AD99" i="34"/>
  <c r="AD99" i="35"/>
  <c r="Z49" i="40"/>
  <c r="Z99" i="34"/>
  <c r="Z99" i="35"/>
  <c r="AI49" i="40"/>
  <c r="AI99" i="34"/>
  <c r="AI99" i="35"/>
  <c r="AR99" i="38"/>
  <c r="W99" i="36"/>
  <c r="AE49" i="40"/>
  <c r="AE99" i="34"/>
  <c r="AE99" i="35"/>
  <c r="S85" i="53"/>
  <c r="S189" i="48"/>
  <c r="S189" i="47"/>
  <c r="S290" i="48"/>
  <c r="S290" i="47"/>
  <c r="AW99" i="38"/>
  <c r="AB99" i="36"/>
  <c r="AG49" i="40"/>
  <c r="AG99" i="34"/>
  <c r="AG99" i="35"/>
  <c r="AO49" i="40"/>
  <c r="AO99" i="34"/>
  <c r="AO99" i="35"/>
  <c r="P85" i="53"/>
  <c r="P290" i="48"/>
  <c r="P189" i="47"/>
  <c r="P189" i="48"/>
  <c r="P290" i="47"/>
  <c r="P82" i="53"/>
  <c r="P186" i="47"/>
  <c r="P186" i="48"/>
  <c r="P287" i="47"/>
  <c r="P287" i="48"/>
  <c r="Y49" i="40"/>
  <c r="Y99" i="34"/>
  <c r="Y99" i="35"/>
  <c r="AF49" i="40"/>
  <c r="AF99" i="34"/>
  <c r="AF99" i="35"/>
  <c r="X49" i="40"/>
  <c r="X99" i="34"/>
  <c r="X99" i="35"/>
  <c r="AC49" i="40"/>
  <c r="AC99" i="34"/>
  <c r="AC99" i="35"/>
  <c r="AA49" i="40"/>
  <c r="AA99" i="34"/>
  <c r="AA99" i="35"/>
  <c r="BI99" i="38"/>
  <c r="AN99" i="36"/>
  <c r="N82" i="53" l="1"/>
  <c r="N186" i="48"/>
  <c r="N287" i="48"/>
  <c r="N287" i="47"/>
  <c r="N186" i="47"/>
  <c r="O84" i="53"/>
  <c r="O289" i="48"/>
  <c r="O188" i="48"/>
  <c r="O188" i="47"/>
  <c r="O289" i="47"/>
  <c r="T84" i="53"/>
  <c r="T289" i="47"/>
  <c r="T188" i="48"/>
  <c r="T188" i="47"/>
  <c r="T289" i="48"/>
  <c r="S82" i="53"/>
  <c r="S186" i="47"/>
  <c r="S287" i="48"/>
  <c r="S186" i="48"/>
  <c r="S287" i="47"/>
  <c r="W84" i="53"/>
  <c r="W289" i="47"/>
  <c r="W188" i="47"/>
  <c r="W188" i="48"/>
  <c r="W289" i="48"/>
  <c r="X99" i="36"/>
  <c r="AS99" i="38"/>
  <c r="P290" i="49"/>
  <c r="P189" i="49"/>
  <c r="AB290" i="51"/>
  <c r="AB189" i="51"/>
  <c r="AZ99" i="38"/>
  <c r="AE99" i="36"/>
  <c r="AU99" i="38"/>
  <c r="Z99" i="36"/>
  <c r="P289" i="49"/>
  <c r="P188" i="49"/>
  <c r="AB289" i="51"/>
  <c r="AB188" i="51"/>
  <c r="O290" i="49"/>
  <c r="O189" i="49"/>
  <c r="AA290" i="51"/>
  <c r="AA189" i="51"/>
  <c r="N85" i="53"/>
  <c r="N290" i="48"/>
  <c r="N189" i="48"/>
  <c r="N290" i="47"/>
  <c r="N189" i="47"/>
  <c r="O82" i="53"/>
  <c r="O186" i="47"/>
  <c r="O186" i="48"/>
  <c r="O287" i="48"/>
  <c r="O287" i="47"/>
  <c r="S83" i="53"/>
  <c r="S288" i="48"/>
  <c r="S288" i="47"/>
  <c r="S187" i="47"/>
  <c r="S187" i="48"/>
  <c r="T85" i="53"/>
  <c r="T189" i="47"/>
  <c r="T290" i="48"/>
  <c r="T290" i="47"/>
  <c r="T189" i="48"/>
  <c r="N83" i="53"/>
  <c r="N187" i="48"/>
  <c r="N288" i="47"/>
  <c r="N187" i="47"/>
  <c r="N288" i="48"/>
  <c r="U82" i="53"/>
  <c r="U186" i="47"/>
  <c r="U287" i="48"/>
  <c r="U287" i="47"/>
  <c r="U186" i="48"/>
  <c r="P83" i="53"/>
  <c r="P187" i="47"/>
  <c r="P187" i="48"/>
  <c r="P288" i="47"/>
  <c r="P288" i="48"/>
  <c r="S84" i="53"/>
  <c r="S289" i="48"/>
  <c r="S188" i="48"/>
  <c r="S289" i="47"/>
  <c r="S188" i="47"/>
  <c r="AX99" i="38"/>
  <c r="AC99" i="36"/>
  <c r="S290" i="49"/>
  <c r="S189" i="49"/>
  <c r="AE290" i="51"/>
  <c r="AE189" i="51"/>
  <c r="AI99" i="36"/>
  <c r="BD99" i="38"/>
  <c r="U83" i="53"/>
  <c r="U187" i="48"/>
  <c r="U288" i="48"/>
  <c r="U288" i="47"/>
  <c r="U187" i="47"/>
  <c r="U84" i="53"/>
  <c r="U289" i="48"/>
  <c r="U289" i="47"/>
  <c r="U188" i="47"/>
  <c r="U188" i="48"/>
  <c r="T82" i="53"/>
  <c r="T186" i="47"/>
  <c r="T287" i="48"/>
  <c r="T287" i="47"/>
  <c r="T186" i="48"/>
  <c r="T83" i="53"/>
  <c r="T288" i="47"/>
  <c r="T288" i="48"/>
  <c r="T187" i="47"/>
  <c r="T187" i="48"/>
  <c r="U85" i="53"/>
  <c r="U290" i="48"/>
  <c r="U290" i="47"/>
  <c r="U189" i="48"/>
  <c r="U189" i="47"/>
  <c r="R82" i="53"/>
  <c r="R287" i="47"/>
  <c r="R186" i="47"/>
  <c r="R287" i="48"/>
  <c r="R186" i="48"/>
  <c r="AV99" i="38"/>
  <c r="AA99" i="36"/>
  <c r="Y99" i="36"/>
  <c r="AT99" i="38"/>
  <c r="BB99" i="38"/>
  <c r="AG99" i="36"/>
  <c r="N84" i="53"/>
  <c r="N188" i="47"/>
  <c r="N289" i="48"/>
  <c r="N188" i="48"/>
  <c r="N289" i="47"/>
  <c r="AP49" i="40"/>
  <c r="AP99" i="34"/>
  <c r="AP99" i="35"/>
  <c r="O83" i="53"/>
  <c r="O288" i="47"/>
  <c r="O288" i="48"/>
  <c r="O187" i="48"/>
  <c r="O187" i="47"/>
  <c r="AF99" i="36"/>
  <c r="BA99" i="38"/>
  <c r="P186" i="49"/>
  <c r="P287" i="49"/>
  <c r="AB287" i="51"/>
  <c r="AB186" i="51"/>
  <c r="AO99" i="36"/>
  <c r="BJ99" i="38"/>
  <c r="AD99" i="36"/>
  <c r="AY99" i="38"/>
  <c r="AH99" i="36"/>
  <c r="BC99" i="38"/>
  <c r="AJ99" i="36"/>
  <c r="BE99" i="38"/>
  <c r="Q84" i="53" l="1"/>
  <c r="Q188" i="47"/>
  <c r="Q188" i="48"/>
  <c r="Q289" i="47"/>
  <c r="Q289" i="48"/>
  <c r="R84" i="53"/>
  <c r="R188" i="48"/>
  <c r="R289" i="48"/>
  <c r="R289" i="47"/>
  <c r="R188" i="47"/>
  <c r="Q85" i="53"/>
  <c r="Q290" i="47"/>
  <c r="Q189" i="47"/>
  <c r="Q189" i="48"/>
  <c r="Q290" i="48"/>
  <c r="X50" i="40"/>
  <c r="X100" i="34"/>
  <c r="X100" i="35"/>
  <c r="X84" i="53"/>
  <c r="X188" i="48"/>
  <c r="X188" i="47"/>
  <c r="X289" i="47"/>
  <c r="X289" i="48"/>
  <c r="T288" i="49"/>
  <c r="T187" i="49"/>
  <c r="AF187" i="51"/>
  <c r="AF288" i="51"/>
  <c r="N288" i="49"/>
  <c r="N187" i="49"/>
  <c r="Z187" i="51"/>
  <c r="Z288" i="51"/>
  <c r="N290" i="49"/>
  <c r="N189" i="49"/>
  <c r="Z189" i="51"/>
  <c r="Z290" i="51"/>
  <c r="S186" i="49"/>
  <c r="S287" i="49"/>
  <c r="AE287" i="51"/>
  <c r="AE186" i="51"/>
  <c r="X82" i="53"/>
  <c r="X186" i="48"/>
  <c r="X186" i="47"/>
  <c r="X287" i="48"/>
  <c r="X287" i="47"/>
  <c r="R85" i="53"/>
  <c r="R189" i="48"/>
  <c r="R290" i="48"/>
  <c r="R189" i="47"/>
  <c r="R290" i="47"/>
  <c r="AN50" i="40"/>
  <c r="AN100" i="34"/>
  <c r="AN100" i="35"/>
  <c r="V84" i="53"/>
  <c r="V289" i="48"/>
  <c r="V188" i="47"/>
  <c r="V188" i="48"/>
  <c r="V289" i="47"/>
  <c r="Q83" i="53"/>
  <c r="Q288" i="47"/>
  <c r="Q288" i="48"/>
  <c r="Q187" i="48"/>
  <c r="Q187" i="47"/>
  <c r="W85" i="53"/>
  <c r="W290" i="47"/>
  <c r="W189" i="47"/>
  <c r="W290" i="48"/>
  <c r="W189" i="48"/>
  <c r="R83" i="53"/>
  <c r="R288" i="47"/>
  <c r="R187" i="48"/>
  <c r="R288" i="48"/>
  <c r="R187" i="47"/>
  <c r="X83" i="53"/>
  <c r="X187" i="47"/>
  <c r="X288" i="47"/>
  <c r="X187" i="48"/>
  <c r="X288" i="48"/>
  <c r="Y50" i="40"/>
  <c r="Y100" i="34"/>
  <c r="Y100" i="35"/>
  <c r="T287" i="49"/>
  <c r="T186" i="49"/>
  <c r="AF186" i="51"/>
  <c r="AF287" i="51"/>
  <c r="S289" i="49"/>
  <c r="S188" i="49"/>
  <c r="AE289" i="51"/>
  <c r="AE188" i="51"/>
  <c r="T189" i="49"/>
  <c r="T290" i="49"/>
  <c r="AF290" i="51"/>
  <c r="AF189" i="51"/>
  <c r="T188" i="49"/>
  <c r="T289" i="49"/>
  <c r="AF289" i="51"/>
  <c r="AF188" i="51"/>
  <c r="AG50" i="40"/>
  <c r="AG100" i="34"/>
  <c r="AG100" i="35"/>
  <c r="V85" i="53"/>
  <c r="V189" i="48"/>
  <c r="V189" i="47"/>
  <c r="V290" i="48"/>
  <c r="V290" i="47"/>
  <c r="V83" i="53"/>
  <c r="V288" i="47"/>
  <c r="V288" i="48"/>
  <c r="V187" i="48"/>
  <c r="V187" i="47"/>
  <c r="AD50" i="40"/>
  <c r="AD100" i="34"/>
  <c r="AD100" i="35"/>
  <c r="AC50" i="40"/>
  <c r="AC100" i="34"/>
  <c r="AC100" i="35"/>
  <c r="O288" i="49"/>
  <c r="O187" i="49"/>
  <c r="AA288" i="51"/>
  <c r="AA187" i="51"/>
  <c r="AP99" i="36"/>
  <c r="BK99" i="38"/>
  <c r="R287" i="49"/>
  <c r="R186" i="49"/>
  <c r="AD287" i="51"/>
  <c r="AD186" i="51"/>
  <c r="U188" i="49"/>
  <c r="U289" i="49"/>
  <c r="AG188" i="51"/>
  <c r="AG289" i="51"/>
  <c r="P288" i="49"/>
  <c r="P187" i="49"/>
  <c r="AB187" i="51"/>
  <c r="AB288" i="51"/>
  <c r="S288" i="49"/>
  <c r="S187" i="49"/>
  <c r="AE187" i="51"/>
  <c r="AE288" i="51"/>
  <c r="O188" i="49"/>
  <c r="O289" i="49"/>
  <c r="AA289" i="51"/>
  <c r="AA188" i="51"/>
  <c r="W83" i="53"/>
  <c r="W288" i="48"/>
  <c r="W187" i="47"/>
  <c r="W288" i="47"/>
  <c r="W187" i="48"/>
  <c r="AE50" i="40"/>
  <c r="AE100" i="34"/>
  <c r="AE100" i="35"/>
  <c r="Q82" i="53"/>
  <c r="Q186" i="48"/>
  <c r="Q287" i="48"/>
  <c r="Q186" i="47"/>
  <c r="Q287" i="47"/>
  <c r="W82" i="53"/>
  <c r="W287" i="47"/>
  <c r="W287" i="48"/>
  <c r="W186" i="48"/>
  <c r="W186" i="47"/>
  <c r="X85" i="53"/>
  <c r="X290" i="48"/>
  <c r="X189" i="48"/>
  <c r="X189" i="47"/>
  <c r="X290" i="47"/>
  <c r="V82" i="53"/>
  <c r="V186" i="48"/>
  <c r="V287" i="47"/>
  <c r="V287" i="48"/>
  <c r="V186" i="47"/>
  <c r="N188" i="49"/>
  <c r="N289" i="49"/>
  <c r="Z188" i="51"/>
  <c r="Z289" i="51"/>
  <c r="U189" i="49"/>
  <c r="U290" i="49"/>
  <c r="AG189" i="51"/>
  <c r="AG290" i="51"/>
  <c r="U187" i="49"/>
  <c r="U288" i="49"/>
  <c r="AG187" i="51"/>
  <c r="AG288" i="51"/>
  <c r="U287" i="49"/>
  <c r="U186" i="49"/>
  <c r="AG186" i="51"/>
  <c r="AG287" i="51"/>
  <c r="O186" i="49"/>
  <c r="O287" i="49"/>
  <c r="AA186" i="51"/>
  <c r="AA287" i="51"/>
  <c r="W289" i="49"/>
  <c r="W188" i="49"/>
  <c r="AI289" i="51"/>
  <c r="AI188" i="51"/>
  <c r="N287" i="49"/>
  <c r="N186" i="49"/>
  <c r="Z287" i="51"/>
  <c r="Z186" i="51"/>
  <c r="O89" i="53" l="1"/>
  <c r="O294" i="48"/>
  <c r="O294" i="47"/>
  <c r="O193" i="48"/>
  <c r="O193" i="47"/>
  <c r="AH50" i="40"/>
  <c r="AH100" i="34"/>
  <c r="AH100" i="35"/>
  <c r="AB50" i="40"/>
  <c r="AB100" i="34"/>
  <c r="AB100" i="35"/>
  <c r="Q287" i="49"/>
  <c r="Q186" i="49"/>
  <c r="AC186" i="51"/>
  <c r="AC287" i="51"/>
  <c r="W288" i="49"/>
  <c r="W187" i="49"/>
  <c r="AI288" i="51"/>
  <c r="AI187" i="51"/>
  <c r="V189" i="49"/>
  <c r="V290" i="49"/>
  <c r="AH290" i="51"/>
  <c r="AH189" i="51"/>
  <c r="R288" i="49"/>
  <c r="R187" i="49"/>
  <c r="AD187" i="51"/>
  <c r="AD288" i="51"/>
  <c r="X186" i="49"/>
  <c r="X287" i="49"/>
  <c r="AJ287" i="51"/>
  <c r="AJ186" i="51"/>
  <c r="X100" i="36"/>
  <c r="AS100" i="38"/>
  <c r="O88" i="53"/>
  <c r="O293" i="47"/>
  <c r="O192" i="47"/>
  <c r="O293" i="48"/>
  <c r="O192" i="48"/>
  <c r="AJ50" i="40"/>
  <c r="AJ100" i="34"/>
  <c r="AJ100" i="35"/>
  <c r="W100" i="34"/>
  <c r="W100" i="35"/>
  <c r="AF50" i="40"/>
  <c r="AF100" i="34"/>
  <c r="AF100" i="35"/>
  <c r="V186" i="49"/>
  <c r="V287" i="49"/>
  <c r="AH186" i="51"/>
  <c r="AH287" i="51"/>
  <c r="W290" i="49"/>
  <c r="W189" i="49"/>
  <c r="AI290" i="51"/>
  <c r="AI189" i="51"/>
  <c r="X188" i="49"/>
  <c r="X289" i="49"/>
  <c r="AJ289" i="51"/>
  <c r="AJ188" i="51"/>
  <c r="Q189" i="49"/>
  <c r="Q290" i="49"/>
  <c r="AC189" i="51"/>
  <c r="AC290" i="51"/>
  <c r="Z50" i="40"/>
  <c r="Z100" i="34"/>
  <c r="Z100" i="35"/>
  <c r="O86" i="53"/>
  <c r="O190" i="47"/>
  <c r="O291" i="47"/>
  <c r="O190" i="48"/>
  <c r="O291" i="48"/>
  <c r="X290" i="49"/>
  <c r="X189" i="49"/>
  <c r="AJ189" i="51"/>
  <c r="AJ290" i="51"/>
  <c r="AY100" i="38"/>
  <c r="AD100" i="36"/>
  <c r="AT100" i="38"/>
  <c r="Y100" i="36"/>
  <c r="Q288" i="49"/>
  <c r="Q187" i="49"/>
  <c r="AC187" i="51"/>
  <c r="AC288" i="51"/>
  <c r="AN100" i="36"/>
  <c r="BI100" i="38"/>
  <c r="R289" i="49"/>
  <c r="R188" i="49"/>
  <c r="AD289" i="51"/>
  <c r="AD188" i="51"/>
  <c r="AA50" i="40"/>
  <c r="AA100" i="34"/>
  <c r="AA100" i="35"/>
  <c r="AO50" i="40"/>
  <c r="AO100" i="34"/>
  <c r="AO100" i="35"/>
  <c r="AI50" i="40"/>
  <c r="AI100" i="34"/>
  <c r="AI100" i="35"/>
  <c r="AP50" i="40"/>
  <c r="AP100" i="34"/>
  <c r="AP100" i="35"/>
  <c r="O87" i="53"/>
  <c r="O191" i="48"/>
  <c r="O292" i="47"/>
  <c r="O191" i="47"/>
  <c r="O292" i="48"/>
  <c r="X89" i="53"/>
  <c r="X193" i="48"/>
  <c r="X294" i="47"/>
  <c r="X294" i="48"/>
  <c r="X193" i="47"/>
  <c r="W287" i="49"/>
  <c r="W186" i="49"/>
  <c r="AI287" i="51"/>
  <c r="AI186" i="51"/>
  <c r="AZ100" i="38"/>
  <c r="AE100" i="36"/>
  <c r="AC100" i="36"/>
  <c r="AX100" i="38"/>
  <c r="V187" i="49"/>
  <c r="V288" i="49"/>
  <c r="AH288" i="51"/>
  <c r="AH187" i="51"/>
  <c r="AG100" i="36"/>
  <c r="BB100" i="38"/>
  <c r="X288" i="49"/>
  <c r="X187" i="49"/>
  <c r="AJ288" i="51"/>
  <c r="AJ187" i="51"/>
  <c r="V289" i="49"/>
  <c r="V188" i="49"/>
  <c r="AH289" i="51"/>
  <c r="AH188" i="51"/>
  <c r="R189" i="49"/>
  <c r="R290" i="49"/>
  <c r="AD290" i="51"/>
  <c r="AD189" i="51"/>
  <c r="Q188" i="49"/>
  <c r="Q289" i="49"/>
  <c r="AC289" i="51"/>
  <c r="AC188" i="51"/>
  <c r="AI100" i="36" l="1"/>
  <c r="BD100" i="38"/>
  <c r="Z100" i="36"/>
  <c r="AU100" i="38"/>
  <c r="X88" i="53"/>
  <c r="X192" i="48"/>
  <c r="X293" i="47"/>
  <c r="X293" i="48"/>
  <c r="X192" i="47"/>
  <c r="P89" i="53"/>
  <c r="P294" i="48"/>
  <c r="P193" i="47"/>
  <c r="P193" i="48"/>
  <c r="P294" i="47"/>
  <c r="P88" i="53"/>
  <c r="P192" i="48"/>
  <c r="P192" i="47"/>
  <c r="P293" i="48"/>
  <c r="P293" i="47"/>
  <c r="P86" i="53"/>
  <c r="P291" i="47"/>
  <c r="P190" i="47"/>
  <c r="P190" i="48"/>
  <c r="P291" i="48"/>
  <c r="W88" i="53"/>
  <c r="W192" i="47"/>
  <c r="W293" i="47"/>
  <c r="W293" i="48"/>
  <c r="W192" i="48"/>
  <c r="S89" i="53"/>
  <c r="S294" i="48"/>
  <c r="S193" i="48"/>
  <c r="S193" i="47"/>
  <c r="S294" i="47"/>
  <c r="X294" i="49"/>
  <c r="X193" i="49"/>
  <c r="AJ294" i="51"/>
  <c r="AJ193" i="51"/>
  <c r="BK100" i="38"/>
  <c r="AP100" i="36"/>
  <c r="O190" i="49"/>
  <c r="O291" i="49"/>
  <c r="AA291" i="51"/>
  <c r="AA190" i="51"/>
  <c r="AJ100" i="36"/>
  <c r="BE100" i="38"/>
  <c r="T88" i="53"/>
  <c r="T192" i="48"/>
  <c r="T293" i="47"/>
  <c r="T293" i="48"/>
  <c r="T192" i="47"/>
  <c r="X86" i="53"/>
  <c r="X291" i="48"/>
  <c r="X291" i="47"/>
  <c r="X190" i="48"/>
  <c r="X190" i="47"/>
  <c r="P87" i="53"/>
  <c r="P292" i="48"/>
  <c r="P191" i="47"/>
  <c r="P292" i="47"/>
  <c r="P191" i="48"/>
  <c r="W89" i="53"/>
  <c r="W193" i="47"/>
  <c r="W193" i="48"/>
  <c r="W294" i="47"/>
  <c r="W294" i="48"/>
  <c r="W87" i="53"/>
  <c r="W191" i="47"/>
  <c r="W292" i="48"/>
  <c r="W191" i="48"/>
  <c r="W292" i="47"/>
  <c r="R89" i="53"/>
  <c r="R294" i="47"/>
  <c r="R294" i="48"/>
  <c r="R193" i="47"/>
  <c r="R193" i="48"/>
  <c r="O292" i="49"/>
  <c r="O191" i="49"/>
  <c r="AA191" i="51"/>
  <c r="AA292" i="51"/>
  <c r="AA100" i="36"/>
  <c r="AV100" i="38"/>
  <c r="W100" i="36"/>
  <c r="AR100" i="38"/>
  <c r="O293" i="49"/>
  <c r="O192" i="49"/>
  <c r="AA293" i="51"/>
  <c r="AA192" i="51"/>
  <c r="BC100" i="38"/>
  <c r="AH100" i="36"/>
  <c r="N89" i="53"/>
  <c r="N193" i="48"/>
  <c r="N294" i="47"/>
  <c r="N294" i="48"/>
  <c r="N193" i="47"/>
  <c r="W86" i="53"/>
  <c r="W291" i="47"/>
  <c r="W291" i="48"/>
  <c r="W190" i="47"/>
  <c r="W190" i="48"/>
  <c r="X87" i="53"/>
  <c r="X191" i="47"/>
  <c r="X292" i="47"/>
  <c r="X292" i="48"/>
  <c r="X191" i="48"/>
  <c r="AO100" i="36"/>
  <c r="BJ100" i="38"/>
  <c r="BA100" i="38"/>
  <c r="AF100" i="36"/>
  <c r="AB100" i="36"/>
  <c r="AW100" i="38"/>
  <c r="O294" i="49"/>
  <c r="O193" i="49"/>
  <c r="AA294" i="51"/>
  <c r="AA193" i="51"/>
  <c r="Q87" i="53" l="1"/>
  <c r="Q292" i="47"/>
  <c r="Q191" i="48"/>
  <c r="Q292" i="48"/>
  <c r="Q191" i="47"/>
  <c r="S86" i="53"/>
  <c r="S190" i="47"/>
  <c r="S291" i="47"/>
  <c r="S190" i="48"/>
  <c r="S291" i="48"/>
  <c r="T86" i="53"/>
  <c r="T291" i="47"/>
  <c r="T190" i="48"/>
  <c r="T291" i="48"/>
  <c r="T190" i="47"/>
  <c r="U89" i="53"/>
  <c r="U193" i="48"/>
  <c r="U193" i="47"/>
  <c r="U294" i="48"/>
  <c r="U294" i="47"/>
  <c r="U88" i="53"/>
  <c r="U293" i="48"/>
  <c r="U293" i="47"/>
  <c r="U192" i="47"/>
  <c r="U192" i="48"/>
  <c r="N86" i="53"/>
  <c r="N190" i="47"/>
  <c r="N190" i="48"/>
  <c r="N291" i="47"/>
  <c r="N291" i="48"/>
  <c r="R86" i="53"/>
  <c r="R190" i="47"/>
  <c r="R291" i="47"/>
  <c r="R291" i="48"/>
  <c r="R190" i="48"/>
  <c r="U87" i="53"/>
  <c r="U191" i="47"/>
  <c r="U292" i="48"/>
  <c r="U191" i="48"/>
  <c r="U292" i="47"/>
  <c r="W291" i="49"/>
  <c r="W190" i="49"/>
  <c r="AI291" i="51"/>
  <c r="AI190" i="51"/>
  <c r="R193" i="49"/>
  <c r="R294" i="49"/>
  <c r="AD294" i="51"/>
  <c r="AD193" i="51"/>
  <c r="X190" i="49"/>
  <c r="X291" i="49"/>
  <c r="AJ190" i="51"/>
  <c r="AJ291" i="51"/>
  <c r="P190" i="49"/>
  <c r="P291" i="49"/>
  <c r="AB291" i="51"/>
  <c r="AB190" i="51"/>
  <c r="N88" i="53"/>
  <c r="N293" i="47"/>
  <c r="N192" i="47"/>
  <c r="N192" i="48"/>
  <c r="N293" i="48"/>
  <c r="S87" i="53"/>
  <c r="S292" i="47"/>
  <c r="S292" i="48"/>
  <c r="S191" i="48"/>
  <c r="S191" i="47"/>
  <c r="S88" i="53"/>
  <c r="S293" i="47"/>
  <c r="S293" i="48"/>
  <c r="S192" i="47"/>
  <c r="S192" i="48"/>
  <c r="Q89" i="53"/>
  <c r="Q193" i="48"/>
  <c r="Q294" i="48"/>
  <c r="Q193" i="47"/>
  <c r="Q294" i="47"/>
  <c r="Q86" i="53"/>
  <c r="Q291" i="48"/>
  <c r="Q291" i="47"/>
  <c r="Q190" i="47"/>
  <c r="Q190" i="48"/>
  <c r="N193" i="49"/>
  <c r="N294" i="49"/>
  <c r="Z193" i="51"/>
  <c r="Z294" i="51"/>
  <c r="W191" i="49"/>
  <c r="W292" i="49"/>
  <c r="AI191" i="51"/>
  <c r="AI292" i="51"/>
  <c r="T192" i="49"/>
  <c r="T293" i="49"/>
  <c r="AF293" i="51"/>
  <c r="AF192" i="51"/>
  <c r="P293" i="49"/>
  <c r="P192" i="49"/>
  <c r="AB293" i="51"/>
  <c r="AB192" i="51"/>
  <c r="U86" i="53"/>
  <c r="U291" i="47"/>
  <c r="U190" i="47"/>
  <c r="U190" i="48"/>
  <c r="U291" i="48"/>
  <c r="R88" i="53"/>
  <c r="R293" i="47"/>
  <c r="R192" i="48"/>
  <c r="R293" i="48"/>
  <c r="R192" i="47"/>
  <c r="V88" i="53"/>
  <c r="V293" i="48"/>
  <c r="V192" i="47"/>
  <c r="V293" i="47"/>
  <c r="V192" i="48"/>
  <c r="R87" i="53"/>
  <c r="R191" i="48"/>
  <c r="R292" i="47"/>
  <c r="R191" i="47"/>
  <c r="R292" i="48"/>
  <c r="V87" i="53"/>
  <c r="V191" i="47"/>
  <c r="V191" i="48"/>
  <c r="V292" i="47"/>
  <c r="V292" i="48"/>
  <c r="N87" i="53"/>
  <c r="N191" i="48"/>
  <c r="N292" i="48"/>
  <c r="N292" i="47"/>
  <c r="N191" i="47"/>
  <c r="V89" i="53"/>
  <c r="V193" i="48"/>
  <c r="V294" i="47"/>
  <c r="V193" i="47"/>
  <c r="V294" i="48"/>
  <c r="T89" i="53"/>
  <c r="T294" i="47"/>
  <c r="T294" i="48"/>
  <c r="T193" i="48"/>
  <c r="T193" i="47"/>
  <c r="W193" i="49"/>
  <c r="W294" i="49"/>
  <c r="AI294" i="51"/>
  <c r="AI193" i="51"/>
  <c r="S193" i="49"/>
  <c r="S294" i="49"/>
  <c r="AE294" i="51"/>
  <c r="AE193" i="51"/>
  <c r="P294" i="49"/>
  <c r="P193" i="49"/>
  <c r="AB294" i="51"/>
  <c r="AB193" i="51"/>
  <c r="V86" i="53"/>
  <c r="V190" i="48"/>
  <c r="V291" i="48"/>
  <c r="V190" i="47"/>
  <c r="V291" i="47"/>
  <c r="Q88" i="53"/>
  <c r="Q192" i="48"/>
  <c r="Q293" i="47"/>
  <c r="Q293" i="48"/>
  <c r="Q192" i="47"/>
  <c r="T87" i="53"/>
  <c r="T191" i="47"/>
  <c r="T292" i="47"/>
  <c r="T292" i="48"/>
  <c r="T191" i="48"/>
  <c r="X292" i="49"/>
  <c r="X191" i="49"/>
  <c r="AJ292" i="51"/>
  <c r="AJ191" i="51"/>
  <c r="P292" i="49"/>
  <c r="P191" i="49"/>
  <c r="AB191" i="51"/>
  <c r="AB292" i="51"/>
  <c r="W293" i="49"/>
  <c r="W192" i="49"/>
  <c r="AI293" i="51"/>
  <c r="AI192" i="51"/>
  <c r="X192" i="49"/>
  <c r="X293" i="49"/>
  <c r="AJ293" i="51"/>
  <c r="AJ192" i="51"/>
  <c r="Q293" i="49" l="1"/>
  <c r="Q192" i="49"/>
  <c r="AC293" i="51"/>
  <c r="AC192" i="51"/>
  <c r="V294" i="49"/>
  <c r="V193" i="49"/>
  <c r="AH294" i="51"/>
  <c r="AH193" i="51"/>
  <c r="V192" i="49"/>
  <c r="V293" i="49"/>
  <c r="AH192" i="51"/>
  <c r="AH293" i="51"/>
  <c r="Q294" i="49"/>
  <c r="Q193" i="49"/>
  <c r="AC294" i="51"/>
  <c r="AC193" i="51"/>
  <c r="U292" i="49"/>
  <c r="U191" i="49"/>
  <c r="AG292" i="51"/>
  <c r="AG191" i="51"/>
  <c r="U294" i="49"/>
  <c r="U193" i="49"/>
  <c r="AG193" i="51"/>
  <c r="AG294" i="51"/>
  <c r="N292" i="49"/>
  <c r="N191" i="49"/>
  <c r="Z191" i="51"/>
  <c r="Z292" i="51"/>
  <c r="R293" i="49"/>
  <c r="R192" i="49"/>
  <c r="AD293" i="51"/>
  <c r="AD192" i="51"/>
  <c r="S192" i="49"/>
  <c r="S293" i="49"/>
  <c r="AE293" i="51"/>
  <c r="AE192" i="51"/>
  <c r="R291" i="49"/>
  <c r="R190" i="49"/>
  <c r="AD291" i="51"/>
  <c r="AD190" i="51"/>
  <c r="T291" i="49"/>
  <c r="T190" i="49"/>
  <c r="AF190" i="51"/>
  <c r="AF291" i="51"/>
  <c r="V291" i="49"/>
  <c r="V190" i="49"/>
  <c r="AH291" i="51"/>
  <c r="AH190" i="51"/>
  <c r="V292" i="49"/>
  <c r="V191" i="49"/>
  <c r="AH191" i="51"/>
  <c r="AH292" i="51"/>
  <c r="U291" i="49"/>
  <c r="U190" i="49"/>
  <c r="AG190" i="51"/>
  <c r="AG291" i="51"/>
  <c r="S191" i="49"/>
  <c r="S292" i="49"/>
  <c r="AE191" i="51"/>
  <c r="AE292" i="51"/>
  <c r="N291" i="49"/>
  <c r="N190" i="49"/>
  <c r="Z291" i="51"/>
  <c r="Z190" i="51"/>
  <c r="S190" i="49"/>
  <c r="S291" i="49"/>
  <c r="AE291" i="51"/>
  <c r="AE190" i="51"/>
  <c r="T191" i="49"/>
  <c r="T292" i="49"/>
  <c r="AF292" i="51"/>
  <c r="AF191" i="51"/>
  <c r="T193" i="49"/>
  <c r="T294" i="49"/>
  <c r="AF294" i="51"/>
  <c r="AF193" i="51"/>
  <c r="R191" i="49"/>
  <c r="R292" i="49"/>
  <c r="AD191" i="51"/>
  <c r="AD292" i="51"/>
  <c r="Q190" i="49"/>
  <c r="Q291" i="49"/>
  <c r="AC291" i="51"/>
  <c r="AC190" i="51"/>
  <c r="N192" i="49"/>
  <c r="N293" i="49"/>
  <c r="Z293" i="51"/>
  <c r="Z192" i="51"/>
  <c r="U192" i="49"/>
  <c r="U293" i="49"/>
  <c r="AG293" i="51"/>
  <c r="AG192" i="51"/>
  <c r="Q292" i="49"/>
  <c r="Q191" i="49"/>
  <c r="AC292" i="51"/>
  <c r="AC191" i="51"/>
  <c r="W101" i="34" l="1"/>
  <c r="W101" i="35"/>
  <c r="AF51" i="40"/>
  <c r="AF101" i="34"/>
  <c r="AF101" i="35"/>
  <c r="AO51" i="40"/>
  <c r="AO101" i="34"/>
  <c r="AO101" i="35"/>
  <c r="Z51" i="40"/>
  <c r="Z101" i="34"/>
  <c r="Z101" i="35"/>
  <c r="AA51" i="40"/>
  <c r="AA101" i="34"/>
  <c r="AA101" i="35"/>
  <c r="AH51" i="40"/>
  <c r="AH101" i="34"/>
  <c r="AH101" i="35"/>
  <c r="AC51" i="40"/>
  <c r="AC101" i="34"/>
  <c r="AC101" i="35"/>
  <c r="AN51" i="40"/>
  <c r="AN101" i="34"/>
  <c r="AN101" i="35"/>
  <c r="AB51" i="40"/>
  <c r="AB101" i="34"/>
  <c r="AB101" i="35"/>
  <c r="X51" i="40"/>
  <c r="X101" i="34"/>
  <c r="X101" i="35"/>
  <c r="AI51" i="40"/>
  <c r="AI101" i="34"/>
  <c r="AI101" i="35"/>
  <c r="P90" i="53" l="1"/>
  <c r="P295" i="48"/>
  <c r="P194" i="48"/>
  <c r="P295" i="47"/>
  <c r="P194" i="47"/>
  <c r="AD51" i="40"/>
  <c r="AD101" i="34"/>
  <c r="AD101" i="35"/>
  <c r="AP51" i="40"/>
  <c r="AP101" i="34"/>
  <c r="AP101" i="35"/>
  <c r="BD101" i="38"/>
  <c r="AI101" i="36"/>
  <c r="AC101" i="36"/>
  <c r="AX101" i="38"/>
  <c r="BJ101" i="38"/>
  <c r="AO101" i="36"/>
  <c r="AE51" i="40"/>
  <c r="AE101" i="34"/>
  <c r="AE101" i="35"/>
  <c r="P93" i="53"/>
  <c r="P197" i="47"/>
  <c r="P298" i="47"/>
  <c r="P298" i="48"/>
  <c r="P197" i="48"/>
  <c r="BI101" i="38"/>
  <c r="AN101" i="36"/>
  <c r="AU101" i="38"/>
  <c r="Z101" i="36"/>
  <c r="P91" i="53"/>
  <c r="P296" i="47"/>
  <c r="P195" i="47"/>
  <c r="P296" i="48"/>
  <c r="P195" i="48"/>
  <c r="AJ51" i="40"/>
  <c r="AJ101" i="34"/>
  <c r="AJ101" i="35"/>
  <c r="P92" i="53"/>
  <c r="P196" i="48"/>
  <c r="P196" i="47"/>
  <c r="P297" i="47"/>
  <c r="P297" i="48"/>
  <c r="Y51" i="40"/>
  <c r="Y101" i="34"/>
  <c r="Y101" i="35"/>
  <c r="AG51" i="40"/>
  <c r="AG101" i="34"/>
  <c r="AG101" i="35"/>
  <c r="Q93" i="53"/>
  <c r="Q298" i="47"/>
  <c r="Q197" i="47"/>
  <c r="Q298" i="48"/>
  <c r="Q197" i="48"/>
  <c r="AB101" i="36"/>
  <c r="AW101" i="38"/>
  <c r="AV101" i="38"/>
  <c r="AA101" i="36"/>
  <c r="AR101" i="38"/>
  <c r="W101" i="36"/>
  <c r="AS101" i="38"/>
  <c r="X101" i="36"/>
  <c r="AH101" i="36"/>
  <c r="BC101" i="38"/>
  <c r="BA101" i="38"/>
  <c r="AF101" i="36"/>
  <c r="W90" i="53" l="1"/>
  <c r="W295" i="47"/>
  <c r="W194" i="47"/>
  <c r="W194" i="48"/>
  <c r="W295" i="48"/>
  <c r="T91" i="53"/>
  <c r="T195" i="48"/>
  <c r="T296" i="48"/>
  <c r="T296" i="47"/>
  <c r="T195" i="47"/>
  <c r="U92" i="53"/>
  <c r="U196" i="48"/>
  <c r="U297" i="48"/>
  <c r="U196" i="47"/>
  <c r="U297" i="47"/>
  <c r="Q91" i="53"/>
  <c r="Q195" i="48"/>
  <c r="Q296" i="47"/>
  <c r="Q296" i="48"/>
  <c r="Q195" i="47"/>
  <c r="X92" i="53"/>
  <c r="X196" i="47"/>
  <c r="X297" i="48"/>
  <c r="X196" i="48"/>
  <c r="X297" i="47"/>
  <c r="W91" i="53"/>
  <c r="W195" i="48"/>
  <c r="W296" i="48"/>
  <c r="W296" i="47"/>
  <c r="W195" i="47"/>
  <c r="R92" i="53"/>
  <c r="R196" i="47"/>
  <c r="R297" i="48"/>
  <c r="R196" i="48"/>
  <c r="R297" i="47"/>
  <c r="X93" i="53"/>
  <c r="X298" i="48"/>
  <c r="X197" i="48"/>
  <c r="X298" i="47"/>
  <c r="X197" i="47"/>
  <c r="W92" i="53"/>
  <c r="W297" i="47"/>
  <c r="W196" i="47"/>
  <c r="W196" i="48"/>
  <c r="W297" i="48"/>
  <c r="U90" i="53"/>
  <c r="U295" i="48"/>
  <c r="U194" i="47"/>
  <c r="U295" i="47"/>
  <c r="U194" i="48"/>
  <c r="W93" i="53"/>
  <c r="W298" i="47"/>
  <c r="W197" i="47"/>
  <c r="W197" i="48"/>
  <c r="W298" i="48"/>
  <c r="Q90" i="53"/>
  <c r="Q194" i="47"/>
  <c r="Q194" i="48"/>
  <c r="Q295" i="47"/>
  <c r="Q295" i="48"/>
  <c r="O90" i="53"/>
  <c r="O295" i="47"/>
  <c r="O194" i="47"/>
  <c r="O295" i="48"/>
  <c r="O194" i="48"/>
  <c r="T93" i="53"/>
  <c r="T197" i="47"/>
  <c r="T298" i="48"/>
  <c r="T298" i="47"/>
  <c r="T197" i="48"/>
  <c r="R90" i="53"/>
  <c r="R295" i="47"/>
  <c r="R194" i="47"/>
  <c r="R194" i="48"/>
  <c r="R295" i="48"/>
  <c r="AT101" i="38"/>
  <c r="Y101" i="36"/>
  <c r="AJ101" i="36"/>
  <c r="BE101" i="38"/>
  <c r="X90" i="53"/>
  <c r="X295" i="47"/>
  <c r="X194" i="48"/>
  <c r="X295" i="48"/>
  <c r="X194" i="47"/>
  <c r="R93" i="53"/>
  <c r="R298" i="47"/>
  <c r="R197" i="48"/>
  <c r="R298" i="48"/>
  <c r="R197" i="47"/>
  <c r="O93" i="53"/>
  <c r="O298" i="48"/>
  <c r="O197" i="48"/>
  <c r="O298" i="47"/>
  <c r="O197" i="47"/>
  <c r="Q92" i="53"/>
  <c r="Q196" i="48"/>
  <c r="Q297" i="47"/>
  <c r="Q297" i="48"/>
  <c r="Q196" i="47"/>
  <c r="R91" i="53"/>
  <c r="R296" i="47"/>
  <c r="R296" i="48"/>
  <c r="R195" i="48"/>
  <c r="R195" i="47"/>
  <c r="X91" i="53"/>
  <c r="X296" i="47"/>
  <c r="X296" i="48"/>
  <c r="X195" i="48"/>
  <c r="X195" i="47"/>
  <c r="U91" i="53"/>
  <c r="U195" i="47"/>
  <c r="U195" i="48"/>
  <c r="U296" i="48"/>
  <c r="U296" i="47"/>
  <c r="AG101" i="36"/>
  <c r="BB101" i="38"/>
  <c r="P297" i="49"/>
  <c r="P196" i="49"/>
  <c r="AB297" i="51"/>
  <c r="AB196" i="51"/>
  <c r="P195" i="49"/>
  <c r="P296" i="49"/>
  <c r="AB296" i="51"/>
  <c r="AB195" i="51"/>
  <c r="AE101" i="36"/>
  <c r="AZ101" i="38"/>
  <c r="AY101" i="38"/>
  <c r="AD101" i="36"/>
  <c r="O91" i="53"/>
  <c r="O296" i="48"/>
  <c r="O195" i="47"/>
  <c r="O296" i="47"/>
  <c r="O195" i="48"/>
  <c r="O92" i="53"/>
  <c r="O196" i="47"/>
  <c r="O297" i="47"/>
  <c r="O297" i="48"/>
  <c r="O196" i="48"/>
  <c r="U93" i="53"/>
  <c r="U197" i="48"/>
  <c r="U298" i="47"/>
  <c r="U197" i="47"/>
  <c r="U298" i="48"/>
  <c r="Q197" i="49"/>
  <c r="Q298" i="49"/>
  <c r="AC298" i="51"/>
  <c r="AC197" i="51"/>
  <c r="P197" i="49"/>
  <c r="P298" i="49"/>
  <c r="AB197" i="51"/>
  <c r="AB298" i="51"/>
  <c r="AP101" i="36"/>
  <c r="BK101" i="38"/>
  <c r="P194" i="49"/>
  <c r="P295" i="49"/>
  <c r="AB194" i="51"/>
  <c r="AB295" i="51"/>
  <c r="N93" i="53" l="1"/>
  <c r="N197" i="47"/>
  <c r="N298" i="48"/>
  <c r="N197" i="48"/>
  <c r="N298" i="47"/>
  <c r="N90" i="53"/>
  <c r="N194" i="47"/>
  <c r="N194" i="48"/>
  <c r="N295" i="48"/>
  <c r="N295" i="47"/>
  <c r="S92" i="53"/>
  <c r="S196" i="47"/>
  <c r="S196" i="48"/>
  <c r="S297" i="48"/>
  <c r="S297" i="47"/>
  <c r="AD52" i="40"/>
  <c r="AD102" i="34"/>
  <c r="AD102" i="35"/>
  <c r="R195" i="49"/>
  <c r="R296" i="49"/>
  <c r="AD296" i="51"/>
  <c r="AD195" i="51"/>
  <c r="X194" i="49"/>
  <c r="X295" i="49"/>
  <c r="AJ194" i="51"/>
  <c r="AJ295" i="51"/>
  <c r="Q295" i="49"/>
  <c r="Q194" i="49"/>
  <c r="AC194" i="51"/>
  <c r="AC295" i="51"/>
  <c r="X298" i="49"/>
  <c r="X197" i="49"/>
  <c r="AJ197" i="51"/>
  <c r="AJ298" i="51"/>
  <c r="Q296" i="49"/>
  <c r="Q195" i="49"/>
  <c r="AC195" i="51"/>
  <c r="AC296" i="51"/>
  <c r="AF52" i="40"/>
  <c r="AF102" i="34"/>
  <c r="AF102" i="35"/>
  <c r="AC52" i="40"/>
  <c r="AC102" i="34"/>
  <c r="AC102" i="35"/>
  <c r="T92" i="53"/>
  <c r="T297" i="48"/>
  <c r="T196" i="47"/>
  <c r="T196" i="48"/>
  <c r="T297" i="47"/>
  <c r="T90" i="53"/>
  <c r="T194" i="48"/>
  <c r="T295" i="48"/>
  <c r="T194" i="47"/>
  <c r="T295" i="47"/>
  <c r="AH52" i="40"/>
  <c r="AH102" i="34"/>
  <c r="AH102" i="35"/>
  <c r="U298" i="49"/>
  <c r="U197" i="49"/>
  <c r="AG197" i="51"/>
  <c r="AG298" i="51"/>
  <c r="Q297" i="49"/>
  <c r="Q196" i="49"/>
  <c r="AC196" i="51"/>
  <c r="AC297" i="51"/>
  <c r="R295" i="49"/>
  <c r="R194" i="49"/>
  <c r="AD295" i="51"/>
  <c r="AD194" i="51"/>
  <c r="W298" i="49"/>
  <c r="W197" i="49"/>
  <c r="AI197" i="51"/>
  <c r="AI298" i="51"/>
  <c r="R297" i="49"/>
  <c r="R196" i="49"/>
  <c r="AD196" i="51"/>
  <c r="AD297" i="51"/>
  <c r="U297" i="49"/>
  <c r="U196" i="49"/>
  <c r="AG196" i="51"/>
  <c r="AG297" i="51"/>
  <c r="S91" i="53"/>
  <c r="S296" i="48"/>
  <c r="S195" i="47"/>
  <c r="S296" i="47"/>
  <c r="S195" i="48"/>
  <c r="V90" i="53"/>
  <c r="V194" i="48"/>
  <c r="V295" i="47"/>
  <c r="V194" i="47"/>
  <c r="V295" i="48"/>
  <c r="O196" i="49"/>
  <c r="O297" i="49"/>
  <c r="AA196" i="51"/>
  <c r="AA297" i="51"/>
  <c r="U195" i="49"/>
  <c r="U296" i="49"/>
  <c r="AG296" i="51"/>
  <c r="AG195" i="51"/>
  <c r="O197" i="49"/>
  <c r="O298" i="49"/>
  <c r="AA298" i="51"/>
  <c r="AA197" i="51"/>
  <c r="T197" i="49"/>
  <c r="T298" i="49"/>
  <c r="AF298" i="51"/>
  <c r="AF197" i="51"/>
  <c r="U295" i="49"/>
  <c r="U194" i="49"/>
  <c r="AG295" i="51"/>
  <c r="AG194" i="51"/>
  <c r="W296" i="49"/>
  <c r="W195" i="49"/>
  <c r="AI296" i="51"/>
  <c r="AI195" i="51"/>
  <c r="T195" i="49"/>
  <c r="T296" i="49"/>
  <c r="AF296" i="51"/>
  <c r="AF195" i="51"/>
  <c r="N91" i="53"/>
  <c r="N296" i="47"/>
  <c r="N296" i="48"/>
  <c r="N195" i="47"/>
  <c r="N195" i="48"/>
  <c r="V91" i="53"/>
  <c r="V296" i="47"/>
  <c r="V296" i="48"/>
  <c r="V195" i="47"/>
  <c r="V195" i="48"/>
  <c r="V92" i="53"/>
  <c r="V297" i="47"/>
  <c r="V196" i="47"/>
  <c r="V196" i="48"/>
  <c r="V297" i="48"/>
  <c r="S90" i="53"/>
  <c r="S295" i="48"/>
  <c r="S194" i="48"/>
  <c r="S295" i="47"/>
  <c r="S194" i="47"/>
  <c r="S93" i="53"/>
  <c r="S197" i="47"/>
  <c r="S298" i="48"/>
  <c r="S197" i="48"/>
  <c r="S298" i="47"/>
  <c r="N92" i="53"/>
  <c r="N297" i="48"/>
  <c r="N297" i="47"/>
  <c r="N196" i="48"/>
  <c r="N196" i="47"/>
  <c r="V93" i="53"/>
  <c r="V197" i="47"/>
  <c r="V197" i="48"/>
  <c r="V298" i="47"/>
  <c r="V298" i="48"/>
  <c r="AJ52" i="40"/>
  <c r="AJ102" i="34"/>
  <c r="AJ102" i="35"/>
  <c r="Y52" i="40"/>
  <c r="Y102" i="34"/>
  <c r="Y102" i="35"/>
  <c r="AE52" i="40"/>
  <c r="AE102" i="34"/>
  <c r="AE102" i="35"/>
  <c r="O296" i="49"/>
  <c r="O195" i="49"/>
  <c r="AA195" i="51"/>
  <c r="AA296" i="51"/>
  <c r="X296" i="49"/>
  <c r="X195" i="49"/>
  <c r="AJ296" i="51"/>
  <c r="AJ195" i="51"/>
  <c r="R197" i="49"/>
  <c r="R298" i="49"/>
  <c r="AD298" i="51"/>
  <c r="AD197" i="51"/>
  <c r="O194" i="49"/>
  <c r="O295" i="49"/>
  <c r="AA194" i="51"/>
  <c r="AA295" i="51"/>
  <c r="W297" i="49"/>
  <c r="W196" i="49"/>
  <c r="AI297" i="51"/>
  <c r="AI196" i="51"/>
  <c r="X196" i="49"/>
  <c r="X297" i="49"/>
  <c r="AJ297" i="51"/>
  <c r="AJ196" i="51"/>
  <c r="W194" i="49"/>
  <c r="W295" i="49"/>
  <c r="AI295" i="51"/>
  <c r="AI194" i="51"/>
  <c r="V96" i="53" l="1"/>
  <c r="V301" i="48"/>
  <c r="V301" i="47"/>
  <c r="V200" i="47"/>
  <c r="V200" i="48"/>
  <c r="S298" i="49"/>
  <c r="S197" i="49"/>
  <c r="AE298" i="51"/>
  <c r="AE197" i="51"/>
  <c r="N296" i="49"/>
  <c r="N195" i="49"/>
  <c r="Z195" i="51"/>
  <c r="Z296" i="51"/>
  <c r="AD102" i="36"/>
  <c r="AY102" i="38"/>
  <c r="R97" i="53"/>
  <c r="R201" i="48"/>
  <c r="R302" i="47"/>
  <c r="R302" i="48"/>
  <c r="R201" i="47"/>
  <c r="R96" i="53"/>
  <c r="R301" i="48"/>
  <c r="R200" i="47"/>
  <c r="R301" i="47"/>
  <c r="R200" i="48"/>
  <c r="AG52" i="40"/>
  <c r="AG102" i="34"/>
  <c r="AG102" i="35"/>
  <c r="J102" i="45"/>
  <c r="J51" i="37"/>
  <c r="J102" i="37" s="1"/>
  <c r="AE102" i="57" s="1"/>
  <c r="R94" i="53"/>
  <c r="R299" i="47"/>
  <c r="R198" i="47"/>
  <c r="R198" i="48"/>
  <c r="R299" i="48"/>
  <c r="AJ102" i="36"/>
  <c r="BE102" i="38"/>
  <c r="S194" i="49"/>
  <c r="S295" i="49"/>
  <c r="AE194" i="51"/>
  <c r="AE295" i="51"/>
  <c r="V295" i="49"/>
  <c r="V194" i="49"/>
  <c r="AH194" i="51"/>
  <c r="AH295" i="51"/>
  <c r="BC102" i="38"/>
  <c r="AH102" i="36"/>
  <c r="BA102" i="38"/>
  <c r="AF102" i="36"/>
  <c r="S297" i="49"/>
  <c r="S196" i="49"/>
  <c r="AE297" i="51"/>
  <c r="AE196" i="51"/>
  <c r="R95" i="53"/>
  <c r="R300" i="48"/>
  <c r="R199" i="47"/>
  <c r="R199" i="48"/>
  <c r="R300" i="47"/>
  <c r="AO52" i="40"/>
  <c r="AO102" i="34"/>
  <c r="AO102" i="35"/>
  <c r="Z52" i="40"/>
  <c r="Z102" i="34"/>
  <c r="Z102" i="35"/>
  <c r="I102" i="45"/>
  <c r="I51" i="37"/>
  <c r="AI52" i="40"/>
  <c r="AI102" i="34"/>
  <c r="AI102" i="35"/>
  <c r="AN52" i="40"/>
  <c r="AN102" i="34"/>
  <c r="AN102" i="35"/>
  <c r="W102" i="34"/>
  <c r="W102" i="35"/>
  <c r="AT102" i="38"/>
  <c r="Y102" i="36"/>
  <c r="V298" i="49"/>
  <c r="V197" i="49"/>
  <c r="AH298" i="51"/>
  <c r="AH197" i="51"/>
  <c r="V196" i="49"/>
  <c r="V297" i="49"/>
  <c r="AH196" i="51"/>
  <c r="AH297" i="51"/>
  <c r="S296" i="49"/>
  <c r="S195" i="49"/>
  <c r="AE296" i="51"/>
  <c r="AE195" i="51"/>
  <c r="T295" i="49"/>
  <c r="T194" i="49"/>
  <c r="AF295" i="51"/>
  <c r="AF194" i="51"/>
  <c r="AC102" i="36"/>
  <c r="AX102" i="38"/>
  <c r="N295" i="49"/>
  <c r="N194" i="49"/>
  <c r="Z295" i="51"/>
  <c r="Z194" i="51"/>
  <c r="K102" i="45"/>
  <c r="K51" i="37"/>
  <c r="K102" i="37" s="1"/>
  <c r="AF102" i="57" s="1"/>
  <c r="AB52" i="40"/>
  <c r="AB102" i="34"/>
  <c r="AB102" i="35"/>
  <c r="X52" i="40"/>
  <c r="X102" i="34"/>
  <c r="X102" i="35"/>
  <c r="D102" i="45"/>
  <c r="D51" i="37"/>
  <c r="D102" i="37" s="1"/>
  <c r="Y102" i="57" s="1"/>
  <c r="AP52" i="40"/>
  <c r="AP102" i="34"/>
  <c r="AP102" i="35"/>
  <c r="AA52" i="40"/>
  <c r="AA102" i="34"/>
  <c r="AA102" i="35"/>
  <c r="AE102" i="36"/>
  <c r="AZ102" i="38"/>
  <c r="N196" i="49"/>
  <c r="N297" i="49"/>
  <c r="Z196" i="51"/>
  <c r="Z297" i="51"/>
  <c r="V195" i="49"/>
  <c r="V296" i="49"/>
  <c r="AH296" i="51"/>
  <c r="AH195" i="51"/>
  <c r="T297" i="49"/>
  <c r="T196" i="49"/>
  <c r="AF297" i="51"/>
  <c r="AF196" i="51"/>
  <c r="N197" i="49"/>
  <c r="N298" i="49"/>
  <c r="Z298" i="51"/>
  <c r="Z197" i="51"/>
  <c r="K101" i="45"/>
  <c r="I101" i="45"/>
  <c r="D101" i="45"/>
  <c r="S102" i="45" l="1"/>
  <c r="S51" i="37"/>
  <c r="X97" i="53"/>
  <c r="X201" i="48"/>
  <c r="X302" i="47"/>
  <c r="X201" i="47"/>
  <c r="X302" i="48"/>
  <c r="P97" i="53"/>
  <c r="P302" i="48"/>
  <c r="P201" i="47"/>
  <c r="P201" i="48"/>
  <c r="P302" i="47"/>
  <c r="U102" i="45"/>
  <c r="U51" i="37"/>
  <c r="U102" i="37" s="1"/>
  <c r="AP102" i="57" s="1"/>
  <c r="N96" i="53"/>
  <c r="N200" i="47"/>
  <c r="N200" i="48"/>
  <c r="N301" i="48"/>
  <c r="N301" i="47"/>
  <c r="G102" i="45"/>
  <c r="G51" i="37"/>
  <c r="G102" i="37" s="1"/>
  <c r="AB102" i="57" s="1"/>
  <c r="AP102" i="36"/>
  <c r="BK102" i="38"/>
  <c r="AR102" i="38"/>
  <c r="W102" i="36"/>
  <c r="AU102" i="38"/>
  <c r="Z102" i="36"/>
  <c r="R199" i="49"/>
  <c r="R300" i="49"/>
  <c r="AD199" i="51"/>
  <c r="AD300" i="51"/>
  <c r="L102" i="45"/>
  <c r="L51" i="37"/>
  <c r="L102" i="37" s="1"/>
  <c r="AG102" i="57" s="1"/>
  <c r="V94" i="53"/>
  <c r="V299" i="48"/>
  <c r="V299" i="47"/>
  <c r="V198" i="47"/>
  <c r="V198" i="48"/>
  <c r="W95" i="53"/>
  <c r="W199" i="47"/>
  <c r="W300" i="47"/>
  <c r="W300" i="48"/>
  <c r="W199" i="48"/>
  <c r="P96" i="53"/>
  <c r="P200" i="48"/>
  <c r="P301" i="47"/>
  <c r="P301" i="48"/>
  <c r="P200" i="47"/>
  <c r="V95" i="53"/>
  <c r="V300" i="47"/>
  <c r="V199" i="47"/>
  <c r="V300" i="48"/>
  <c r="V199" i="48"/>
  <c r="N95" i="53"/>
  <c r="N300" i="48"/>
  <c r="N199" i="47"/>
  <c r="N199" i="48"/>
  <c r="N300" i="47"/>
  <c r="X95" i="53"/>
  <c r="X199" i="47"/>
  <c r="X300" i="48"/>
  <c r="X300" i="47"/>
  <c r="X199" i="48"/>
  <c r="N97" i="53"/>
  <c r="N201" i="48"/>
  <c r="N302" i="47"/>
  <c r="N201" i="47"/>
  <c r="N302" i="48"/>
  <c r="X96" i="53"/>
  <c r="X301" i="47"/>
  <c r="X301" i="48"/>
  <c r="X200" i="47"/>
  <c r="X200" i="48"/>
  <c r="T96" i="53"/>
  <c r="T301" i="47"/>
  <c r="T200" i="47"/>
  <c r="T301" i="48"/>
  <c r="T200" i="48"/>
  <c r="T97" i="53"/>
  <c r="T201" i="47"/>
  <c r="T201" i="48"/>
  <c r="T302" i="48"/>
  <c r="T302" i="47"/>
  <c r="AV102" i="38"/>
  <c r="AA102" i="36"/>
  <c r="BB102" i="38"/>
  <c r="AG102" i="36"/>
  <c r="D50" i="37"/>
  <c r="D101" i="37" s="1"/>
  <c r="Y101" i="57" s="1"/>
  <c r="O102" i="45"/>
  <c r="O51" i="37"/>
  <c r="O102" i="37" s="1"/>
  <c r="AJ102" i="57" s="1"/>
  <c r="V97" i="53"/>
  <c r="V302" i="47"/>
  <c r="V302" i="48"/>
  <c r="V201" i="47"/>
  <c r="V201" i="48"/>
  <c r="I50" i="37"/>
  <c r="I101" i="37" s="1"/>
  <c r="AD101" i="57" s="1"/>
  <c r="J50" i="37"/>
  <c r="J101" i="37" s="1"/>
  <c r="AE101" i="57" s="1"/>
  <c r="P94" i="53"/>
  <c r="P299" i="48"/>
  <c r="P299" i="47"/>
  <c r="P198" i="48"/>
  <c r="P198" i="47"/>
  <c r="C102" i="45"/>
  <c r="C51" i="37"/>
  <c r="C102" i="37" s="1"/>
  <c r="X102" i="57" s="1"/>
  <c r="H102" i="45"/>
  <c r="H51" i="37"/>
  <c r="H102" i="37" s="1"/>
  <c r="AC102" i="57" s="1"/>
  <c r="O97" i="53"/>
  <c r="O201" i="47"/>
  <c r="O302" i="48"/>
  <c r="O201" i="48"/>
  <c r="O302" i="47"/>
  <c r="AB102" i="36"/>
  <c r="AW102" i="38"/>
  <c r="BD102" i="38"/>
  <c r="AI102" i="36"/>
  <c r="J101" i="45"/>
  <c r="R301" i="49"/>
  <c r="R200" i="49"/>
  <c r="AD200" i="51"/>
  <c r="AD301" i="51"/>
  <c r="V301" i="49"/>
  <c r="V200" i="49"/>
  <c r="AH200" i="51"/>
  <c r="AH301" i="51"/>
  <c r="N94" i="53"/>
  <c r="N198" i="48"/>
  <c r="N299" i="47"/>
  <c r="N198" i="47"/>
  <c r="N299" i="48"/>
  <c r="K50" i="37"/>
  <c r="M102" i="45"/>
  <c r="M51" i="37"/>
  <c r="M102" i="37" s="1"/>
  <c r="AH102" i="57" s="1"/>
  <c r="X94" i="53"/>
  <c r="X198" i="47"/>
  <c r="X198" i="48"/>
  <c r="X299" i="47"/>
  <c r="X299" i="48"/>
  <c r="AS102" i="38"/>
  <c r="X102" i="36"/>
  <c r="BI102" i="38"/>
  <c r="AN102" i="36"/>
  <c r="I102" i="37"/>
  <c r="AD102" i="57" s="1"/>
  <c r="BJ102" i="38"/>
  <c r="AO102" i="36"/>
  <c r="R198" i="49"/>
  <c r="R299" i="49"/>
  <c r="AD299" i="51"/>
  <c r="AD198" i="51"/>
  <c r="R302" i="49"/>
  <c r="R201" i="49"/>
  <c r="AD201" i="51"/>
  <c r="AD302" i="51"/>
  <c r="I100" i="45"/>
  <c r="H101" i="45"/>
  <c r="O101" i="45"/>
  <c r="U101" i="45"/>
  <c r="U95" i="53" l="1"/>
  <c r="U199" i="48"/>
  <c r="U300" i="48"/>
  <c r="U199" i="47"/>
  <c r="U300" i="47"/>
  <c r="S95" i="53"/>
  <c r="S199" i="48"/>
  <c r="S199" i="47"/>
  <c r="S300" i="47"/>
  <c r="S300" i="48"/>
  <c r="G50" i="37"/>
  <c r="W96" i="53"/>
  <c r="W301" i="48"/>
  <c r="W301" i="47"/>
  <c r="W200" i="47"/>
  <c r="W200" i="48"/>
  <c r="L50" i="37"/>
  <c r="L101" i="37" s="1"/>
  <c r="AG101" i="57" s="1"/>
  <c r="C50" i="37"/>
  <c r="C101" i="37" s="1"/>
  <c r="X101" i="57" s="1"/>
  <c r="M50" i="37"/>
  <c r="Q96" i="53"/>
  <c r="Q200" i="47"/>
  <c r="Q200" i="48"/>
  <c r="Q301" i="47"/>
  <c r="Q301" i="48"/>
  <c r="U94" i="53"/>
  <c r="U198" i="48"/>
  <c r="U198" i="47"/>
  <c r="U299" i="47"/>
  <c r="U299" i="48"/>
  <c r="O96" i="53"/>
  <c r="O301" i="47"/>
  <c r="O200" i="47"/>
  <c r="O200" i="48"/>
  <c r="O301" i="48"/>
  <c r="N299" i="49"/>
  <c r="N198" i="49"/>
  <c r="Z198" i="51"/>
  <c r="Z299" i="51"/>
  <c r="C101" i="45"/>
  <c r="T302" i="49"/>
  <c r="T201" i="49"/>
  <c r="AF302" i="51"/>
  <c r="AF201" i="51"/>
  <c r="X300" i="49"/>
  <c r="X199" i="49"/>
  <c r="AJ300" i="51"/>
  <c r="AJ199" i="51"/>
  <c r="W199" i="49"/>
  <c r="W300" i="49"/>
  <c r="AI199" i="51"/>
  <c r="AI300" i="51"/>
  <c r="L101" i="45"/>
  <c r="S102" i="37"/>
  <c r="AN102" i="57" s="1"/>
  <c r="W94" i="53"/>
  <c r="W198" i="48"/>
  <c r="W299" i="47"/>
  <c r="W198" i="47"/>
  <c r="W299" i="48"/>
  <c r="P95" i="53"/>
  <c r="P199" i="47"/>
  <c r="P300" i="47"/>
  <c r="P199" i="48"/>
  <c r="P300" i="48"/>
  <c r="S96" i="53"/>
  <c r="S200" i="48"/>
  <c r="S301" i="47"/>
  <c r="S200" i="47"/>
  <c r="S301" i="48"/>
  <c r="S50" i="37"/>
  <c r="S101" i="37" s="1"/>
  <c r="AN101" i="57" s="1"/>
  <c r="S94" i="53"/>
  <c r="S198" i="48"/>
  <c r="S299" i="48"/>
  <c r="S299" i="47"/>
  <c r="S198" i="47"/>
  <c r="U97" i="53"/>
  <c r="U201" i="47"/>
  <c r="U302" i="47"/>
  <c r="U201" i="48"/>
  <c r="U302" i="48"/>
  <c r="M101" i="45"/>
  <c r="P299" i="49"/>
  <c r="P198" i="49"/>
  <c r="AB198" i="51"/>
  <c r="AB299" i="51"/>
  <c r="T200" i="49"/>
  <c r="T301" i="49"/>
  <c r="AF200" i="51"/>
  <c r="AF301" i="51"/>
  <c r="N199" i="49"/>
  <c r="N300" i="49"/>
  <c r="Z300" i="51"/>
  <c r="Z199" i="51"/>
  <c r="V198" i="49"/>
  <c r="V299" i="49"/>
  <c r="AH299" i="51"/>
  <c r="AH198" i="51"/>
  <c r="G101" i="45"/>
  <c r="Q95" i="53"/>
  <c r="Q199" i="48"/>
  <c r="Q300" i="47"/>
  <c r="Q199" i="47"/>
  <c r="Q300" i="48"/>
  <c r="U50" i="37"/>
  <c r="U101" i="37" s="1"/>
  <c r="AP101" i="57" s="1"/>
  <c r="O50" i="37"/>
  <c r="B102" i="45"/>
  <c r="B51" i="37"/>
  <c r="B102" i="37" s="1"/>
  <c r="W102" i="57" s="1"/>
  <c r="O95" i="53"/>
  <c r="O300" i="47"/>
  <c r="O300" i="48"/>
  <c r="O199" i="48"/>
  <c r="O199" i="47"/>
  <c r="J49" i="37"/>
  <c r="J100" i="37" s="1"/>
  <c r="AE100" i="57" s="1"/>
  <c r="F102" i="45"/>
  <c r="F51" i="37"/>
  <c r="N102" i="45"/>
  <c r="N51" i="37"/>
  <c r="N102" i="37" s="1"/>
  <c r="AI102" i="57" s="1"/>
  <c r="W97" i="53"/>
  <c r="W302" i="47"/>
  <c r="W302" i="48"/>
  <c r="W201" i="47"/>
  <c r="W201" i="48"/>
  <c r="K49" i="37"/>
  <c r="K100" i="37" s="1"/>
  <c r="AF100" i="57" s="1"/>
  <c r="S97" i="53"/>
  <c r="S201" i="47"/>
  <c r="S201" i="48"/>
  <c r="S302" i="47"/>
  <c r="S302" i="48"/>
  <c r="D49" i="37"/>
  <c r="H50" i="37"/>
  <c r="H101" i="37" s="1"/>
  <c r="AC101" i="57" s="1"/>
  <c r="Q94" i="53"/>
  <c r="Q198" i="48"/>
  <c r="Q198" i="47"/>
  <c r="Q299" i="47"/>
  <c r="Q299" i="48"/>
  <c r="I49" i="37"/>
  <c r="I100" i="37" s="1"/>
  <c r="AD100" i="57" s="1"/>
  <c r="X299" i="49"/>
  <c r="X198" i="49"/>
  <c r="AJ198" i="51"/>
  <c r="AJ299" i="51"/>
  <c r="K101" i="37"/>
  <c r="AF101" i="57" s="1"/>
  <c r="O201" i="49"/>
  <c r="O302" i="49"/>
  <c r="AA302" i="51"/>
  <c r="AA201" i="51"/>
  <c r="V302" i="49"/>
  <c r="V201" i="49"/>
  <c r="AH201" i="51"/>
  <c r="AH302" i="51"/>
  <c r="X301" i="49"/>
  <c r="X200" i="49"/>
  <c r="AJ200" i="51"/>
  <c r="AJ301" i="51"/>
  <c r="V300" i="49"/>
  <c r="V199" i="49"/>
  <c r="AH199" i="51"/>
  <c r="AH300" i="51"/>
  <c r="N301" i="49"/>
  <c r="N200" i="49"/>
  <c r="Z301" i="51"/>
  <c r="Z200" i="51"/>
  <c r="P201" i="49"/>
  <c r="P302" i="49"/>
  <c r="AB302" i="51"/>
  <c r="AB201" i="51"/>
  <c r="S101" i="45"/>
  <c r="E102" i="45"/>
  <c r="E51" i="37"/>
  <c r="E102" i="37" s="1"/>
  <c r="Z102" i="57" s="1"/>
  <c r="T102" i="45"/>
  <c r="T51" i="37"/>
  <c r="U96" i="53"/>
  <c r="U301" i="48"/>
  <c r="U301" i="47"/>
  <c r="U200" i="47"/>
  <c r="U200" i="48"/>
  <c r="Q97" i="53"/>
  <c r="Q302" i="48"/>
  <c r="Q201" i="47"/>
  <c r="Q302" i="47"/>
  <c r="Q201" i="48"/>
  <c r="O94" i="53"/>
  <c r="O299" i="48"/>
  <c r="O299" i="47"/>
  <c r="O198" i="47"/>
  <c r="O198" i="48"/>
  <c r="T95" i="53"/>
  <c r="T199" i="47"/>
  <c r="T300" i="48"/>
  <c r="T199" i="48"/>
  <c r="T300" i="47"/>
  <c r="T94" i="53"/>
  <c r="T198" i="48"/>
  <c r="T299" i="48"/>
  <c r="T299" i="47"/>
  <c r="T198" i="47"/>
  <c r="K100" i="45"/>
  <c r="J100" i="45"/>
  <c r="D100" i="45"/>
  <c r="N302" i="49"/>
  <c r="N201" i="49"/>
  <c r="Z302" i="51"/>
  <c r="Z201" i="51"/>
  <c r="P301" i="49"/>
  <c r="P200" i="49"/>
  <c r="AB301" i="51"/>
  <c r="AB200" i="51"/>
  <c r="X201" i="49"/>
  <c r="X302" i="49"/>
  <c r="AJ201" i="51"/>
  <c r="AJ302" i="51"/>
  <c r="C100" i="45"/>
  <c r="E101" i="45"/>
  <c r="T101" i="45"/>
  <c r="O100" i="45"/>
  <c r="F101" i="45"/>
  <c r="I99" i="45"/>
  <c r="J99" i="45"/>
  <c r="K99" i="45"/>
  <c r="S100" i="45"/>
  <c r="H49" i="37" l="1"/>
  <c r="H100" i="37" s="1"/>
  <c r="AC100" i="57" s="1"/>
  <c r="M49" i="37"/>
  <c r="N50" i="37"/>
  <c r="N101" i="37" s="1"/>
  <c r="AI101" i="57" s="1"/>
  <c r="B50" i="37"/>
  <c r="B101" i="37" s="1"/>
  <c r="W101" i="57" s="1"/>
  <c r="L49" i="37"/>
  <c r="O198" i="49"/>
  <c r="O299" i="49"/>
  <c r="AA299" i="51"/>
  <c r="AA198" i="51"/>
  <c r="H100" i="45"/>
  <c r="Q300" i="49"/>
  <c r="Q199" i="49"/>
  <c r="AC300" i="51"/>
  <c r="AC199" i="51"/>
  <c r="S299" i="49"/>
  <c r="S198" i="49"/>
  <c r="AE198" i="51"/>
  <c r="AE299" i="51"/>
  <c r="P199" i="49"/>
  <c r="P300" i="49"/>
  <c r="AB300" i="51"/>
  <c r="AB199" i="51"/>
  <c r="Q301" i="49"/>
  <c r="Q200" i="49"/>
  <c r="AC200" i="51"/>
  <c r="AC301" i="51"/>
  <c r="G101" i="37"/>
  <c r="AB101" i="57" s="1"/>
  <c r="G49" i="37"/>
  <c r="G100" i="37" s="1"/>
  <c r="AB100" i="57" s="1"/>
  <c r="F50" i="37"/>
  <c r="E50" i="37"/>
  <c r="E101" i="37" s="1"/>
  <c r="Z101" i="57" s="1"/>
  <c r="Q201" i="49"/>
  <c r="Q302" i="49"/>
  <c r="AC302" i="51"/>
  <c r="AC201" i="51"/>
  <c r="D100" i="37"/>
  <c r="Y100" i="57" s="1"/>
  <c r="N101" i="45"/>
  <c r="W198" i="49"/>
  <c r="W299" i="49"/>
  <c r="AI198" i="51"/>
  <c r="AI299" i="51"/>
  <c r="M101" i="37"/>
  <c r="AH101" i="57" s="1"/>
  <c r="M100" i="37"/>
  <c r="AH100" i="57" s="1"/>
  <c r="G100" i="45"/>
  <c r="D48" i="37"/>
  <c r="D99" i="37" s="1"/>
  <c r="Y99" i="57" s="1"/>
  <c r="O49" i="37"/>
  <c r="T50" i="37"/>
  <c r="C49" i="37"/>
  <c r="C100" i="37" s="1"/>
  <c r="X100" i="57" s="1"/>
  <c r="U49" i="37"/>
  <c r="T198" i="49"/>
  <c r="T299" i="49"/>
  <c r="AF198" i="51"/>
  <c r="AF299" i="51"/>
  <c r="U200" i="49"/>
  <c r="U301" i="49"/>
  <c r="AG200" i="51"/>
  <c r="AG301" i="51"/>
  <c r="Q299" i="49"/>
  <c r="Q198" i="49"/>
  <c r="AC198" i="51"/>
  <c r="AC299" i="51"/>
  <c r="D99" i="45"/>
  <c r="W201" i="49"/>
  <c r="W302" i="49"/>
  <c r="AI201" i="51"/>
  <c r="AI302" i="51"/>
  <c r="F102" i="37"/>
  <c r="AA102" i="57" s="1"/>
  <c r="F101" i="37"/>
  <c r="AA101" i="57" s="1"/>
  <c r="B101" i="45"/>
  <c r="O200" i="49"/>
  <c r="O301" i="49"/>
  <c r="AA200" i="51"/>
  <c r="AA301" i="51"/>
  <c r="M100" i="45"/>
  <c r="L100" i="45"/>
  <c r="S300" i="49"/>
  <c r="S199" i="49"/>
  <c r="AE300" i="51"/>
  <c r="AE199" i="51"/>
  <c r="S49" i="37"/>
  <c r="S100" i="37" s="1"/>
  <c r="AN100" i="57" s="1"/>
  <c r="K48" i="37"/>
  <c r="J48" i="37"/>
  <c r="J99" i="37" s="1"/>
  <c r="AE99" i="57" s="1"/>
  <c r="I48" i="37"/>
  <c r="T300" i="49"/>
  <c r="T199" i="49"/>
  <c r="AF199" i="51"/>
  <c r="AF300" i="51"/>
  <c r="T102" i="37"/>
  <c r="AO102" i="57" s="1"/>
  <c r="T101" i="37"/>
  <c r="AO101" i="57" s="1"/>
  <c r="S201" i="49"/>
  <c r="S302" i="49"/>
  <c r="AE201" i="51"/>
  <c r="AE302" i="51"/>
  <c r="O300" i="49"/>
  <c r="O199" i="49"/>
  <c r="AA199" i="51"/>
  <c r="AA300" i="51"/>
  <c r="O101" i="37"/>
  <c r="AJ101" i="57" s="1"/>
  <c r="O100" i="37"/>
  <c r="AJ100" i="57" s="1"/>
  <c r="U100" i="45"/>
  <c r="U201" i="49"/>
  <c r="U302" i="49"/>
  <c r="AG201" i="51"/>
  <c r="AG302" i="51"/>
  <c r="S301" i="49"/>
  <c r="S200" i="49"/>
  <c r="AE301" i="51"/>
  <c r="AE200" i="51"/>
  <c r="U299" i="49"/>
  <c r="U198" i="49"/>
  <c r="AG299" i="51"/>
  <c r="AG198" i="51"/>
  <c r="W301" i="49"/>
  <c r="W200" i="49"/>
  <c r="AI301" i="51"/>
  <c r="AI200" i="51"/>
  <c r="U199" i="49"/>
  <c r="U300" i="49"/>
  <c r="AG199" i="51"/>
  <c r="AG300" i="51"/>
  <c r="K98" i="45"/>
  <c r="J98" i="45"/>
  <c r="S99" i="45"/>
  <c r="B100" i="45"/>
  <c r="U99" i="45"/>
  <c r="F100" i="45"/>
  <c r="O99" i="45"/>
  <c r="C99" i="45"/>
  <c r="N49" i="37" l="1"/>
  <c r="I47" i="37"/>
  <c r="I98" i="45"/>
  <c r="L48" i="37"/>
  <c r="L99" i="37" s="1"/>
  <c r="AG99" i="57" s="1"/>
  <c r="M48" i="37"/>
  <c r="M99" i="37" s="1"/>
  <c r="AH99" i="57" s="1"/>
  <c r="H48" i="37"/>
  <c r="T49" i="37"/>
  <c r="T100" i="37" s="1"/>
  <c r="AO100" i="57" s="1"/>
  <c r="D47" i="37"/>
  <c r="K47" i="37"/>
  <c r="U100" i="37"/>
  <c r="AP100" i="57" s="1"/>
  <c r="M99" i="45"/>
  <c r="C48" i="37"/>
  <c r="C99" i="37" s="1"/>
  <c r="X99" i="57" s="1"/>
  <c r="O48" i="37"/>
  <c r="F49" i="37"/>
  <c r="G48" i="37"/>
  <c r="G99" i="37" s="1"/>
  <c r="AB99" i="57" s="1"/>
  <c r="E49" i="37"/>
  <c r="E100" i="37" s="1"/>
  <c r="Z100" i="57" s="1"/>
  <c r="T100" i="45"/>
  <c r="D98" i="45"/>
  <c r="E100" i="45"/>
  <c r="G99" i="45"/>
  <c r="L100" i="37"/>
  <c r="AG100" i="57" s="1"/>
  <c r="U48" i="37"/>
  <c r="U99" i="37" s="1"/>
  <c r="AP99" i="57" s="1"/>
  <c r="B49" i="37"/>
  <c r="B100" i="37" s="1"/>
  <c r="W100" i="57" s="1"/>
  <c r="S48" i="37"/>
  <c r="S99" i="37" s="1"/>
  <c r="AN99" i="57" s="1"/>
  <c r="J47" i="37"/>
  <c r="J98" i="37" s="1"/>
  <c r="AE98" i="57" s="1"/>
  <c r="I99" i="37"/>
  <c r="AD99" i="57" s="1"/>
  <c r="I98" i="37"/>
  <c r="AD98" i="57" s="1"/>
  <c r="K99" i="37"/>
  <c r="AF99" i="57" s="1"/>
  <c r="K98" i="37"/>
  <c r="AF98" i="57" s="1"/>
  <c r="O99" i="37"/>
  <c r="AJ99" i="57" s="1"/>
  <c r="L99" i="45"/>
  <c r="N100" i="45"/>
  <c r="H99" i="45"/>
  <c r="G98" i="45"/>
  <c r="M98" i="45"/>
  <c r="T99" i="45"/>
  <c r="U98" i="45"/>
  <c r="L47" i="37" l="1"/>
  <c r="K46" i="37"/>
  <c r="S47" i="37"/>
  <c r="K97" i="45"/>
  <c r="H47" i="37"/>
  <c r="H98" i="37" s="1"/>
  <c r="AC98" i="57" s="1"/>
  <c r="O47" i="37"/>
  <c r="M47" i="37"/>
  <c r="M98" i="37" s="1"/>
  <c r="AH98" i="57" s="1"/>
  <c r="I46" i="37"/>
  <c r="C47" i="37"/>
  <c r="C98" i="37" s="1"/>
  <c r="X98" i="57" s="1"/>
  <c r="S98" i="45"/>
  <c r="O98" i="45"/>
  <c r="D98" i="37"/>
  <c r="Y98" i="57" s="1"/>
  <c r="H99" i="37"/>
  <c r="AC99" i="57" s="1"/>
  <c r="I97" i="45"/>
  <c r="B48" i="37"/>
  <c r="D46" i="37"/>
  <c r="D97" i="37" s="1"/>
  <c r="Y97" i="57" s="1"/>
  <c r="T48" i="37"/>
  <c r="G47" i="37"/>
  <c r="G98" i="37" s="1"/>
  <c r="AB98" i="57" s="1"/>
  <c r="D201" i="54"/>
  <c r="D97" i="50"/>
  <c r="F100" i="37"/>
  <c r="AA100" i="57" s="1"/>
  <c r="D97" i="45"/>
  <c r="H98" i="45"/>
  <c r="L98" i="45"/>
  <c r="N100" i="37"/>
  <c r="AI100" i="57" s="1"/>
  <c r="J46" i="37"/>
  <c r="U47" i="37"/>
  <c r="N48" i="37"/>
  <c r="N99" i="37" s="1"/>
  <c r="AI99" i="57" s="1"/>
  <c r="F48" i="37"/>
  <c r="E48" i="37"/>
  <c r="E99" i="37" s="1"/>
  <c r="Z99" i="57" s="1"/>
  <c r="J97" i="45"/>
  <c r="B99" i="45"/>
  <c r="E99" i="45"/>
  <c r="F99" i="45"/>
  <c r="C98" i="45"/>
  <c r="K97" i="37"/>
  <c r="AF97" i="57" s="1"/>
  <c r="N99" i="45"/>
  <c r="D96" i="45"/>
  <c r="G97" i="45"/>
  <c r="J96" i="45"/>
  <c r="B98" i="45"/>
  <c r="U97" i="45"/>
  <c r="T98" i="45"/>
  <c r="H97" i="45"/>
  <c r="O97" i="45"/>
  <c r="S97" i="45"/>
  <c r="C97" i="45"/>
  <c r="I96" i="45"/>
  <c r="K45" i="37" l="1"/>
  <c r="L46" i="37"/>
  <c r="E47" i="37"/>
  <c r="F47" i="37"/>
  <c r="F98" i="37" s="1"/>
  <c r="AA98" i="57" s="1"/>
  <c r="N47" i="37"/>
  <c r="N98" i="37" s="1"/>
  <c r="AI98" i="57" s="1"/>
  <c r="N98" i="45"/>
  <c r="S98" i="37"/>
  <c r="AN98" i="57" s="1"/>
  <c r="K96" i="37"/>
  <c r="AF96" i="57" s="1"/>
  <c r="M46" i="37"/>
  <c r="H46" i="37"/>
  <c r="H97" i="37" s="1"/>
  <c r="AC97" i="57" s="1"/>
  <c r="T47" i="37"/>
  <c r="U98" i="37"/>
  <c r="AP98" i="57" s="1"/>
  <c r="D199" i="54"/>
  <c r="D95" i="50"/>
  <c r="O98" i="37"/>
  <c r="AJ98" i="57" s="1"/>
  <c r="D200" i="54"/>
  <c r="D96" i="50"/>
  <c r="D201" i="50" s="1"/>
  <c r="P200" i="58" s="1"/>
  <c r="K96" i="45"/>
  <c r="I45" i="37"/>
  <c r="C46" i="37"/>
  <c r="C97" i="37" s="1"/>
  <c r="X97" i="57" s="1"/>
  <c r="B47" i="37"/>
  <c r="B98" i="37" s="1"/>
  <c r="W98" i="57" s="1"/>
  <c r="J45" i="37"/>
  <c r="G46" i="37"/>
  <c r="G97" i="37" s="1"/>
  <c r="AB97" i="57" s="1"/>
  <c r="E98" i="45"/>
  <c r="F98" i="45"/>
  <c r="F99" i="37"/>
  <c r="AA99" i="57" s="1"/>
  <c r="M97" i="45"/>
  <c r="D198" i="54"/>
  <c r="D94" i="50"/>
  <c r="L98" i="37"/>
  <c r="AG98" i="57" s="1"/>
  <c r="L97" i="37"/>
  <c r="AG97" i="57" s="1"/>
  <c r="F198" i="54"/>
  <c r="S46" i="37"/>
  <c r="S97" i="37" s="1"/>
  <c r="AN97" i="57" s="1"/>
  <c r="O46" i="37"/>
  <c r="O97" i="37" s="1"/>
  <c r="AJ97" i="57" s="1"/>
  <c r="U46" i="37"/>
  <c r="U97" i="37" s="1"/>
  <c r="AP97" i="57" s="1"/>
  <c r="D45" i="37"/>
  <c r="F199" i="54"/>
  <c r="F95" i="50"/>
  <c r="J97" i="37"/>
  <c r="AE97" i="57" s="1"/>
  <c r="J96" i="37"/>
  <c r="AE96" i="57" s="1"/>
  <c r="T99" i="37"/>
  <c r="AO99" i="57" s="1"/>
  <c r="T98" i="37"/>
  <c r="AO98" i="57" s="1"/>
  <c r="B99" i="37"/>
  <c r="W99" i="57" s="1"/>
  <c r="I97" i="37"/>
  <c r="AD97" i="57" s="1"/>
  <c r="I96" i="37"/>
  <c r="AD96" i="57" s="1"/>
  <c r="F94" i="50"/>
  <c r="L97" i="45"/>
  <c r="O96" i="45"/>
  <c r="H96" i="45"/>
  <c r="C96" i="45"/>
  <c r="S96" i="45"/>
  <c r="U96" i="45"/>
  <c r="L45" i="37" l="1"/>
  <c r="L96" i="37" s="1"/>
  <c r="AG96" i="57" s="1"/>
  <c r="AH53" i="40"/>
  <c r="AH103" i="34"/>
  <c r="AH103" i="35"/>
  <c r="I44" i="37"/>
  <c r="F46" i="37"/>
  <c r="F97" i="37" s="1"/>
  <c r="AA97" i="57" s="1"/>
  <c r="AE53" i="40"/>
  <c r="AE103" i="34"/>
  <c r="AE103" i="35"/>
  <c r="F201" i="54"/>
  <c r="F302" i="54"/>
  <c r="F97" i="50"/>
  <c r="I199" i="54"/>
  <c r="I95" i="50"/>
  <c r="C96" i="50"/>
  <c r="E46" i="37"/>
  <c r="J44" i="37"/>
  <c r="G45" i="37"/>
  <c r="M45" i="37"/>
  <c r="D96" i="37"/>
  <c r="Y96" i="57" s="1"/>
  <c r="I94" i="50"/>
  <c r="J95" i="45"/>
  <c r="D200" i="50"/>
  <c r="P199" i="58" s="1"/>
  <c r="F97" i="45"/>
  <c r="L96" i="45"/>
  <c r="X53" i="40"/>
  <c r="X103" i="34"/>
  <c r="X103" i="35"/>
  <c r="B46" i="37"/>
  <c r="AB53" i="40"/>
  <c r="AB103" i="34"/>
  <c r="AB103" i="35"/>
  <c r="D44" i="37"/>
  <c r="D95" i="37" s="1"/>
  <c r="Y95" i="57" s="1"/>
  <c r="T46" i="37"/>
  <c r="T97" i="37" s="1"/>
  <c r="AO97" i="57" s="1"/>
  <c r="C45" i="37"/>
  <c r="C96" i="37" s="1"/>
  <c r="X96" i="57" s="1"/>
  <c r="K44" i="37"/>
  <c r="F301" i="54"/>
  <c r="F199" i="50"/>
  <c r="R198" i="58" s="1"/>
  <c r="D95" i="45"/>
  <c r="F200" i="54"/>
  <c r="F96" i="50"/>
  <c r="I95" i="37"/>
  <c r="AD95" i="57" s="1"/>
  <c r="D199" i="50"/>
  <c r="P198" i="58" s="1"/>
  <c r="M97" i="37"/>
  <c r="AH97" i="57" s="1"/>
  <c r="M96" i="37"/>
  <c r="AH96" i="57" s="1"/>
  <c r="E98" i="37"/>
  <c r="Z98" i="57" s="1"/>
  <c r="E97" i="37"/>
  <c r="Z97" i="57" s="1"/>
  <c r="D93" i="50"/>
  <c r="D302" i="54"/>
  <c r="K95" i="37"/>
  <c r="AF95" i="57" s="1"/>
  <c r="U45" i="37"/>
  <c r="U96" i="37" s="1"/>
  <c r="AP96" i="57" s="1"/>
  <c r="D197" i="54"/>
  <c r="S45" i="37"/>
  <c r="S96" i="37" s="1"/>
  <c r="AN96" i="57" s="1"/>
  <c r="N46" i="37"/>
  <c r="H45" i="37"/>
  <c r="O45" i="37"/>
  <c r="F197" i="54"/>
  <c r="F93" i="50"/>
  <c r="D198" i="50"/>
  <c r="P197" i="58" s="1"/>
  <c r="G96" i="45"/>
  <c r="B97" i="45"/>
  <c r="I95" i="45"/>
  <c r="T97" i="45"/>
  <c r="M96" i="45"/>
  <c r="N97" i="45"/>
  <c r="E97" i="45"/>
  <c r="K95" i="45"/>
  <c r="I94" i="45"/>
  <c r="T96" i="45"/>
  <c r="K94" i="45"/>
  <c r="H95" i="45"/>
  <c r="G95" i="45"/>
  <c r="U95" i="45"/>
  <c r="C95" i="45"/>
  <c r="E96" i="45"/>
  <c r="O95" i="45"/>
  <c r="J43" i="37" l="1"/>
  <c r="J94" i="37" s="1"/>
  <c r="AE94" i="57" s="1"/>
  <c r="S44" i="37"/>
  <c r="D196" i="54"/>
  <c r="M103" i="45"/>
  <c r="M53" i="37"/>
  <c r="M103" i="37" s="1"/>
  <c r="AH103" i="57" s="1"/>
  <c r="AF53" i="40"/>
  <c r="AF103" i="34"/>
  <c r="AF103" i="35"/>
  <c r="F198" i="50"/>
  <c r="R197" i="58" s="1"/>
  <c r="I199" i="50"/>
  <c r="U198" i="58" s="1"/>
  <c r="AE103" i="36"/>
  <c r="AZ103" i="38"/>
  <c r="E45" i="37"/>
  <c r="E96" i="37" s="1"/>
  <c r="Z96" i="57" s="1"/>
  <c r="N45" i="37"/>
  <c r="C103" i="45"/>
  <c r="C53" i="37"/>
  <c r="C103" i="37" s="1"/>
  <c r="X103" i="57" s="1"/>
  <c r="AJ53" i="40"/>
  <c r="AJ103" i="34"/>
  <c r="AJ103" i="35"/>
  <c r="P101" i="53"/>
  <c r="P306" i="48"/>
  <c r="P205" i="48"/>
  <c r="P205" i="47"/>
  <c r="P306" i="47"/>
  <c r="AN53" i="40"/>
  <c r="AN103" i="34"/>
  <c r="AN103" i="35"/>
  <c r="J96" i="50"/>
  <c r="O96" i="37"/>
  <c r="AJ96" i="57" s="1"/>
  <c r="N97" i="37"/>
  <c r="AI97" i="57" s="1"/>
  <c r="N96" i="37"/>
  <c r="AI96" i="57" s="1"/>
  <c r="G200" i="54"/>
  <c r="G96" i="50"/>
  <c r="I200" i="54"/>
  <c r="I96" i="50"/>
  <c r="F200" i="50"/>
  <c r="R199" i="58" s="1"/>
  <c r="B200" i="54"/>
  <c r="B96" i="50"/>
  <c r="I93" i="50"/>
  <c r="I198" i="50" s="1"/>
  <c r="U197" i="58" s="1"/>
  <c r="C201" i="54"/>
  <c r="C302" i="54"/>
  <c r="C97" i="50"/>
  <c r="AW103" i="38"/>
  <c r="AB103" i="36"/>
  <c r="E96" i="50"/>
  <c r="J95" i="37"/>
  <c r="AE95" i="57" s="1"/>
  <c r="C198" i="54"/>
  <c r="C94" i="50"/>
  <c r="BC103" i="38"/>
  <c r="AH103" i="36"/>
  <c r="M44" i="37"/>
  <c r="M95" i="37" s="1"/>
  <c r="AH95" i="57" s="1"/>
  <c r="L44" i="37"/>
  <c r="C44" i="37"/>
  <c r="C95" i="37" s="1"/>
  <c r="X95" i="57" s="1"/>
  <c r="D43" i="37"/>
  <c r="D94" i="37" s="1"/>
  <c r="Y94" i="57" s="1"/>
  <c r="U44" i="37"/>
  <c r="B45" i="37"/>
  <c r="B96" i="37" s="1"/>
  <c r="W96" i="57" s="1"/>
  <c r="F45" i="37"/>
  <c r="F96" i="37" s="1"/>
  <c r="AA96" i="57" s="1"/>
  <c r="T45" i="37"/>
  <c r="I43" i="37"/>
  <c r="Y53" i="40"/>
  <c r="Y103" i="34"/>
  <c r="Y103" i="35"/>
  <c r="N96" i="45"/>
  <c r="S95" i="45"/>
  <c r="D94" i="45"/>
  <c r="B97" i="37"/>
  <c r="W97" i="57" s="1"/>
  <c r="X103" i="36"/>
  <c r="AS103" i="38"/>
  <c r="I198" i="54"/>
  <c r="M95" i="45"/>
  <c r="J94" i="45"/>
  <c r="F96" i="45"/>
  <c r="O44" i="37"/>
  <c r="O95" i="37" s="1"/>
  <c r="AJ95" i="57" s="1"/>
  <c r="G44" i="37"/>
  <c r="G95" i="37" s="1"/>
  <c r="AB95" i="57" s="1"/>
  <c r="H44" i="37"/>
  <c r="H95" i="37" s="1"/>
  <c r="AC95" i="57" s="1"/>
  <c r="AA53" i="40"/>
  <c r="AA103" i="34"/>
  <c r="AA103" i="35"/>
  <c r="K43" i="37"/>
  <c r="K94" i="37" s="1"/>
  <c r="AF94" i="57" s="1"/>
  <c r="AG53" i="40"/>
  <c r="AG103" i="34"/>
  <c r="AG103" i="35"/>
  <c r="I197" i="54"/>
  <c r="AC53" i="40"/>
  <c r="AC103" i="34"/>
  <c r="AC103" i="35"/>
  <c r="AO53" i="40"/>
  <c r="AO103" i="34"/>
  <c r="AO103" i="35"/>
  <c r="C199" i="54"/>
  <c r="C95" i="50"/>
  <c r="H96" i="37"/>
  <c r="AC96" i="57" s="1"/>
  <c r="G201" i="54"/>
  <c r="G302" i="54"/>
  <c r="G97" i="50"/>
  <c r="D92" i="50"/>
  <c r="D301" i="54"/>
  <c r="G198" i="54"/>
  <c r="G94" i="50"/>
  <c r="D302" i="50"/>
  <c r="P300" i="58" s="1"/>
  <c r="F92" i="50"/>
  <c r="F301" i="50" s="1"/>
  <c r="R299" i="58" s="1"/>
  <c r="I302" i="54"/>
  <c r="I201" i="54"/>
  <c r="I97" i="50"/>
  <c r="G199" i="54"/>
  <c r="G95" i="50"/>
  <c r="B96" i="45"/>
  <c r="B199" i="54"/>
  <c r="B95" i="50"/>
  <c r="G96" i="37"/>
  <c r="AB96" i="57" s="1"/>
  <c r="C200" i="54"/>
  <c r="F201" i="50"/>
  <c r="R200" i="58" s="1"/>
  <c r="F302" i="50"/>
  <c r="R300" i="58" s="1"/>
  <c r="L95" i="45"/>
  <c r="N95" i="45"/>
  <c r="T95" i="45"/>
  <c r="D93" i="45"/>
  <c r="B95" i="45"/>
  <c r="O94" i="45"/>
  <c r="K42" i="37" l="1"/>
  <c r="K93" i="37" s="1"/>
  <c r="AF93" i="57" s="1"/>
  <c r="F44" i="37"/>
  <c r="F95" i="37" s="1"/>
  <c r="AA95" i="57" s="1"/>
  <c r="AD53" i="40"/>
  <c r="AD103" i="34"/>
  <c r="AD103" i="35"/>
  <c r="J302" i="54"/>
  <c r="C43" i="37"/>
  <c r="C94" i="37" s="1"/>
  <c r="X94" i="57" s="1"/>
  <c r="M43" i="37"/>
  <c r="M94" i="37" s="1"/>
  <c r="AH94" i="57" s="1"/>
  <c r="S43" i="37"/>
  <c r="G103" i="45"/>
  <c r="G53" i="37"/>
  <c r="G103" i="37" s="1"/>
  <c r="AB103" i="57" s="1"/>
  <c r="G43" i="37"/>
  <c r="G94" i="37" s="1"/>
  <c r="AB94" i="57" s="1"/>
  <c r="I42" i="37"/>
  <c r="G197" i="54"/>
  <c r="J42" i="37"/>
  <c r="J93" i="37" s="1"/>
  <c r="AE93" i="57" s="1"/>
  <c r="E44" i="37"/>
  <c r="E95" i="37" s="1"/>
  <c r="Z95" i="57" s="1"/>
  <c r="E199" i="54"/>
  <c r="E95" i="50"/>
  <c r="AX103" i="38"/>
  <c r="AC103" i="36"/>
  <c r="AA103" i="36"/>
  <c r="AV103" i="38"/>
  <c r="I93" i="45"/>
  <c r="M94" i="45"/>
  <c r="E200" i="54"/>
  <c r="C93" i="50"/>
  <c r="C302" i="50" s="1"/>
  <c r="O300" i="58" s="1"/>
  <c r="BE103" i="38"/>
  <c r="AJ103" i="36"/>
  <c r="D91" i="50"/>
  <c r="D300" i="54"/>
  <c r="B198" i="54"/>
  <c r="B94" i="50"/>
  <c r="E198" i="54"/>
  <c r="E94" i="50"/>
  <c r="L43" i="37"/>
  <c r="H43" i="37"/>
  <c r="H94" i="37" s="1"/>
  <c r="AC94" i="57" s="1"/>
  <c r="U43" i="37"/>
  <c r="P98" i="53"/>
  <c r="P303" i="47"/>
  <c r="P202" i="47"/>
  <c r="P303" i="48"/>
  <c r="P202" i="48"/>
  <c r="P99" i="53"/>
  <c r="P304" i="47"/>
  <c r="P304" i="48"/>
  <c r="P203" i="47"/>
  <c r="P203" i="48"/>
  <c r="B44" i="37"/>
  <c r="B95" i="37" s="1"/>
  <c r="W95" i="57" s="1"/>
  <c r="D42" i="37"/>
  <c r="N44" i="37"/>
  <c r="N95" i="37" s="1"/>
  <c r="AI95" i="57" s="1"/>
  <c r="J103" i="45"/>
  <c r="J53" i="37"/>
  <c r="J103" i="37" s="1"/>
  <c r="AE103" i="57" s="1"/>
  <c r="F197" i="50"/>
  <c r="R196" i="58" s="1"/>
  <c r="G201" i="50"/>
  <c r="S200" i="58" s="1"/>
  <c r="J199" i="54"/>
  <c r="J95" i="50"/>
  <c r="K93" i="45"/>
  <c r="F91" i="50"/>
  <c r="F196" i="50" s="1"/>
  <c r="R195" i="58" s="1"/>
  <c r="F300" i="54"/>
  <c r="H94" i="50"/>
  <c r="E201" i="54"/>
  <c r="E302" i="54"/>
  <c r="E97" i="50"/>
  <c r="U95" i="37"/>
  <c r="AP95" i="57" s="1"/>
  <c r="U94" i="37"/>
  <c r="AP94" i="57" s="1"/>
  <c r="L95" i="37"/>
  <c r="AG95" i="57" s="1"/>
  <c r="L94" i="37"/>
  <c r="AG94" i="57" s="1"/>
  <c r="G200" i="50"/>
  <c r="S199" i="58" s="1"/>
  <c r="AN103" i="36"/>
  <c r="BI103" i="38"/>
  <c r="AF103" i="36"/>
  <c r="BA103" i="38"/>
  <c r="J93" i="45"/>
  <c r="C197" i="54"/>
  <c r="D103" i="45"/>
  <c r="D53" i="37"/>
  <c r="D103" i="37" s="1"/>
  <c r="Y103" i="57" s="1"/>
  <c r="S103" i="45"/>
  <c r="S53" i="37"/>
  <c r="S103" i="37" s="1"/>
  <c r="AN103" i="57" s="1"/>
  <c r="T44" i="37"/>
  <c r="O103" i="45"/>
  <c r="O53" i="37"/>
  <c r="O103" i="37" s="1"/>
  <c r="AJ103" i="57" s="1"/>
  <c r="I302" i="50"/>
  <c r="U300" i="58" s="1"/>
  <c r="I201" i="50"/>
  <c r="U200" i="58" s="1"/>
  <c r="D197" i="50"/>
  <c r="P196" i="58" s="1"/>
  <c r="D301" i="50"/>
  <c r="P299" i="58" s="1"/>
  <c r="C199" i="50"/>
  <c r="O198" i="58" s="1"/>
  <c r="H94" i="45"/>
  <c r="G94" i="45"/>
  <c r="AT103" i="38"/>
  <c r="Y103" i="36"/>
  <c r="F95" i="45"/>
  <c r="U94" i="45"/>
  <c r="C94" i="45"/>
  <c r="L94" i="45"/>
  <c r="I200" i="50"/>
  <c r="U199" i="58" s="1"/>
  <c r="J200" i="54"/>
  <c r="P205" i="49"/>
  <c r="P306" i="49"/>
  <c r="AB205" i="51"/>
  <c r="AB306" i="51"/>
  <c r="E95" i="45"/>
  <c r="S95" i="37"/>
  <c r="AN95" i="57" s="1"/>
  <c r="S94" i="37"/>
  <c r="AN94" i="57" s="1"/>
  <c r="G93" i="50"/>
  <c r="B201" i="54"/>
  <c r="B302" i="54"/>
  <c r="B97" i="50"/>
  <c r="J201" i="54"/>
  <c r="J97" i="50"/>
  <c r="P100" i="53"/>
  <c r="P305" i="48"/>
  <c r="P204" i="48"/>
  <c r="P305" i="47"/>
  <c r="P204" i="47"/>
  <c r="F103" i="45"/>
  <c r="F53" i="37"/>
  <c r="F103" i="37" s="1"/>
  <c r="AA103" i="57" s="1"/>
  <c r="O43" i="37"/>
  <c r="O94" i="37" s="1"/>
  <c r="AJ94" i="57" s="1"/>
  <c r="H302" i="54"/>
  <c r="AI53" i="40"/>
  <c r="AI103" i="34"/>
  <c r="AI103" i="35"/>
  <c r="F195" i="54"/>
  <c r="Z53" i="40"/>
  <c r="Z103" i="34"/>
  <c r="Z103" i="35"/>
  <c r="B200" i="50"/>
  <c r="N199" i="58" s="1"/>
  <c r="B199" i="50"/>
  <c r="N198" i="58" s="1"/>
  <c r="G199" i="50"/>
  <c r="S198" i="58" s="1"/>
  <c r="F196" i="54"/>
  <c r="AO103" i="36"/>
  <c r="BJ103" i="38"/>
  <c r="I196" i="54"/>
  <c r="I92" i="50"/>
  <c r="AG103" i="36"/>
  <c r="BB103" i="38"/>
  <c r="J94" i="50"/>
  <c r="H199" i="54"/>
  <c r="H95" i="50"/>
  <c r="H200" i="54"/>
  <c r="H96" i="50"/>
  <c r="I94" i="37"/>
  <c r="AD94" i="57" s="1"/>
  <c r="I93" i="37"/>
  <c r="AD93" i="57" s="1"/>
  <c r="T96" i="37"/>
  <c r="AO96" i="57" s="1"/>
  <c r="T95" i="37"/>
  <c r="AO95" i="57" s="1"/>
  <c r="H201" i="54"/>
  <c r="H97" i="50"/>
  <c r="C198" i="50"/>
  <c r="O197" i="58" s="1"/>
  <c r="C200" i="50"/>
  <c r="O199" i="58" s="1"/>
  <c r="C201" i="50"/>
  <c r="O200" i="58" s="1"/>
  <c r="I301" i="54"/>
  <c r="S94" i="45"/>
  <c r="B94" i="45"/>
  <c r="J92" i="45"/>
  <c r="L93" i="45"/>
  <c r="I92" i="45"/>
  <c r="N94" i="45"/>
  <c r="T94" i="45"/>
  <c r="S93" i="45"/>
  <c r="G93" i="45"/>
  <c r="J198" i="54" l="1"/>
  <c r="Q101" i="53"/>
  <c r="Q205" i="47"/>
  <c r="Q205" i="48"/>
  <c r="Q306" i="47"/>
  <c r="Q306" i="48"/>
  <c r="C42" i="37"/>
  <c r="C93" i="37" s="1"/>
  <c r="X93" i="57" s="1"/>
  <c r="U42" i="37"/>
  <c r="U93" i="37" s="1"/>
  <c r="AP93" i="57" s="1"/>
  <c r="H42" i="37"/>
  <c r="T101" i="53"/>
  <c r="T306" i="48"/>
  <c r="T205" i="48"/>
  <c r="T205" i="47"/>
  <c r="T306" i="47"/>
  <c r="O99" i="53"/>
  <c r="O304" i="47"/>
  <c r="O203" i="47"/>
  <c r="O304" i="48"/>
  <c r="O203" i="48"/>
  <c r="M42" i="37"/>
  <c r="M93" i="37" s="1"/>
  <c r="AH93" i="57" s="1"/>
  <c r="Q100" i="53"/>
  <c r="Q204" i="48"/>
  <c r="Q204" i="47"/>
  <c r="Q305" i="48"/>
  <c r="Q305" i="47"/>
  <c r="D41" i="37"/>
  <c r="F43" i="37"/>
  <c r="K41" i="37"/>
  <c r="K92" i="37" s="1"/>
  <c r="AF92" i="57" s="1"/>
  <c r="H201" i="50"/>
  <c r="T200" i="58" s="1"/>
  <c r="H93" i="50"/>
  <c r="H302" i="50" s="1"/>
  <c r="T300" i="58" s="1"/>
  <c r="P204" i="49"/>
  <c r="P305" i="49"/>
  <c r="AB204" i="51"/>
  <c r="AB305" i="51"/>
  <c r="H198" i="54"/>
  <c r="M93" i="45"/>
  <c r="E103" i="45"/>
  <c r="E53" i="37"/>
  <c r="E103" i="37" s="1"/>
  <c r="Z103" i="57" s="1"/>
  <c r="I103" i="45"/>
  <c r="I53" i="37"/>
  <c r="I103" i="37" s="1"/>
  <c r="AD103" i="57" s="1"/>
  <c r="T43" i="37"/>
  <c r="T94" i="37" s="1"/>
  <c r="AO94" i="57" s="1"/>
  <c r="U100" i="53"/>
  <c r="U204" i="48"/>
  <c r="U305" i="48"/>
  <c r="U305" i="47"/>
  <c r="U204" i="47"/>
  <c r="Q99" i="53"/>
  <c r="Q304" i="47"/>
  <c r="Q203" i="48"/>
  <c r="Q203" i="47"/>
  <c r="Q304" i="48"/>
  <c r="E43" i="37"/>
  <c r="T103" i="45"/>
  <c r="T53" i="37"/>
  <c r="T103" i="37" s="1"/>
  <c r="AO103" i="57" s="1"/>
  <c r="J41" i="37"/>
  <c r="J92" i="37" s="1"/>
  <c r="AE92" i="57" s="1"/>
  <c r="U101" i="53"/>
  <c r="U205" i="48"/>
  <c r="U306" i="47"/>
  <c r="U306" i="48"/>
  <c r="U205" i="47"/>
  <c r="F194" i="54"/>
  <c r="F90" i="50"/>
  <c r="F299" i="54"/>
  <c r="B201" i="50"/>
  <c r="N200" i="58" s="1"/>
  <c r="C92" i="50"/>
  <c r="C301" i="54"/>
  <c r="G302" i="50"/>
  <c r="S300" i="58" s="1"/>
  <c r="U93" i="45"/>
  <c r="D196" i="50"/>
  <c r="P195" i="58" s="1"/>
  <c r="D300" i="50"/>
  <c r="P298" i="58" s="1"/>
  <c r="G92" i="50"/>
  <c r="G197" i="50" s="1"/>
  <c r="S196" i="58" s="1"/>
  <c r="G301" i="54"/>
  <c r="E93" i="50"/>
  <c r="F94" i="45"/>
  <c r="G42" i="37"/>
  <c r="G93" i="37" s="1"/>
  <c r="AB93" i="57" s="1"/>
  <c r="C196" i="54"/>
  <c r="O42" i="37"/>
  <c r="K103" i="45"/>
  <c r="K53" i="37"/>
  <c r="K103" i="37" s="1"/>
  <c r="AF103" i="57" s="1"/>
  <c r="B43" i="37"/>
  <c r="B94" i="37" s="1"/>
  <c r="W94" i="57" s="1"/>
  <c r="Q98" i="53"/>
  <c r="Q303" i="47"/>
  <c r="Q202" i="47"/>
  <c r="Q202" i="48"/>
  <c r="Q303" i="48"/>
  <c r="H199" i="50"/>
  <c r="T198" i="58" s="1"/>
  <c r="D194" i="54"/>
  <c r="D90" i="50"/>
  <c r="D195" i="50" s="1"/>
  <c r="P194" i="58" s="1"/>
  <c r="D299" i="54"/>
  <c r="J201" i="50"/>
  <c r="V200" i="58" s="1"/>
  <c r="I197" i="50"/>
  <c r="U196" i="58" s="1"/>
  <c r="G198" i="50"/>
  <c r="S197" i="58" s="1"/>
  <c r="H198" i="50"/>
  <c r="T197" i="58" s="1"/>
  <c r="F300" i="50"/>
  <c r="R298" i="58" s="1"/>
  <c r="J199" i="50"/>
  <c r="V198" i="58" s="1"/>
  <c r="D93" i="37"/>
  <c r="Y93" i="57" s="1"/>
  <c r="D92" i="37"/>
  <c r="Y92" i="57" s="1"/>
  <c r="P304" i="49"/>
  <c r="P203" i="49"/>
  <c r="AB304" i="51"/>
  <c r="AB203" i="51"/>
  <c r="C197" i="50"/>
  <c r="O196" i="58" s="1"/>
  <c r="J200" i="50"/>
  <c r="V199" i="58" s="1"/>
  <c r="E200" i="50"/>
  <c r="Q199" i="58" s="1"/>
  <c r="E199" i="50"/>
  <c r="Q198" i="58" s="1"/>
  <c r="E94" i="45"/>
  <c r="C93" i="45"/>
  <c r="S42" i="37"/>
  <c r="S93" i="37" s="1"/>
  <c r="AN93" i="57" s="1"/>
  <c r="S101" i="53"/>
  <c r="S306" i="47"/>
  <c r="S306" i="48"/>
  <c r="S205" i="47"/>
  <c r="S205" i="48"/>
  <c r="V100" i="53"/>
  <c r="V204" i="48"/>
  <c r="V305" i="47"/>
  <c r="V204" i="47"/>
  <c r="V305" i="48"/>
  <c r="N43" i="37"/>
  <c r="I41" i="37"/>
  <c r="L42" i="37"/>
  <c r="L93" i="37" s="1"/>
  <c r="AG93" i="57" s="1"/>
  <c r="L103" i="45"/>
  <c r="L53" i="37"/>
  <c r="L103" i="37" s="1"/>
  <c r="AG103" i="57" s="1"/>
  <c r="H103" i="45"/>
  <c r="H53" i="37"/>
  <c r="H103" i="37" s="1"/>
  <c r="AC103" i="57" s="1"/>
  <c r="T99" i="53"/>
  <c r="T203" i="48"/>
  <c r="T304" i="48"/>
  <c r="T304" i="47"/>
  <c r="T203" i="47"/>
  <c r="R100" i="53"/>
  <c r="R305" i="47"/>
  <c r="R204" i="48"/>
  <c r="R305" i="48"/>
  <c r="R204" i="47"/>
  <c r="W98" i="53"/>
  <c r="W303" i="48"/>
  <c r="W202" i="48"/>
  <c r="W303" i="47"/>
  <c r="W202" i="47"/>
  <c r="S98" i="53"/>
  <c r="S202" i="48"/>
  <c r="S303" i="48"/>
  <c r="S303" i="47"/>
  <c r="S202" i="47"/>
  <c r="H200" i="50"/>
  <c r="T199" i="58" s="1"/>
  <c r="AU103" i="38"/>
  <c r="Z103" i="36"/>
  <c r="I195" i="54"/>
  <c r="I91" i="50"/>
  <c r="I300" i="54"/>
  <c r="BD103" i="38"/>
  <c r="AI103" i="36"/>
  <c r="O93" i="45"/>
  <c r="I301" i="50"/>
  <c r="U299" i="58" s="1"/>
  <c r="E201" i="50"/>
  <c r="Q200" i="58" s="1"/>
  <c r="E302" i="50"/>
  <c r="Q300" i="58" s="1"/>
  <c r="D92" i="45"/>
  <c r="P202" i="49"/>
  <c r="P303" i="49"/>
  <c r="AB303" i="51"/>
  <c r="AB202" i="51"/>
  <c r="H93" i="45"/>
  <c r="D195" i="54"/>
  <c r="B197" i="54"/>
  <c r="B93" i="50"/>
  <c r="J197" i="54"/>
  <c r="J93" i="50"/>
  <c r="J198" i="50" s="1"/>
  <c r="V197" i="58" s="1"/>
  <c r="AD103" i="36"/>
  <c r="AY103" i="38"/>
  <c r="K92" i="45"/>
  <c r="T93" i="45"/>
  <c r="I91" i="45"/>
  <c r="K91" i="45"/>
  <c r="C92" i="45"/>
  <c r="E93" i="45"/>
  <c r="S92" i="45"/>
  <c r="N93" i="45"/>
  <c r="O92" i="45"/>
  <c r="M92" i="45"/>
  <c r="J91" i="45"/>
  <c r="V98" i="53" l="1"/>
  <c r="V303" i="48"/>
  <c r="V303" i="47"/>
  <c r="V202" i="47"/>
  <c r="V202" i="48"/>
  <c r="R98" i="53"/>
  <c r="R202" i="47"/>
  <c r="R303" i="47"/>
  <c r="R303" i="48"/>
  <c r="R202" i="48"/>
  <c r="S100" i="53"/>
  <c r="S305" i="48"/>
  <c r="S204" i="47"/>
  <c r="S305" i="47"/>
  <c r="S204" i="48"/>
  <c r="T100" i="53"/>
  <c r="T305" i="47"/>
  <c r="T204" i="48"/>
  <c r="T305" i="48"/>
  <c r="T204" i="47"/>
  <c r="W100" i="53"/>
  <c r="W204" i="47"/>
  <c r="W204" i="48"/>
  <c r="W305" i="47"/>
  <c r="W305" i="48"/>
  <c r="T98" i="53"/>
  <c r="T303" i="47"/>
  <c r="T303" i="48"/>
  <c r="T202" i="48"/>
  <c r="T202" i="47"/>
  <c r="R99" i="53"/>
  <c r="R304" i="48"/>
  <c r="R304" i="47"/>
  <c r="R203" i="48"/>
  <c r="R203" i="47"/>
  <c r="D40" i="37"/>
  <c r="D91" i="37" s="1"/>
  <c r="Y91" i="57" s="1"/>
  <c r="N103" i="45"/>
  <c r="N53" i="37"/>
  <c r="N103" i="37" s="1"/>
  <c r="AI103" i="57" s="1"/>
  <c r="L41" i="37"/>
  <c r="L92" i="37" s="1"/>
  <c r="AG92" i="57" s="1"/>
  <c r="AA54" i="40"/>
  <c r="AA104" i="34"/>
  <c r="AA104" i="35"/>
  <c r="H41" i="37"/>
  <c r="R101" i="53"/>
  <c r="R205" i="48"/>
  <c r="R205" i="47"/>
  <c r="R306" i="47"/>
  <c r="R306" i="48"/>
  <c r="O100" i="53"/>
  <c r="O204" i="48"/>
  <c r="O204" i="47"/>
  <c r="O305" i="47"/>
  <c r="O305" i="48"/>
  <c r="T203" i="49"/>
  <c r="T304" i="49"/>
  <c r="AF203" i="51"/>
  <c r="AF304" i="51"/>
  <c r="L92" i="45"/>
  <c r="O93" i="37"/>
  <c r="AJ93" i="57" s="1"/>
  <c r="H92" i="45"/>
  <c r="H196" i="54"/>
  <c r="J40" i="37"/>
  <c r="J91" i="37" s="1"/>
  <c r="AE91" i="57" s="1"/>
  <c r="U99" i="53"/>
  <c r="U203" i="47"/>
  <c r="U304" i="47"/>
  <c r="U203" i="48"/>
  <c r="U304" i="48"/>
  <c r="O98" i="53"/>
  <c r="O202" i="48"/>
  <c r="O303" i="48"/>
  <c r="O202" i="47"/>
  <c r="O303" i="47"/>
  <c r="C41" i="37"/>
  <c r="G41" i="37"/>
  <c r="G92" i="37" s="1"/>
  <c r="AB92" i="57" s="1"/>
  <c r="B42" i="37"/>
  <c r="W101" i="53"/>
  <c r="W205" i="48"/>
  <c r="W306" i="48"/>
  <c r="W205" i="47"/>
  <c r="W306" i="47"/>
  <c r="S202" i="49"/>
  <c r="S303" i="49"/>
  <c r="AE303" i="51"/>
  <c r="AE202" i="51"/>
  <c r="E92" i="50"/>
  <c r="E301" i="54"/>
  <c r="I194" i="54"/>
  <c r="I90" i="50"/>
  <c r="I195" i="50" s="1"/>
  <c r="U194" i="58" s="1"/>
  <c r="I299" i="54"/>
  <c r="V204" i="49"/>
  <c r="V305" i="49"/>
  <c r="AH305" i="51"/>
  <c r="AH204" i="51"/>
  <c r="G91" i="50"/>
  <c r="G300" i="54"/>
  <c r="D299" i="50"/>
  <c r="P297" i="58" s="1"/>
  <c r="B93" i="45"/>
  <c r="G92" i="45"/>
  <c r="E197" i="54"/>
  <c r="G196" i="54"/>
  <c r="F195" i="50"/>
  <c r="R194" i="58" s="1"/>
  <c r="F299" i="50"/>
  <c r="R297" i="58" s="1"/>
  <c r="H92" i="50"/>
  <c r="H197" i="50" s="1"/>
  <c r="T196" i="58" s="1"/>
  <c r="H301" i="54"/>
  <c r="Q304" i="49"/>
  <c r="Q203" i="49"/>
  <c r="AC304" i="51"/>
  <c r="AC203" i="51"/>
  <c r="D91" i="45"/>
  <c r="O203" i="49"/>
  <c r="O304" i="49"/>
  <c r="AA203" i="51"/>
  <c r="AA304" i="51"/>
  <c r="F193" i="54"/>
  <c r="F89" i="50"/>
  <c r="F298" i="54"/>
  <c r="U41" i="37"/>
  <c r="U98" i="53"/>
  <c r="U202" i="47"/>
  <c r="U303" i="47"/>
  <c r="U303" i="48"/>
  <c r="U202" i="48"/>
  <c r="AO34" i="40"/>
  <c r="AO84" i="34"/>
  <c r="AO84" i="35"/>
  <c r="S41" i="37"/>
  <c r="O101" i="53"/>
  <c r="O306" i="48"/>
  <c r="O205" i="47"/>
  <c r="O205" i="48"/>
  <c r="O306" i="47"/>
  <c r="S99" i="53"/>
  <c r="S304" i="48"/>
  <c r="S304" i="47"/>
  <c r="S203" i="48"/>
  <c r="S203" i="47"/>
  <c r="E42" i="37"/>
  <c r="K40" i="37"/>
  <c r="K91" i="37" s="1"/>
  <c r="AF91" i="57" s="1"/>
  <c r="F42" i="37"/>
  <c r="V99" i="53"/>
  <c r="V203" i="47"/>
  <c r="V203" i="48"/>
  <c r="V304" i="48"/>
  <c r="V304" i="47"/>
  <c r="I40" i="37"/>
  <c r="T42" i="37"/>
  <c r="AH54" i="40"/>
  <c r="AH104" i="34"/>
  <c r="AH104" i="35"/>
  <c r="I196" i="50"/>
  <c r="U195" i="58" s="1"/>
  <c r="I300" i="50"/>
  <c r="U298" i="58" s="1"/>
  <c r="W202" i="49"/>
  <c r="W303" i="49"/>
  <c r="AI303" i="51"/>
  <c r="AI202" i="51"/>
  <c r="S306" i="49"/>
  <c r="S205" i="49"/>
  <c r="AE205" i="51"/>
  <c r="AE306" i="51"/>
  <c r="J302" i="50"/>
  <c r="V300" i="58" s="1"/>
  <c r="C91" i="50"/>
  <c r="C300" i="54"/>
  <c r="B302" i="50"/>
  <c r="N300" i="58" s="1"/>
  <c r="U306" i="49"/>
  <c r="U205" i="49"/>
  <c r="AG306" i="51"/>
  <c r="AG205" i="51"/>
  <c r="U305" i="49"/>
  <c r="U204" i="49"/>
  <c r="AG305" i="51"/>
  <c r="AG204" i="51"/>
  <c r="D89" i="50"/>
  <c r="D194" i="50" s="1"/>
  <c r="P193" i="58" s="1"/>
  <c r="D298" i="54"/>
  <c r="F94" i="37"/>
  <c r="AA94" i="57" s="1"/>
  <c r="F93" i="37"/>
  <c r="AA93" i="57" s="1"/>
  <c r="Q204" i="49"/>
  <c r="Q305" i="49"/>
  <c r="AC204" i="51"/>
  <c r="AC305" i="51"/>
  <c r="T306" i="49"/>
  <c r="T205" i="49"/>
  <c r="AF205" i="51"/>
  <c r="AF306" i="51"/>
  <c r="U92" i="45"/>
  <c r="C195" i="54"/>
  <c r="V101" i="53"/>
  <c r="V205" i="48"/>
  <c r="V205" i="47"/>
  <c r="V306" i="48"/>
  <c r="V306" i="47"/>
  <c r="M41" i="37"/>
  <c r="M92" i="37" s="1"/>
  <c r="AH92" i="57" s="1"/>
  <c r="O41" i="37"/>
  <c r="O92" i="37" s="1"/>
  <c r="AJ92" i="57" s="1"/>
  <c r="N42" i="37"/>
  <c r="N93" i="37" s="1"/>
  <c r="AI93" i="57" s="1"/>
  <c r="Z54" i="40"/>
  <c r="Z104" i="34"/>
  <c r="Z104" i="35"/>
  <c r="W99" i="53"/>
  <c r="W304" i="48"/>
  <c r="W203" i="48"/>
  <c r="W304" i="47"/>
  <c r="W203" i="47"/>
  <c r="R204" i="49"/>
  <c r="R305" i="49"/>
  <c r="AD305" i="51"/>
  <c r="AD204" i="51"/>
  <c r="B92" i="50"/>
  <c r="B197" i="50" s="1"/>
  <c r="N196" i="58" s="1"/>
  <c r="B301" i="54"/>
  <c r="I92" i="37"/>
  <c r="AD92" i="57" s="1"/>
  <c r="I91" i="37"/>
  <c r="AD91" i="57" s="1"/>
  <c r="N94" i="37"/>
  <c r="AI94" i="57" s="1"/>
  <c r="Q303" i="49"/>
  <c r="Q202" i="49"/>
  <c r="AC303" i="51"/>
  <c r="AC202" i="51"/>
  <c r="E198" i="50"/>
  <c r="Q197" i="58" s="1"/>
  <c r="E197" i="50"/>
  <c r="Q196" i="58" s="1"/>
  <c r="G196" i="50"/>
  <c r="S195" i="58" s="1"/>
  <c r="G301" i="50"/>
  <c r="S299" i="58" s="1"/>
  <c r="B198" i="50"/>
  <c r="N197" i="58" s="1"/>
  <c r="C196" i="50"/>
  <c r="O195" i="58" s="1"/>
  <c r="C301" i="50"/>
  <c r="O299" i="58" s="1"/>
  <c r="J196" i="54"/>
  <c r="J92" i="50"/>
  <c r="J197" i="50" s="1"/>
  <c r="V196" i="58" s="1"/>
  <c r="J301" i="54"/>
  <c r="E94" i="37"/>
  <c r="Z94" i="57" s="1"/>
  <c r="E93" i="37"/>
  <c r="Z93" i="57" s="1"/>
  <c r="H197" i="54"/>
  <c r="F93" i="45"/>
  <c r="H93" i="37"/>
  <c r="AC93" i="57" s="1"/>
  <c r="H92" i="37"/>
  <c r="AC92" i="57" s="1"/>
  <c r="Q306" i="49"/>
  <c r="Q205" i="49"/>
  <c r="AC306" i="51"/>
  <c r="AC205" i="51"/>
  <c r="L91" i="45"/>
  <c r="F92" i="45"/>
  <c r="M91" i="45"/>
  <c r="C91" i="45"/>
  <c r="B92" i="45"/>
  <c r="D90" i="45"/>
  <c r="I90" i="45"/>
  <c r="K39" i="37" l="1"/>
  <c r="K90" i="37" s="1"/>
  <c r="AF90" i="57" s="1"/>
  <c r="S40" i="37"/>
  <c r="H40" i="37"/>
  <c r="H91" i="37" s="1"/>
  <c r="AC91" i="57" s="1"/>
  <c r="E41" i="37"/>
  <c r="AE54" i="40"/>
  <c r="AE104" i="34"/>
  <c r="AE104" i="35"/>
  <c r="O40" i="37"/>
  <c r="O91" i="37" s="1"/>
  <c r="AJ91" i="57" s="1"/>
  <c r="G90" i="50"/>
  <c r="G299" i="54"/>
  <c r="E91" i="50"/>
  <c r="E300" i="54"/>
  <c r="C300" i="50"/>
  <c r="O298" i="58" s="1"/>
  <c r="BC104" i="38"/>
  <c r="AH104" i="36"/>
  <c r="S92" i="37"/>
  <c r="AN92" i="57" s="1"/>
  <c r="S91" i="37"/>
  <c r="AN91" i="57" s="1"/>
  <c r="AO84" i="36"/>
  <c r="BJ84" i="38"/>
  <c r="U92" i="37"/>
  <c r="AP92" i="57" s="1"/>
  <c r="G300" i="50"/>
  <c r="S298" i="58" s="1"/>
  <c r="I299" i="50"/>
  <c r="U297" i="58" s="1"/>
  <c r="E301" i="50"/>
  <c r="Q299" i="58" s="1"/>
  <c r="B93" i="37"/>
  <c r="W93" i="57" s="1"/>
  <c r="C92" i="37"/>
  <c r="X92" i="57" s="1"/>
  <c r="U304" i="49"/>
  <c r="U203" i="49"/>
  <c r="AG304" i="51"/>
  <c r="AG203" i="51"/>
  <c r="O204" i="49"/>
  <c r="O305" i="49"/>
  <c r="AA305" i="51"/>
  <c r="AA204" i="51"/>
  <c r="T204" i="49"/>
  <c r="T305" i="49"/>
  <c r="AF305" i="51"/>
  <c r="AF204" i="51"/>
  <c r="AO54" i="40"/>
  <c r="AO104" i="34"/>
  <c r="AO104" i="35"/>
  <c r="AO33" i="40"/>
  <c r="AO83" i="34"/>
  <c r="AO83" i="35"/>
  <c r="T41" i="37"/>
  <c r="U40" i="37"/>
  <c r="U91" i="37" s="1"/>
  <c r="AP91" i="57" s="1"/>
  <c r="AF54" i="40"/>
  <c r="AF104" i="34"/>
  <c r="AF104" i="35"/>
  <c r="B301" i="50"/>
  <c r="N299" i="58" s="1"/>
  <c r="Z104" i="36"/>
  <c r="AU104" i="38"/>
  <c r="D88" i="50"/>
  <c r="D297" i="54"/>
  <c r="D193" i="54"/>
  <c r="T93" i="37"/>
  <c r="AO93" i="57" s="1"/>
  <c r="T92" i="37"/>
  <c r="AO92" i="57" s="1"/>
  <c r="J91" i="50"/>
  <c r="J300" i="54"/>
  <c r="E92" i="45"/>
  <c r="S91" i="45"/>
  <c r="B91" i="50"/>
  <c r="B300" i="54"/>
  <c r="U91" i="45"/>
  <c r="W205" i="49"/>
  <c r="W306" i="49"/>
  <c r="AI306" i="51"/>
  <c r="AI205" i="51"/>
  <c r="R205" i="49"/>
  <c r="R306" i="49"/>
  <c r="AD205" i="51"/>
  <c r="AD306" i="51"/>
  <c r="R304" i="49"/>
  <c r="R203" i="49"/>
  <c r="AD304" i="51"/>
  <c r="AD203" i="51"/>
  <c r="S305" i="49"/>
  <c r="S204" i="49"/>
  <c r="AE204" i="51"/>
  <c r="AE305" i="51"/>
  <c r="D39" i="37"/>
  <c r="D90" i="37" s="1"/>
  <c r="Y90" i="57" s="1"/>
  <c r="J39" i="37"/>
  <c r="J90" i="37" s="1"/>
  <c r="AE90" i="57" s="1"/>
  <c r="G40" i="37"/>
  <c r="G91" i="37" s="1"/>
  <c r="AB91" i="57" s="1"/>
  <c r="W20" i="53"/>
  <c r="W124" i="47"/>
  <c r="W225" i="47"/>
  <c r="W124" i="48"/>
  <c r="W225" i="48"/>
  <c r="J195" i="54"/>
  <c r="C40" i="37"/>
  <c r="C91" i="37" s="1"/>
  <c r="X91" i="57" s="1"/>
  <c r="M40" i="37"/>
  <c r="M91" i="37" s="1"/>
  <c r="AH91" i="57" s="1"/>
  <c r="Y54" i="40"/>
  <c r="Y104" i="34"/>
  <c r="Y104" i="35"/>
  <c r="D192" i="54"/>
  <c r="F41" i="37"/>
  <c r="F92" i="37" s="1"/>
  <c r="AA92" i="57" s="1"/>
  <c r="L40" i="37"/>
  <c r="L91" i="37" s="1"/>
  <c r="AG91" i="57" s="1"/>
  <c r="N41" i="37"/>
  <c r="AB54" i="40"/>
  <c r="AB104" i="34"/>
  <c r="AB104" i="35"/>
  <c r="AJ54" i="40"/>
  <c r="AJ104" i="34"/>
  <c r="AJ104" i="35"/>
  <c r="W203" i="49"/>
  <c r="W304" i="49"/>
  <c r="AI304" i="51"/>
  <c r="AI203" i="51"/>
  <c r="N92" i="37"/>
  <c r="AI92" i="57" s="1"/>
  <c r="V205" i="49"/>
  <c r="V306" i="49"/>
  <c r="AH205" i="51"/>
  <c r="AH306" i="51"/>
  <c r="T92" i="45"/>
  <c r="S304" i="49"/>
  <c r="S203" i="49"/>
  <c r="AE203" i="51"/>
  <c r="AE304" i="51"/>
  <c r="H301" i="50"/>
  <c r="T299" i="58" s="1"/>
  <c r="G195" i="54"/>
  <c r="E196" i="54"/>
  <c r="I193" i="54"/>
  <c r="I89" i="50"/>
  <c r="I298" i="54"/>
  <c r="J90" i="45"/>
  <c r="F88" i="50"/>
  <c r="F297" i="54"/>
  <c r="AV104" i="38"/>
  <c r="AA104" i="36"/>
  <c r="T303" i="49"/>
  <c r="T202" i="49"/>
  <c r="AF303" i="51"/>
  <c r="AF202" i="51"/>
  <c r="R202" i="49"/>
  <c r="R303" i="49"/>
  <c r="AD303" i="51"/>
  <c r="AD202" i="51"/>
  <c r="F192" i="54"/>
  <c r="I39" i="37"/>
  <c r="I90" i="37" s="1"/>
  <c r="AD90" i="57" s="1"/>
  <c r="B41" i="37"/>
  <c r="B92" i="37" s="1"/>
  <c r="W92" i="57" s="1"/>
  <c r="W21" i="53"/>
  <c r="W125" i="47"/>
  <c r="W226" i="47"/>
  <c r="W125" i="48"/>
  <c r="W226" i="48"/>
  <c r="AC54" i="40"/>
  <c r="AC104" i="34"/>
  <c r="AC104" i="35"/>
  <c r="X54" i="40"/>
  <c r="X104" i="34"/>
  <c r="X104" i="35"/>
  <c r="J196" i="50"/>
  <c r="V195" i="58" s="1"/>
  <c r="J301" i="50"/>
  <c r="V299" i="58" s="1"/>
  <c r="B196" i="54"/>
  <c r="N92" i="45"/>
  <c r="O91" i="45"/>
  <c r="C194" i="54"/>
  <c r="C90" i="50"/>
  <c r="C299" i="54"/>
  <c r="D298" i="50"/>
  <c r="P296" i="58" s="1"/>
  <c r="V304" i="49"/>
  <c r="V203" i="49"/>
  <c r="AH203" i="51"/>
  <c r="AH304" i="51"/>
  <c r="K90" i="45"/>
  <c r="O205" i="49"/>
  <c r="O306" i="49"/>
  <c r="AA205" i="51"/>
  <c r="AA306" i="51"/>
  <c r="U202" i="49"/>
  <c r="U303" i="49"/>
  <c r="AG202" i="51"/>
  <c r="AG303" i="51"/>
  <c r="F194" i="50"/>
  <c r="R193" i="58" s="1"/>
  <c r="F193" i="50"/>
  <c r="R192" i="58" s="1"/>
  <c r="F298" i="50"/>
  <c r="R296" i="58" s="1"/>
  <c r="G91" i="45"/>
  <c r="O303" i="49"/>
  <c r="O202" i="49"/>
  <c r="AA303" i="51"/>
  <c r="AA202" i="51"/>
  <c r="H195" i="54"/>
  <c r="H91" i="50"/>
  <c r="H300" i="54"/>
  <c r="H91" i="45"/>
  <c r="W204" i="49"/>
  <c r="W305" i="49"/>
  <c r="AI305" i="51"/>
  <c r="AI204" i="51"/>
  <c r="V303" i="49"/>
  <c r="V202" i="49"/>
  <c r="AH303" i="51"/>
  <c r="AH202" i="51"/>
  <c r="I89" i="45"/>
  <c r="M90" i="45"/>
  <c r="B91" i="45"/>
  <c r="H90" i="45"/>
  <c r="J89" i="45"/>
  <c r="O90" i="45"/>
  <c r="S90" i="45"/>
  <c r="N91" i="45"/>
  <c r="W23" i="53" l="1"/>
  <c r="W228" i="47"/>
  <c r="W127" i="47"/>
  <c r="W127" i="48"/>
  <c r="W228" i="48"/>
  <c r="V102" i="53"/>
  <c r="V307" i="48"/>
  <c r="V206" i="47"/>
  <c r="V206" i="48"/>
  <c r="V307" i="47"/>
  <c r="C39" i="37"/>
  <c r="W22" i="53"/>
  <c r="W126" i="47"/>
  <c r="W227" i="47"/>
  <c r="W126" i="48"/>
  <c r="W227" i="48"/>
  <c r="D38" i="37"/>
  <c r="D89" i="37" s="1"/>
  <c r="Y89" i="57" s="1"/>
  <c r="E40" i="37"/>
  <c r="F40" i="37"/>
  <c r="F91" i="37" s="1"/>
  <c r="AA91" i="57" s="1"/>
  <c r="T40" i="37"/>
  <c r="W24" i="53"/>
  <c r="W128" i="47"/>
  <c r="W229" i="47"/>
  <c r="W128" i="48"/>
  <c r="W229" i="48"/>
  <c r="K38" i="37"/>
  <c r="G89" i="50"/>
  <c r="G298" i="54"/>
  <c r="W124" i="49"/>
  <c r="W225" i="49"/>
  <c r="AI124" i="51"/>
  <c r="AI225" i="51"/>
  <c r="BA104" i="38"/>
  <c r="AF104" i="36"/>
  <c r="T91" i="45"/>
  <c r="W18" i="53"/>
  <c r="W223" i="47"/>
  <c r="W122" i="47"/>
  <c r="W122" i="48"/>
  <c r="W223" i="48"/>
  <c r="E303" i="54"/>
  <c r="E202" i="54"/>
  <c r="E98" i="50"/>
  <c r="U39" i="37"/>
  <c r="U90" i="37" s="1"/>
  <c r="AP90" i="57" s="1"/>
  <c r="AG54" i="40"/>
  <c r="AG104" i="34"/>
  <c r="AG104" i="35"/>
  <c r="X21" i="53"/>
  <c r="X226" i="47"/>
  <c r="X125" i="47"/>
  <c r="X125" i="48"/>
  <c r="X226" i="48"/>
  <c r="G193" i="54"/>
  <c r="G39" i="37"/>
  <c r="G90" i="37" s="1"/>
  <c r="AB90" i="57" s="1"/>
  <c r="J38" i="37"/>
  <c r="X20" i="53"/>
  <c r="X124" i="47"/>
  <c r="X225" i="47"/>
  <c r="X124" i="48"/>
  <c r="X225" i="48"/>
  <c r="AN54" i="40"/>
  <c r="AN104" i="34"/>
  <c r="AN104" i="35"/>
  <c r="R102" i="53"/>
  <c r="R206" i="48"/>
  <c r="R206" i="47"/>
  <c r="R307" i="47"/>
  <c r="R307" i="48"/>
  <c r="P105" i="53"/>
  <c r="P209" i="48"/>
  <c r="P209" i="47"/>
  <c r="P310" i="48"/>
  <c r="P310" i="47"/>
  <c r="X104" i="36"/>
  <c r="AS104" i="38"/>
  <c r="AC104" i="36"/>
  <c r="AX104" i="38"/>
  <c r="F191" i="54"/>
  <c r="F87" i="50"/>
  <c r="F296" i="54"/>
  <c r="H90" i="50"/>
  <c r="H299" i="54"/>
  <c r="Y104" i="36"/>
  <c r="AT104" i="38"/>
  <c r="B300" i="50"/>
  <c r="N298" i="58" s="1"/>
  <c r="B196" i="50"/>
  <c r="N195" i="58" s="1"/>
  <c r="C89" i="50"/>
  <c r="C298" i="54"/>
  <c r="E196" i="50"/>
  <c r="Q195" i="58" s="1"/>
  <c r="E300" i="50"/>
  <c r="Q298" i="58" s="1"/>
  <c r="G195" i="50"/>
  <c r="S194" i="58" s="1"/>
  <c r="G194" i="50"/>
  <c r="S193" i="58" s="1"/>
  <c r="G299" i="50"/>
  <c r="S297" i="58" s="1"/>
  <c r="S39" i="37"/>
  <c r="S90" i="37" s="1"/>
  <c r="AN90" i="57" s="1"/>
  <c r="X19" i="53"/>
  <c r="X224" i="47"/>
  <c r="X123" i="47"/>
  <c r="X123" i="48"/>
  <c r="X224" i="48"/>
  <c r="AP34" i="40"/>
  <c r="AP84" i="34"/>
  <c r="AP84" i="35"/>
  <c r="H39" i="37"/>
  <c r="B40" i="37"/>
  <c r="B91" i="37" s="1"/>
  <c r="W91" i="57" s="1"/>
  <c r="F104" i="45"/>
  <c r="F54" i="37"/>
  <c r="F104" i="37" s="1"/>
  <c r="AA104" i="57" s="1"/>
  <c r="L39" i="37"/>
  <c r="W25" i="53"/>
  <c r="W230" i="47"/>
  <c r="W129" i="47"/>
  <c r="W129" i="48"/>
  <c r="W230" i="48"/>
  <c r="H300" i="50"/>
  <c r="T298" i="58" s="1"/>
  <c r="C195" i="50"/>
  <c r="O194" i="58" s="1"/>
  <c r="C194" i="50"/>
  <c r="O193" i="58" s="1"/>
  <c r="C299" i="50"/>
  <c r="O297" i="58" s="1"/>
  <c r="W19" i="53"/>
  <c r="W123" i="47"/>
  <c r="W224" i="47"/>
  <c r="W123" i="48"/>
  <c r="W224" i="48"/>
  <c r="W226" i="49"/>
  <c r="W125" i="49"/>
  <c r="AI226" i="51"/>
  <c r="AI125" i="51"/>
  <c r="F192" i="50"/>
  <c r="R191" i="58" s="1"/>
  <c r="F297" i="50"/>
  <c r="R295" i="58" s="1"/>
  <c r="H196" i="50"/>
  <c r="T195" i="58" s="1"/>
  <c r="AB104" i="36"/>
  <c r="AW104" i="38"/>
  <c r="F91" i="45"/>
  <c r="B194" i="54"/>
  <c r="B90" i="50"/>
  <c r="B299" i="54"/>
  <c r="J90" i="50"/>
  <c r="J299" i="54"/>
  <c r="G90" i="45"/>
  <c r="D89" i="45"/>
  <c r="D193" i="50"/>
  <c r="P192" i="58" s="1"/>
  <c r="D297" i="50"/>
  <c r="P295" i="58" s="1"/>
  <c r="U90" i="45"/>
  <c r="AO104" i="36"/>
  <c r="BJ104" i="38"/>
  <c r="E194" i="54"/>
  <c r="E90" i="50"/>
  <c r="E299" i="54"/>
  <c r="E92" i="37"/>
  <c r="Z92" i="57" s="1"/>
  <c r="E91" i="37"/>
  <c r="Z91" i="57" s="1"/>
  <c r="G202" i="54"/>
  <c r="G303" i="54"/>
  <c r="G98" i="50"/>
  <c r="N40" i="37"/>
  <c r="N91" i="37" s="1"/>
  <c r="AI91" i="57" s="1"/>
  <c r="AD54" i="40"/>
  <c r="AD104" i="34"/>
  <c r="AD104" i="35"/>
  <c r="O39" i="37"/>
  <c r="O90" i="37" s="1"/>
  <c r="AJ90" i="57" s="1"/>
  <c r="AI54" i="40"/>
  <c r="AI104" i="34"/>
  <c r="AI104" i="35"/>
  <c r="C193" i="54"/>
  <c r="AP33" i="40"/>
  <c r="AP83" i="34"/>
  <c r="AP83" i="35"/>
  <c r="M39" i="37"/>
  <c r="M90" i="37" s="1"/>
  <c r="AH90" i="57" s="1"/>
  <c r="I38" i="37"/>
  <c r="I89" i="37" s="1"/>
  <c r="AD89" i="57" s="1"/>
  <c r="I298" i="50"/>
  <c r="U296" i="58" s="1"/>
  <c r="BE104" i="38"/>
  <c r="AJ104" i="36"/>
  <c r="L90" i="45"/>
  <c r="D191" i="54"/>
  <c r="D87" i="50"/>
  <c r="D296" i="54"/>
  <c r="C90" i="45"/>
  <c r="B195" i="54"/>
  <c r="J195" i="50"/>
  <c r="V194" i="58" s="1"/>
  <c r="J300" i="50"/>
  <c r="V298" i="58" s="1"/>
  <c r="T91" i="37"/>
  <c r="AO91" i="57" s="1"/>
  <c r="AO83" i="36"/>
  <c r="BJ83" i="38"/>
  <c r="I192" i="54"/>
  <c r="I88" i="50"/>
  <c r="I297" i="54"/>
  <c r="I194" i="50"/>
  <c r="U193" i="58" s="1"/>
  <c r="E195" i="54"/>
  <c r="G194" i="54"/>
  <c r="AE104" i="36"/>
  <c r="AZ104" i="38"/>
  <c r="E91" i="45"/>
  <c r="K89" i="45"/>
  <c r="J88" i="45"/>
  <c r="C89" i="45"/>
  <c r="S89" i="45"/>
  <c r="E90" i="45"/>
  <c r="K88" i="45"/>
  <c r="O89" i="45"/>
  <c r="I88" i="45"/>
  <c r="U89" i="45"/>
  <c r="D88" i="45"/>
  <c r="B90" i="45"/>
  <c r="F90" i="45"/>
  <c r="H104" i="45" l="1"/>
  <c r="H54" i="37"/>
  <c r="H104" i="37" s="1"/>
  <c r="AC104" i="57" s="1"/>
  <c r="T39" i="37"/>
  <c r="T90" i="37" s="1"/>
  <c r="AO90" i="57" s="1"/>
  <c r="L38" i="37"/>
  <c r="W103" i="53"/>
  <c r="W308" i="48"/>
  <c r="W207" i="48"/>
  <c r="W207" i="47"/>
  <c r="W308" i="47"/>
  <c r="V104" i="53"/>
  <c r="V208" i="48"/>
  <c r="V208" i="47"/>
  <c r="V309" i="48"/>
  <c r="V309" i="47"/>
  <c r="U104" i="53"/>
  <c r="U309" i="47"/>
  <c r="U208" i="48"/>
  <c r="U309" i="48"/>
  <c r="U208" i="47"/>
  <c r="G38" i="37"/>
  <c r="G89" i="37" s="1"/>
  <c r="AB89" i="57" s="1"/>
  <c r="O102" i="53"/>
  <c r="O307" i="47"/>
  <c r="O206" i="48"/>
  <c r="O206" i="47"/>
  <c r="O307" i="48"/>
  <c r="P108" i="53"/>
  <c r="P212" i="47"/>
  <c r="P212" i="48"/>
  <c r="P313" i="48"/>
  <c r="P313" i="47"/>
  <c r="J89" i="50"/>
  <c r="J194" i="50" s="1"/>
  <c r="V193" i="58" s="1"/>
  <c r="J298" i="54"/>
  <c r="E299" i="50"/>
  <c r="Q297" i="58" s="1"/>
  <c r="J299" i="50"/>
  <c r="V297" i="58" s="1"/>
  <c r="B195" i="50"/>
  <c r="N194" i="58" s="1"/>
  <c r="B299" i="50"/>
  <c r="N297" i="58" s="1"/>
  <c r="L90" i="37"/>
  <c r="AG90" i="57" s="1"/>
  <c r="L89" i="37"/>
  <c r="AG89" i="57" s="1"/>
  <c r="E195" i="50"/>
  <c r="Q194" i="58" s="1"/>
  <c r="H195" i="50"/>
  <c r="T194" i="58" s="1"/>
  <c r="H299" i="50"/>
  <c r="T297" i="58" s="1"/>
  <c r="F296" i="50"/>
  <c r="R294" i="58" s="1"/>
  <c r="R206" i="49"/>
  <c r="R307" i="49"/>
  <c r="AD307" i="51"/>
  <c r="AD206" i="51"/>
  <c r="I87" i="50"/>
  <c r="I296" i="54"/>
  <c r="BB104" i="38"/>
  <c r="AG104" i="36"/>
  <c r="K89" i="37"/>
  <c r="AF89" i="57" s="1"/>
  <c r="C90" i="37"/>
  <c r="X90" i="57" s="1"/>
  <c r="F39" i="37"/>
  <c r="F90" i="37" s="1"/>
  <c r="AA90" i="57" s="1"/>
  <c r="V106" i="53"/>
  <c r="V210" i="48"/>
  <c r="V210" i="47"/>
  <c r="V311" i="48"/>
  <c r="V311" i="47"/>
  <c r="R104" i="53"/>
  <c r="R309" i="47"/>
  <c r="R208" i="48"/>
  <c r="R208" i="47"/>
  <c r="R309" i="48"/>
  <c r="E104" i="45"/>
  <c r="E54" i="37"/>
  <c r="E104" i="37" s="1"/>
  <c r="Z104" i="57" s="1"/>
  <c r="N39" i="37"/>
  <c r="N90" i="37" s="1"/>
  <c r="AI90" i="57" s="1"/>
  <c r="I37" i="37"/>
  <c r="I88" i="37" s="1"/>
  <c r="AD88" i="57" s="1"/>
  <c r="G104" i="45"/>
  <c r="G54" i="37"/>
  <c r="G104" i="37" s="1"/>
  <c r="AB104" i="57" s="1"/>
  <c r="V105" i="53"/>
  <c r="V209" i="48"/>
  <c r="V310" i="47"/>
  <c r="V310" i="48"/>
  <c r="V209" i="47"/>
  <c r="M38" i="37"/>
  <c r="H38" i="37"/>
  <c r="J37" i="37"/>
  <c r="R105" i="53"/>
  <c r="R310" i="48"/>
  <c r="R209" i="47"/>
  <c r="R209" i="48"/>
  <c r="R310" i="47"/>
  <c r="T102" i="53"/>
  <c r="T206" i="48"/>
  <c r="T307" i="48"/>
  <c r="T206" i="47"/>
  <c r="T307" i="47"/>
  <c r="AP83" i="36"/>
  <c r="BK83" i="38"/>
  <c r="N90" i="45"/>
  <c r="W230" i="49"/>
  <c r="W129" i="49"/>
  <c r="AI230" i="51"/>
  <c r="AI129" i="51"/>
  <c r="L89" i="45"/>
  <c r="F86" i="50"/>
  <c r="F295" i="54"/>
  <c r="X125" i="49"/>
  <c r="X226" i="49"/>
  <c r="AJ125" i="51"/>
  <c r="AJ226" i="51"/>
  <c r="E193" i="54"/>
  <c r="E89" i="50"/>
  <c r="E298" i="54"/>
  <c r="M104" i="45"/>
  <c r="M54" i="37"/>
  <c r="M104" i="37" s="1"/>
  <c r="AH104" i="57" s="1"/>
  <c r="X22" i="53"/>
  <c r="X126" i="47"/>
  <c r="X227" i="47"/>
  <c r="X126" i="48"/>
  <c r="X227" i="48"/>
  <c r="D37" i="37"/>
  <c r="T105" i="53"/>
  <c r="T310" i="48"/>
  <c r="T310" i="47"/>
  <c r="T209" i="47"/>
  <c r="T209" i="48"/>
  <c r="Q104" i="53"/>
  <c r="Q208" i="47"/>
  <c r="Q208" i="48"/>
  <c r="Q309" i="48"/>
  <c r="Q309" i="47"/>
  <c r="R103" i="53"/>
  <c r="R308" i="47"/>
  <c r="R207" i="48"/>
  <c r="R207" i="47"/>
  <c r="R308" i="48"/>
  <c r="P102" i="53"/>
  <c r="P307" i="47"/>
  <c r="P307" i="48"/>
  <c r="P206" i="47"/>
  <c r="P206" i="48"/>
  <c r="O38" i="37"/>
  <c r="O89" i="37" s="1"/>
  <c r="AJ89" i="57" s="1"/>
  <c r="X24" i="53"/>
  <c r="X229" i="47"/>
  <c r="X128" i="47"/>
  <c r="X128" i="48"/>
  <c r="X229" i="48"/>
  <c r="S38" i="37"/>
  <c r="S89" i="37" s="1"/>
  <c r="AN89" i="57" s="1"/>
  <c r="X18" i="53"/>
  <c r="X122" i="47"/>
  <c r="X223" i="47"/>
  <c r="X122" i="48"/>
  <c r="X223" i="48"/>
  <c r="S103" i="53"/>
  <c r="S308" i="48"/>
  <c r="S308" i="47"/>
  <c r="S207" i="47"/>
  <c r="S207" i="48"/>
  <c r="I297" i="50"/>
  <c r="U295" i="58" s="1"/>
  <c r="D192" i="50"/>
  <c r="P191" i="58" s="1"/>
  <c r="D296" i="50"/>
  <c r="P294" i="58" s="1"/>
  <c r="I193" i="50"/>
  <c r="U192" i="58" s="1"/>
  <c r="M89" i="45"/>
  <c r="C88" i="50"/>
  <c r="C297" i="54"/>
  <c r="AI104" i="36"/>
  <c r="BD104" i="38"/>
  <c r="D303" i="54"/>
  <c r="D202" i="54"/>
  <c r="D98" i="50"/>
  <c r="G303" i="50"/>
  <c r="S301" i="58" s="1"/>
  <c r="G202" i="50"/>
  <c r="S201" i="58" s="1"/>
  <c r="J194" i="54"/>
  <c r="W123" i="49"/>
  <c r="W224" i="49"/>
  <c r="AI224" i="51"/>
  <c r="AI123" i="51"/>
  <c r="H193" i="54"/>
  <c r="H89" i="50"/>
  <c r="H298" i="54"/>
  <c r="H90" i="37"/>
  <c r="AC90" i="57" s="1"/>
  <c r="H89" i="37"/>
  <c r="AC89" i="57" s="1"/>
  <c r="AP84" i="36"/>
  <c r="BK84" i="38"/>
  <c r="H194" i="54"/>
  <c r="X124" i="49"/>
  <c r="X225" i="49"/>
  <c r="AJ225" i="51"/>
  <c r="AJ124" i="51"/>
  <c r="G89" i="45"/>
  <c r="W122" i="49"/>
  <c r="W223" i="49"/>
  <c r="AI122" i="51"/>
  <c r="AI223" i="51"/>
  <c r="D190" i="54"/>
  <c r="D86" i="50"/>
  <c r="D295" i="54"/>
  <c r="W229" i="49"/>
  <c r="W128" i="49"/>
  <c r="AI128" i="51"/>
  <c r="AI229" i="51"/>
  <c r="T90" i="45"/>
  <c r="V307" i="49"/>
  <c r="V206" i="49"/>
  <c r="AH206" i="51"/>
  <c r="AH307" i="51"/>
  <c r="B39" i="37"/>
  <c r="B90" i="37" s="1"/>
  <c r="W90" i="57" s="1"/>
  <c r="U38" i="37"/>
  <c r="U89" i="37" s="1"/>
  <c r="AP89" i="57" s="1"/>
  <c r="V103" i="53"/>
  <c r="V207" i="48"/>
  <c r="V308" i="48"/>
  <c r="V207" i="47"/>
  <c r="V308" i="47"/>
  <c r="X25" i="53"/>
  <c r="X230" i="47"/>
  <c r="X129" i="47"/>
  <c r="X129" i="48"/>
  <c r="X230" i="48"/>
  <c r="U105" i="53"/>
  <c r="U310" i="47"/>
  <c r="U209" i="48"/>
  <c r="U209" i="47"/>
  <c r="U310" i="48"/>
  <c r="C192" i="54"/>
  <c r="X23" i="53"/>
  <c r="X228" i="47"/>
  <c r="X127" i="47"/>
  <c r="X127" i="48"/>
  <c r="X228" i="48"/>
  <c r="T104" i="45"/>
  <c r="T54" i="37"/>
  <c r="T104" i="37" s="1"/>
  <c r="AO104" i="57" s="1"/>
  <c r="K37" i="37"/>
  <c r="K88" i="37" s="1"/>
  <c r="AF88" i="57" s="1"/>
  <c r="P103" i="53"/>
  <c r="P308" i="48"/>
  <c r="P207" i="47"/>
  <c r="P308" i="47"/>
  <c r="P207" i="48"/>
  <c r="E39" i="37"/>
  <c r="E90" i="37" s="1"/>
  <c r="Z90" i="57" s="1"/>
  <c r="Q105" i="53"/>
  <c r="Q310" i="48"/>
  <c r="Q209" i="48"/>
  <c r="Q310" i="47"/>
  <c r="Q209" i="47"/>
  <c r="C38" i="37"/>
  <c r="C89" i="37" s="1"/>
  <c r="X89" i="57" s="1"/>
  <c r="R106" i="53"/>
  <c r="R210" i="47"/>
  <c r="R311" i="48"/>
  <c r="R210" i="48"/>
  <c r="R311" i="47"/>
  <c r="W102" i="53"/>
  <c r="W307" i="48"/>
  <c r="W206" i="48"/>
  <c r="W307" i="47"/>
  <c r="W206" i="47"/>
  <c r="P104" i="53"/>
  <c r="P208" i="48"/>
  <c r="P309" i="47"/>
  <c r="P208" i="47"/>
  <c r="P309" i="48"/>
  <c r="AD104" i="36"/>
  <c r="AY104" i="38"/>
  <c r="H89" i="45"/>
  <c r="X123" i="49"/>
  <c r="X224" i="49"/>
  <c r="AJ123" i="51"/>
  <c r="AJ224" i="51"/>
  <c r="C193" i="50"/>
  <c r="O192" i="58" s="1"/>
  <c r="C298" i="50"/>
  <c r="O296" i="58" s="1"/>
  <c r="P310" i="49"/>
  <c r="P209" i="49"/>
  <c r="AB310" i="51"/>
  <c r="AB209" i="51"/>
  <c r="BI104" i="38"/>
  <c r="AN104" i="36"/>
  <c r="J303" i="54"/>
  <c r="J202" i="54"/>
  <c r="J98" i="50"/>
  <c r="J89" i="37"/>
  <c r="AE89" i="57" s="1"/>
  <c r="J88" i="37"/>
  <c r="AE88" i="57" s="1"/>
  <c r="G192" i="54"/>
  <c r="G88" i="50"/>
  <c r="G297" i="54"/>
  <c r="E202" i="50"/>
  <c r="Q201" i="58" s="1"/>
  <c r="E303" i="50"/>
  <c r="Q301" i="58" s="1"/>
  <c r="G193" i="50"/>
  <c r="S192" i="58" s="1"/>
  <c r="G298" i="50"/>
  <c r="S296" i="58" s="1"/>
  <c r="B193" i="54"/>
  <c r="B89" i="50"/>
  <c r="B194" i="50" s="1"/>
  <c r="N193" i="58" s="1"/>
  <c r="B298" i="54"/>
  <c r="W126" i="49"/>
  <c r="W227" i="49"/>
  <c r="AI126" i="51"/>
  <c r="AI227" i="51"/>
  <c r="W127" i="49"/>
  <c r="W228" i="49"/>
  <c r="AI228" i="51"/>
  <c r="AI127" i="51"/>
  <c r="O88" i="45"/>
  <c r="U88" i="45"/>
  <c r="H88" i="45"/>
  <c r="I87" i="45"/>
  <c r="E89" i="45"/>
  <c r="N89" i="45"/>
  <c r="D104" i="45" l="1"/>
  <c r="D54" i="37"/>
  <c r="D104" i="37" s="1"/>
  <c r="Y104" i="57" s="1"/>
  <c r="U108" i="53"/>
  <c r="U212" i="47"/>
  <c r="U212" i="48"/>
  <c r="U313" i="47"/>
  <c r="U313" i="48"/>
  <c r="R107" i="53"/>
  <c r="R312" i="48"/>
  <c r="R312" i="47"/>
  <c r="R211" i="47"/>
  <c r="R211" i="48"/>
  <c r="T106" i="53"/>
  <c r="T210" i="47"/>
  <c r="T311" i="47"/>
  <c r="T311" i="48"/>
  <c r="T210" i="48"/>
  <c r="K104" i="45"/>
  <c r="K54" i="37"/>
  <c r="K104" i="37" s="1"/>
  <c r="AF104" i="57" s="1"/>
  <c r="S37" i="37"/>
  <c r="S88" i="37" s="1"/>
  <c r="AN88" i="57" s="1"/>
  <c r="D36" i="37"/>
  <c r="O104" i="45"/>
  <c r="O54" i="37"/>
  <c r="O104" i="37" s="1"/>
  <c r="AJ104" i="57" s="1"/>
  <c r="Q102" i="53"/>
  <c r="Q206" i="47"/>
  <c r="Q307" i="47"/>
  <c r="Q206" i="48"/>
  <c r="Q307" i="48"/>
  <c r="K36" i="37"/>
  <c r="F38" i="37"/>
  <c r="F89" i="37" s="1"/>
  <c r="AA89" i="57" s="1"/>
  <c r="T38" i="37"/>
  <c r="T89" i="37" s="1"/>
  <c r="AO89" i="57" s="1"/>
  <c r="J303" i="50"/>
  <c r="V301" i="58" s="1"/>
  <c r="J202" i="50"/>
  <c r="V201" i="58" s="1"/>
  <c r="W206" i="49"/>
  <c r="W307" i="49"/>
  <c r="AI307" i="51"/>
  <c r="AI206" i="51"/>
  <c r="E304" i="54"/>
  <c r="E203" i="54"/>
  <c r="E99" i="50"/>
  <c r="I190" i="54"/>
  <c r="I86" i="50"/>
  <c r="I295" i="54"/>
  <c r="D295" i="50"/>
  <c r="P293" i="58" s="1"/>
  <c r="D303" i="50"/>
  <c r="P301" i="58" s="1"/>
  <c r="D202" i="50"/>
  <c r="P201" i="58" s="1"/>
  <c r="P206" i="49"/>
  <c r="P307" i="49"/>
  <c r="AB206" i="51"/>
  <c r="AB307" i="51"/>
  <c r="G87" i="50"/>
  <c r="G296" i="54"/>
  <c r="X227" i="49"/>
  <c r="X126" i="49"/>
  <c r="AJ227" i="51"/>
  <c r="AJ126" i="51"/>
  <c r="E194" i="50"/>
  <c r="Q193" i="58" s="1"/>
  <c r="E298" i="50"/>
  <c r="Q296" i="58" s="1"/>
  <c r="T206" i="49"/>
  <c r="T307" i="49"/>
  <c r="AF206" i="51"/>
  <c r="AF307" i="51"/>
  <c r="V310" i="49"/>
  <c r="V209" i="49"/>
  <c r="AH310" i="51"/>
  <c r="AH209" i="51"/>
  <c r="V311" i="49"/>
  <c r="V210" i="49"/>
  <c r="AH210" i="51"/>
  <c r="AH311" i="51"/>
  <c r="I191" i="54"/>
  <c r="J298" i="50"/>
  <c r="V296" i="58" s="1"/>
  <c r="O307" i="49"/>
  <c r="O206" i="49"/>
  <c r="AA307" i="51"/>
  <c r="AA206" i="51"/>
  <c r="V208" i="49"/>
  <c r="V309" i="49"/>
  <c r="AH309" i="51"/>
  <c r="AH208" i="51"/>
  <c r="S104" i="45"/>
  <c r="S54" i="37"/>
  <c r="S104" i="37" s="1"/>
  <c r="AN104" i="57" s="1"/>
  <c r="T104" i="53"/>
  <c r="T309" i="48"/>
  <c r="T208" i="48"/>
  <c r="T208" i="47"/>
  <c r="T309" i="47"/>
  <c r="O103" i="53"/>
  <c r="O207" i="47"/>
  <c r="O207" i="48"/>
  <c r="O308" i="48"/>
  <c r="O308" i="47"/>
  <c r="G191" i="54"/>
  <c r="C37" i="37"/>
  <c r="C88" i="37" s="1"/>
  <c r="X88" i="57" s="1"/>
  <c r="C104" i="45"/>
  <c r="C54" i="37"/>
  <c r="C104" i="37" s="1"/>
  <c r="X104" i="57" s="1"/>
  <c r="W104" i="53"/>
  <c r="W309" i="48"/>
  <c r="W208" i="48"/>
  <c r="W208" i="47"/>
  <c r="W309" i="47"/>
  <c r="J104" i="45"/>
  <c r="J54" i="37"/>
  <c r="J104" i="37" s="1"/>
  <c r="AE104" i="57" s="1"/>
  <c r="V108" i="53"/>
  <c r="V212" i="47"/>
  <c r="V212" i="48"/>
  <c r="V313" i="47"/>
  <c r="V313" i="48"/>
  <c r="P107" i="53"/>
  <c r="P312" i="48"/>
  <c r="P312" i="47"/>
  <c r="P211" i="47"/>
  <c r="P211" i="48"/>
  <c r="W106" i="53"/>
  <c r="W210" i="47"/>
  <c r="W210" i="48"/>
  <c r="W311" i="47"/>
  <c r="W311" i="48"/>
  <c r="O106" i="53"/>
  <c r="O311" i="47"/>
  <c r="O311" i="48"/>
  <c r="O210" i="48"/>
  <c r="O210" i="47"/>
  <c r="U103" i="53"/>
  <c r="U207" i="48"/>
  <c r="U207" i="47"/>
  <c r="U308" i="47"/>
  <c r="U308" i="48"/>
  <c r="G37" i="37"/>
  <c r="G88" i="37" s="1"/>
  <c r="AB88" i="57" s="1"/>
  <c r="R108" i="53"/>
  <c r="R212" i="47"/>
  <c r="R212" i="48"/>
  <c r="R313" i="47"/>
  <c r="R313" i="48"/>
  <c r="W107" i="53"/>
  <c r="W312" i="48"/>
  <c r="W312" i="47"/>
  <c r="W211" i="47"/>
  <c r="W211" i="48"/>
  <c r="O104" i="53"/>
  <c r="O309" i="48"/>
  <c r="O208" i="47"/>
  <c r="O309" i="47"/>
  <c r="O208" i="48"/>
  <c r="S105" i="53"/>
  <c r="S310" i="47"/>
  <c r="S310" i="48"/>
  <c r="S209" i="47"/>
  <c r="S209" i="48"/>
  <c r="B38" i="37"/>
  <c r="B89" i="37" s="1"/>
  <c r="W89" i="57" s="1"/>
  <c r="T103" i="53"/>
  <c r="T207" i="47"/>
  <c r="T308" i="48"/>
  <c r="T207" i="48"/>
  <c r="T308" i="47"/>
  <c r="F189" i="54"/>
  <c r="F85" i="50"/>
  <c r="F294" i="54"/>
  <c r="C88" i="45"/>
  <c r="P207" i="49"/>
  <c r="P308" i="49"/>
  <c r="AB308" i="51"/>
  <c r="AB207" i="51"/>
  <c r="U310" i="49"/>
  <c r="U209" i="49"/>
  <c r="AG209" i="51"/>
  <c r="AG310" i="51"/>
  <c r="D191" i="50"/>
  <c r="P190" i="58" s="1"/>
  <c r="S308" i="49"/>
  <c r="S207" i="49"/>
  <c r="AE207" i="51"/>
  <c r="AE308" i="51"/>
  <c r="D189" i="54"/>
  <c r="D85" i="50"/>
  <c r="D294" i="54"/>
  <c r="R207" i="49"/>
  <c r="R308" i="49"/>
  <c r="AD308" i="51"/>
  <c r="AD207" i="51"/>
  <c r="F190" i="50"/>
  <c r="R189" i="58" s="1"/>
  <c r="F295" i="50"/>
  <c r="R293" i="58" s="1"/>
  <c r="R209" i="49"/>
  <c r="R310" i="49"/>
  <c r="AD310" i="51"/>
  <c r="AD209" i="51"/>
  <c r="H88" i="50"/>
  <c r="H297" i="54"/>
  <c r="J88" i="50"/>
  <c r="J193" i="50" s="1"/>
  <c r="V192" i="58" s="1"/>
  <c r="J297" i="54"/>
  <c r="E192" i="54"/>
  <c r="E88" i="50"/>
  <c r="E297" i="54"/>
  <c r="W308" i="49"/>
  <c r="W207" i="49"/>
  <c r="AI207" i="51"/>
  <c r="AI308" i="51"/>
  <c r="T89" i="45"/>
  <c r="H192" i="54"/>
  <c r="E38" i="37"/>
  <c r="E89" i="37" s="1"/>
  <c r="Z89" i="57" s="1"/>
  <c r="S104" i="53"/>
  <c r="S309" i="48"/>
  <c r="S309" i="47"/>
  <c r="S208" i="47"/>
  <c r="S208" i="48"/>
  <c r="S107" i="53"/>
  <c r="S312" i="47"/>
  <c r="S312" i="48"/>
  <c r="S211" i="48"/>
  <c r="S211" i="47"/>
  <c r="V107" i="53"/>
  <c r="V312" i="48"/>
  <c r="V312" i="47"/>
  <c r="V211" i="48"/>
  <c r="V211" i="47"/>
  <c r="U37" i="37"/>
  <c r="U88" i="37" s="1"/>
  <c r="AP88" i="57" s="1"/>
  <c r="Q103" i="53"/>
  <c r="Q308" i="48"/>
  <c r="Q207" i="47"/>
  <c r="Q308" i="47"/>
  <c r="Q207" i="48"/>
  <c r="O105" i="53"/>
  <c r="O209" i="48"/>
  <c r="O310" i="48"/>
  <c r="O209" i="47"/>
  <c r="O310" i="47"/>
  <c r="B298" i="50"/>
  <c r="N296" i="58" s="1"/>
  <c r="F303" i="54"/>
  <c r="F202" i="54"/>
  <c r="F98" i="50"/>
  <c r="Q310" i="49"/>
  <c r="Q209" i="49"/>
  <c r="AC209" i="51"/>
  <c r="AC310" i="51"/>
  <c r="X127" i="49"/>
  <c r="X228" i="49"/>
  <c r="AJ228" i="51"/>
  <c r="AJ127" i="51"/>
  <c r="X230" i="49"/>
  <c r="X129" i="49"/>
  <c r="AJ230" i="51"/>
  <c r="AJ129" i="51"/>
  <c r="H194" i="50"/>
  <c r="T193" i="58" s="1"/>
  <c r="H193" i="50"/>
  <c r="T192" i="58" s="1"/>
  <c r="H298" i="50"/>
  <c r="T296" i="58" s="1"/>
  <c r="C297" i="50"/>
  <c r="O295" i="58" s="1"/>
  <c r="X122" i="49"/>
  <c r="X223" i="49"/>
  <c r="AJ122" i="51"/>
  <c r="AJ223" i="51"/>
  <c r="S88" i="45"/>
  <c r="D304" i="54"/>
  <c r="D203" i="54"/>
  <c r="D99" i="50"/>
  <c r="Q208" i="49"/>
  <c r="Q309" i="49"/>
  <c r="AC309" i="51"/>
  <c r="AC208" i="51"/>
  <c r="D88" i="37"/>
  <c r="Y88" i="57" s="1"/>
  <c r="D87" i="37"/>
  <c r="Y87" i="57" s="1"/>
  <c r="M89" i="37"/>
  <c r="AH89" i="57" s="1"/>
  <c r="F89" i="45"/>
  <c r="I192" i="50"/>
  <c r="U191" i="58" s="1"/>
  <c r="I191" i="50"/>
  <c r="U190" i="58" s="1"/>
  <c r="I296" i="50"/>
  <c r="U294" i="58" s="1"/>
  <c r="J193" i="54"/>
  <c r="G88" i="45"/>
  <c r="J36" i="37"/>
  <c r="J87" i="37" s="1"/>
  <c r="AE87" i="57" s="1"/>
  <c r="M37" i="37"/>
  <c r="M88" i="37" s="1"/>
  <c r="AH88" i="57" s="1"/>
  <c r="U102" i="53"/>
  <c r="U206" i="48"/>
  <c r="U307" i="47"/>
  <c r="U307" i="48"/>
  <c r="U206" i="47"/>
  <c r="N38" i="37"/>
  <c r="N89" i="37" s="1"/>
  <c r="AI89" i="57" s="1"/>
  <c r="I36" i="37"/>
  <c r="L37" i="37"/>
  <c r="H37" i="37"/>
  <c r="H88" i="37" s="1"/>
  <c r="AC88" i="57" s="1"/>
  <c r="S102" i="53"/>
  <c r="S206" i="48"/>
  <c r="S307" i="47"/>
  <c r="S206" i="47"/>
  <c r="S307" i="48"/>
  <c r="Q108" i="53"/>
  <c r="Q212" i="47"/>
  <c r="Q212" i="48"/>
  <c r="Q313" i="48"/>
  <c r="Q313" i="47"/>
  <c r="T107" i="53"/>
  <c r="T312" i="47"/>
  <c r="T312" i="48"/>
  <c r="T211" i="47"/>
  <c r="T211" i="48"/>
  <c r="O37" i="37"/>
  <c r="O88" i="37" s="1"/>
  <c r="AJ88" i="57" s="1"/>
  <c r="P106" i="53"/>
  <c r="P210" i="47"/>
  <c r="P311" i="47"/>
  <c r="P210" i="48"/>
  <c r="P311" i="48"/>
  <c r="W105" i="53"/>
  <c r="W310" i="48"/>
  <c r="W209" i="47"/>
  <c r="W310" i="47"/>
  <c r="W209" i="48"/>
  <c r="G297" i="50"/>
  <c r="S295" i="58" s="1"/>
  <c r="P309" i="49"/>
  <c r="P208" i="49"/>
  <c r="AB309" i="51"/>
  <c r="AB208" i="51"/>
  <c r="R210" i="49"/>
  <c r="R311" i="49"/>
  <c r="AD311" i="51"/>
  <c r="AD210" i="51"/>
  <c r="K87" i="45"/>
  <c r="C191" i="54"/>
  <c r="C87" i="50"/>
  <c r="C192" i="50" s="1"/>
  <c r="O191" i="58" s="1"/>
  <c r="C296" i="54"/>
  <c r="V308" i="49"/>
  <c r="V207" i="49"/>
  <c r="AH308" i="51"/>
  <c r="AH207" i="51"/>
  <c r="B89" i="45"/>
  <c r="B192" i="54"/>
  <c r="B88" i="50"/>
  <c r="B297" i="54"/>
  <c r="I202" i="54"/>
  <c r="I303" i="54"/>
  <c r="I98" i="50"/>
  <c r="X229" i="49"/>
  <c r="X128" i="49"/>
  <c r="AJ229" i="51"/>
  <c r="AJ128" i="51"/>
  <c r="T310" i="49"/>
  <c r="T209" i="49"/>
  <c r="AF209" i="51"/>
  <c r="AF310" i="51"/>
  <c r="D87" i="45"/>
  <c r="F190" i="54"/>
  <c r="J87" i="45"/>
  <c r="M88" i="45"/>
  <c r="R208" i="49"/>
  <c r="R309" i="49"/>
  <c r="AD208" i="51"/>
  <c r="AD309" i="51"/>
  <c r="F191" i="50"/>
  <c r="R190" i="58" s="1"/>
  <c r="P212" i="49"/>
  <c r="AB212" i="51"/>
  <c r="P313" i="49"/>
  <c r="AB313" i="51"/>
  <c r="U208" i="49"/>
  <c r="U309" i="49"/>
  <c r="AG309" i="51"/>
  <c r="AG208" i="51"/>
  <c r="L88" i="45"/>
  <c r="H87" i="45"/>
  <c r="D86" i="45"/>
  <c r="I86" i="45"/>
  <c r="F88" i="45"/>
  <c r="J86" i="45"/>
  <c r="C87" i="45"/>
  <c r="S87" i="45"/>
  <c r="O87" i="45"/>
  <c r="S108" i="53" l="1"/>
  <c r="S212" i="47"/>
  <c r="S212" i="48"/>
  <c r="S313" i="47"/>
  <c r="S313" i="48"/>
  <c r="T37" i="37"/>
  <c r="T88" i="37" s="1"/>
  <c r="AO88" i="57" s="1"/>
  <c r="B37" i="37"/>
  <c r="M36" i="37"/>
  <c r="M87" i="37" s="1"/>
  <c r="AH87" i="57" s="1"/>
  <c r="U107" i="53"/>
  <c r="U312" i="47"/>
  <c r="U312" i="48"/>
  <c r="U211" i="48"/>
  <c r="U211" i="47"/>
  <c r="K35" i="37"/>
  <c r="G203" i="54"/>
  <c r="G304" i="54"/>
  <c r="G99" i="50"/>
  <c r="I87" i="37"/>
  <c r="AD87" i="57" s="1"/>
  <c r="U307" i="49"/>
  <c r="U206" i="49"/>
  <c r="AG307" i="51"/>
  <c r="AG206" i="51"/>
  <c r="D203" i="50"/>
  <c r="P202" i="58" s="1"/>
  <c r="D304" i="50"/>
  <c r="P302" i="58" s="1"/>
  <c r="O209" i="49"/>
  <c r="O310" i="49"/>
  <c r="AA209" i="51"/>
  <c r="AA310" i="51"/>
  <c r="V312" i="49"/>
  <c r="V211" i="49"/>
  <c r="AH312" i="51"/>
  <c r="AH211" i="51"/>
  <c r="S309" i="49"/>
  <c r="S208" i="49"/>
  <c r="AE309" i="51"/>
  <c r="AE208" i="51"/>
  <c r="F294" i="50"/>
  <c r="R292" i="58" s="1"/>
  <c r="W312" i="49"/>
  <c r="AI312" i="51"/>
  <c r="W211" i="49"/>
  <c r="AI211" i="51"/>
  <c r="J203" i="54"/>
  <c r="J304" i="54"/>
  <c r="J99" i="50"/>
  <c r="U207" i="49"/>
  <c r="U308" i="49"/>
  <c r="AG207" i="51"/>
  <c r="AG308" i="51"/>
  <c r="W311" i="49"/>
  <c r="W210" i="49"/>
  <c r="AI210" i="51"/>
  <c r="AI311" i="51"/>
  <c r="O308" i="49"/>
  <c r="O207" i="49"/>
  <c r="AA308" i="51"/>
  <c r="AA207" i="51"/>
  <c r="F84" i="50"/>
  <c r="F293" i="54"/>
  <c r="Q206" i="49"/>
  <c r="Q307" i="49"/>
  <c r="AC206" i="51"/>
  <c r="AC307" i="51"/>
  <c r="R312" i="49"/>
  <c r="R211" i="49"/>
  <c r="AD312" i="51"/>
  <c r="AD211" i="51"/>
  <c r="L104" i="45"/>
  <c r="L54" i="37"/>
  <c r="L104" i="37" s="1"/>
  <c r="AG104" i="57" s="1"/>
  <c r="E37" i="37"/>
  <c r="E88" i="37" s="1"/>
  <c r="Z88" i="57" s="1"/>
  <c r="Q106" i="53"/>
  <c r="Q311" i="47"/>
  <c r="Q210" i="47"/>
  <c r="Q311" i="48"/>
  <c r="Q210" i="48"/>
  <c r="O107" i="53"/>
  <c r="O312" i="48"/>
  <c r="O312" i="47"/>
  <c r="O211" i="47"/>
  <c r="O211" i="48"/>
  <c r="D35" i="37"/>
  <c r="D86" i="37" s="1"/>
  <c r="Y86" i="57" s="1"/>
  <c r="N104" i="45"/>
  <c r="N54" i="37"/>
  <c r="N104" i="37" s="1"/>
  <c r="AI104" i="57" s="1"/>
  <c r="W310" i="49"/>
  <c r="W209" i="49"/>
  <c r="AI310" i="51"/>
  <c r="AI209" i="51"/>
  <c r="T312" i="49"/>
  <c r="AF312" i="51"/>
  <c r="T211" i="49"/>
  <c r="AF211" i="51"/>
  <c r="F203" i="54"/>
  <c r="F304" i="54"/>
  <c r="F99" i="50"/>
  <c r="Q308" i="49"/>
  <c r="Q207" i="49"/>
  <c r="AC207" i="51"/>
  <c r="AC308" i="51"/>
  <c r="J191" i="54"/>
  <c r="J87" i="50"/>
  <c r="J296" i="54"/>
  <c r="J192" i="54"/>
  <c r="B88" i="45"/>
  <c r="R212" i="49"/>
  <c r="AD212" i="51"/>
  <c r="R313" i="49"/>
  <c r="AD313" i="51"/>
  <c r="O210" i="49"/>
  <c r="O311" i="49"/>
  <c r="AA210" i="51"/>
  <c r="AA311" i="51"/>
  <c r="P312" i="49"/>
  <c r="P211" i="49"/>
  <c r="AB312" i="51"/>
  <c r="AB211" i="51"/>
  <c r="W208" i="49"/>
  <c r="W309" i="49"/>
  <c r="AI208" i="51"/>
  <c r="AI309" i="51"/>
  <c r="T309" i="49"/>
  <c r="T208" i="49"/>
  <c r="AF309" i="51"/>
  <c r="AF208" i="51"/>
  <c r="E304" i="50"/>
  <c r="Q302" i="58" s="1"/>
  <c r="E203" i="50"/>
  <c r="Q202" i="58" s="1"/>
  <c r="E204" i="54"/>
  <c r="E305" i="54"/>
  <c r="E100" i="50"/>
  <c r="I85" i="50"/>
  <c r="I294" i="54"/>
  <c r="H303" i="54"/>
  <c r="H202" i="54"/>
  <c r="H98" i="50"/>
  <c r="B191" i="54"/>
  <c r="B87" i="50"/>
  <c r="B192" i="50" s="1"/>
  <c r="N191" i="58" s="1"/>
  <c r="B296" i="54"/>
  <c r="U212" i="49"/>
  <c r="AG212" i="51"/>
  <c r="U313" i="49"/>
  <c r="AG313" i="51"/>
  <c r="O36" i="37"/>
  <c r="O87" i="37" s="1"/>
  <c r="AJ87" i="57" s="1"/>
  <c r="S36" i="37"/>
  <c r="I104" i="45"/>
  <c r="I54" i="37"/>
  <c r="I104" i="37" s="1"/>
  <c r="AD104" i="57" s="1"/>
  <c r="J35" i="37"/>
  <c r="T108" i="53"/>
  <c r="T212" i="47"/>
  <c r="T212" i="48"/>
  <c r="T313" i="48"/>
  <c r="T313" i="47"/>
  <c r="N37" i="37"/>
  <c r="N88" i="37" s="1"/>
  <c r="AI88" i="57" s="1"/>
  <c r="L36" i="37"/>
  <c r="O108" i="53"/>
  <c r="O212" i="47"/>
  <c r="O212" i="48"/>
  <c r="O313" i="48"/>
  <c r="O313" i="47"/>
  <c r="W108" i="53"/>
  <c r="W212" i="47"/>
  <c r="W212" i="48"/>
  <c r="W313" i="48"/>
  <c r="W313" i="47"/>
  <c r="S106" i="53"/>
  <c r="S311" i="48"/>
  <c r="S311" i="47"/>
  <c r="S210" i="47"/>
  <c r="S210" i="48"/>
  <c r="Q107" i="53"/>
  <c r="Q312" i="48"/>
  <c r="Q312" i="47"/>
  <c r="Q211" i="48"/>
  <c r="Q211" i="47"/>
  <c r="I202" i="50"/>
  <c r="U201" i="58" s="1"/>
  <c r="I303" i="50"/>
  <c r="U301" i="58" s="1"/>
  <c r="B193" i="50"/>
  <c r="N192" i="58" s="1"/>
  <c r="B297" i="50"/>
  <c r="N295" i="58" s="1"/>
  <c r="P210" i="49"/>
  <c r="P311" i="49"/>
  <c r="AB210" i="51"/>
  <c r="AB311" i="51"/>
  <c r="D305" i="54"/>
  <c r="D204" i="54"/>
  <c r="D100" i="50"/>
  <c r="Q212" i="49"/>
  <c r="AC212" i="51"/>
  <c r="Q313" i="49"/>
  <c r="AC313" i="51"/>
  <c r="L88" i="37"/>
  <c r="AG88" i="57" s="1"/>
  <c r="L87" i="37"/>
  <c r="AG87" i="57" s="1"/>
  <c r="M87" i="45"/>
  <c r="E88" i="45"/>
  <c r="D190" i="50"/>
  <c r="P189" i="58" s="1"/>
  <c r="D294" i="50"/>
  <c r="P292" i="58" s="1"/>
  <c r="S310" i="49"/>
  <c r="S209" i="49"/>
  <c r="AE310" i="51"/>
  <c r="AE209" i="51"/>
  <c r="E191" i="54"/>
  <c r="E87" i="50"/>
  <c r="E296" i="54"/>
  <c r="D84" i="50"/>
  <c r="D293" i="54"/>
  <c r="V212" i="49"/>
  <c r="AH212" i="51"/>
  <c r="V313" i="49"/>
  <c r="AH313" i="51"/>
  <c r="G86" i="50"/>
  <c r="G191" i="50" s="1"/>
  <c r="S190" i="58" s="1"/>
  <c r="G295" i="54"/>
  <c r="G192" i="50"/>
  <c r="S191" i="58" s="1"/>
  <c r="G296" i="50"/>
  <c r="S294" i="58" s="1"/>
  <c r="I190" i="50"/>
  <c r="U189" i="58" s="1"/>
  <c r="I295" i="50"/>
  <c r="U293" i="58" s="1"/>
  <c r="K87" i="37"/>
  <c r="AF87" i="57" s="1"/>
  <c r="K86" i="37"/>
  <c r="AF86" i="57" s="1"/>
  <c r="I189" i="54"/>
  <c r="U36" i="37"/>
  <c r="C36" i="37"/>
  <c r="U106" i="53"/>
  <c r="U311" i="48"/>
  <c r="U210" i="48"/>
  <c r="U210" i="47"/>
  <c r="U311" i="47"/>
  <c r="F188" i="54"/>
  <c r="F37" i="37"/>
  <c r="F88" i="37" s="1"/>
  <c r="AA88" i="57" s="1"/>
  <c r="I35" i="37"/>
  <c r="I86" i="37" s="1"/>
  <c r="AD86" i="57" s="1"/>
  <c r="G190" i="54"/>
  <c r="D188" i="54"/>
  <c r="G36" i="37"/>
  <c r="G87" i="37" s="1"/>
  <c r="AB87" i="57" s="1"/>
  <c r="H36" i="37"/>
  <c r="H87" i="37" s="1"/>
  <c r="AC87" i="57" s="1"/>
  <c r="C296" i="50"/>
  <c r="O294" i="58" s="1"/>
  <c r="S206" i="49"/>
  <c r="S307" i="49"/>
  <c r="AE307" i="51"/>
  <c r="AE206" i="51"/>
  <c r="L87" i="45"/>
  <c r="N88" i="45"/>
  <c r="F202" i="50"/>
  <c r="R201" i="58" s="1"/>
  <c r="F303" i="50"/>
  <c r="R301" i="58" s="1"/>
  <c r="C190" i="54"/>
  <c r="C86" i="50"/>
  <c r="C295" i="54"/>
  <c r="U87" i="45"/>
  <c r="S312" i="49"/>
  <c r="S211" i="49"/>
  <c r="AE312" i="51"/>
  <c r="AE211" i="51"/>
  <c r="H191" i="54"/>
  <c r="H87" i="50"/>
  <c r="H296" i="54"/>
  <c r="E193" i="50"/>
  <c r="Q192" i="58" s="1"/>
  <c r="E192" i="50"/>
  <c r="Q191" i="58" s="1"/>
  <c r="E297" i="50"/>
  <c r="Q295" i="58" s="1"/>
  <c r="J297" i="50"/>
  <c r="V295" i="58" s="1"/>
  <c r="H297" i="50"/>
  <c r="T295" i="58" s="1"/>
  <c r="T207" i="49"/>
  <c r="T308" i="49"/>
  <c r="AF308" i="51"/>
  <c r="AF207" i="51"/>
  <c r="O309" i="49"/>
  <c r="O208" i="49"/>
  <c r="AA309" i="51"/>
  <c r="AA208" i="51"/>
  <c r="G87" i="45"/>
  <c r="T88" i="45"/>
  <c r="K86" i="45"/>
  <c r="C303" i="54"/>
  <c r="C202" i="54"/>
  <c r="C98" i="50"/>
  <c r="T210" i="49"/>
  <c r="T311" i="49"/>
  <c r="AF210" i="51"/>
  <c r="AF311" i="51"/>
  <c r="I85" i="45"/>
  <c r="N87" i="45"/>
  <c r="T87" i="45"/>
  <c r="H86" i="45"/>
  <c r="B87" i="45"/>
  <c r="E87" i="45"/>
  <c r="U86" i="45"/>
  <c r="J85" i="45"/>
  <c r="D85" i="45"/>
  <c r="L86" i="45"/>
  <c r="M35" i="37" l="1"/>
  <c r="M86" i="37" s="1"/>
  <c r="AH86" i="57" s="1"/>
  <c r="F36" i="37"/>
  <c r="F87" i="37" s="1"/>
  <c r="AA87" i="57" s="1"/>
  <c r="G35" i="37"/>
  <c r="G86" i="37" s="1"/>
  <c r="AB86" i="57" s="1"/>
  <c r="D187" i="54"/>
  <c r="H192" i="50"/>
  <c r="T191" i="58" s="1"/>
  <c r="H296" i="50"/>
  <c r="T294" i="58" s="1"/>
  <c r="U87" i="37"/>
  <c r="AP87" i="57" s="1"/>
  <c r="D204" i="50"/>
  <c r="P203" i="58" s="1"/>
  <c r="D305" i="50"/>
  <c r="P303" i="58" s="1"/>
  <c r="O212" i="49"/>
  <c r="AA212" i="51"/>
  <c r="O313" i="49"/>
  <c r="AA313" i="51"/>
  <c r="J86" i="37"/>
  <c r="AE86" i="57" s="1"/>
  <c r="B296" i="50"/>
  <c r="N294" i="58" s="1"/>
  <c r="H86" i="50"/>
  <c r="H295" i="54"/>
  <c r="G203" i="50"/>
  <c r="S202" i="58" s="1"/>
  <c r="G304" i="50"/>
  <c r="S302" i="58" s="1"/>
  <c r="J86" i="50"/>
  <c r="J295" i="54"/>
  <c r="C304" i="54"/>
  <c r="C203" i="54"/>
  <c r="C99" i="50"/>
  <c r="U312" i="49"/>
  <c r="AG312" i="51"/>
  <c r="U211" i="49"/>
  <c r="AG211" i="51"/>
  <c r="S35" i="37"/>
  <c r="S86" i="37" s="1"/>
  <c r="AN86" i="57" s="1"/>
  <c r="C35" i="37"/>
  <c r="K34" i="37"/>
  <c r="K85" i="37" s="1"/>
  <c r="AF85" i="57" s="1"/>
  <c r="C202" i="50"/>
  <c r="O201" i="58" s="1"/>
  <c r="C303" i="50"/>
  <c r="O301" i="58" s="1"/>
  <c r="C295" i="50"/>
  <c r="O293" i="58" s="1"/>
  <c r="F204" i="54"/>
  <c r="F305" i="54"/>
  <c r="F100" i="50"/>
  <c r="G189" i="54"/>
  <c r="G85" i="50"/>
  <c r="G294" i="54"/>
  <c r="U311" i="49"/>
  <c r="U210" i="49"/>
  <c r="AG210" i="51"/>
  <c r="AG311" i="51"/>
  <c r="Q312" i="49"/>
  <c r="AC312" i="51"/>
  <c r="Q211" i="49"/>
  <c r="AC211" i="51"/>
  <c r="T212" i="49"/>
  <c r="AF212" i="51"/>
  <c r="T313" i="49"/>
  <c r="AF313" i="51"/>
  <c r="S87" i="37"/>
  <c r="AN87" i="57" s="1"/>
  <c r="F203" i="50"/>
  <c r="R202" i="58" s="1"/>
  <c r="F304" i="50"/>
  <c r="R302" i="58" s="1"/>
  <c r="E86" i="50"/>
  <c r="E295" i="54"/>
  <c r="B88" i="37"/>
  <c r="W88" i="57" s="1"/>
  <c r="H203" i="54"/>
  <c r="H304" i="54"/>
  <c r="H99" i="50"/>
  <c r="O35" i="37"/>
  <c r="O86" i="37" s="1"/>
  <c r="AJ86" i="57" s="1"/>
  <c r="J34" i="37"/>
  <c r="J85" i="37" s="1"/>
  <c r="AE85" i="57" s="1"/>
  <c r="U35" i="37"/>
  <c r="U86" i="37" s="1"/>
  <c r="AP86" i="57" s="1"/>
  <c r="E36" i="37"/>
  <c r="E87" i="37" s="1"/>
  <c r="Z87" i="57" s="1"/>
  <c r="T36" i="37"/>
  <c r="T87" i="37" s="1"/>
  <c r="AO87" i="57" s="1"/>
  <c r="N36" i="37"/>
  <c r="N87" i="37" s="1"/>
  <c r="AI87" i="57" s="1"/>
  <c r="I34" i="37"/>
  <c r="I85" i="37" s="1"/>
  <c r="AD85" i="57" s="1"/>
  <c r="C191" i="50"/>
  <c r="O190" i="58" s="1"/>
  <c r="G86" i="45"/>
  <c r="F87" i="45"/>
  <c r="C87" i="37"/>
  <c r="X87" i="57" s="1"/>
  <c r="C86" i="37"/>
  <c r="X86" i="57" s="1"/>
  <c r="I188" i="54"/>
  <c r="I84" i="50"/>
  <c r="I293" i="54"/>
  <c r="G190" i="50"/>
  <c r="S189" i="58" s="1"/>
  <c r="G295" i="50"/>
  <c r="S293" i="58" s="1"/>
  <c r="D189" i="50"/>
  <c r="P188" i="58" s="1"/>
  <c r="D293" i="50"/>
  <c r="P291" i="58" s="1"/>
  <c r="E296" i="50"/>
  <c r="Q294" i="58" s="1"/>
  <c r="S210" i="49"/>
  <c r="S311" i="49"/>
  <c r="AE210" i="51"/>
  <c r="AE311" i="51"/>
  <c r="I203" i="54"/>
  <c r="I304" i="54"/>
  <c r="I99" i="50"/>
  <c r="S86" i="45"/>
  <c r="O86" i="45"/>
  <c r="E204" i="50"/>
  <c r="Q203" i="58" s="1"/>
  <c r="E305" i="50"/>
  <c r="Q303" i="58" s="1"/>
  <c r="J192" i="50"/>
  <c r="V191" i="58" s="1"/>
  <c r="J191" i="50"/>
  <c r="V190" i="58" s="1"/>
  <c r="J296" i="50"/>
  <c r="V294" i="58" s="1"/>
  <c r="O312" i="49"/>
  <c r="AA312" i="51"/>
  <c r="O211" i="49"/>
  <c r="AA211" i="51"/>
  <c r="G204" i="54"/>
  <c r="G305" i="54"/>
  <c r="G100" i="50"/>
  <c r="J203" i="50"/>
  <c r="V202" i="58" s="1"/>
  <c r="J304" i="50"/>
  <c r="V302" i="58" s="1"/>
  <c r="D205" i="54"/>
  <c r="D306" i="54"/>
  <c r="D101" i="50"/>
  <c r="M86" i="45"/>
  <c r="J190" i="54"/>
  <c r="L35" i="37"/>
  <c r="D34" i="37"/>
  <c r="D85" i="37" s="1"/>
  <c r="Y85" i="57" s="1"/>
  <c r="E190" i="54"/>
  <c r="B36" i="37"/>
  <c r="B87" i="37" s="1"/>
  <c r="W87" i="57" s="1"/>
  <c r="H35" i="37"/>
  <c r="J204" i="54"/>
  <c r="J305" i="54"/>
  <c r="J100" i="50"/>
  <c r="D83" i="50"/>
  <c r="D188" i="50" s="1"/>
  <c r="P187" i="58" s="1"/>
  <c r="D292" i="54"/>
  <c r="F187" i="54"/>
  <c r="F83" i="50"/>
  <c r="F188" i="50" s="1"/>
  <c r="R187" i="58" s="1"/>
  <c r="F292" i="54"/>
  <c r="C86" i="45"/>
  <c r="W212" i="49"/>
  <c r="AI212" i="51"/>
  <c r="W313" i="49"/>
  <c r="AI313" i="51"/>
  <c r="E205" i="54"/>
  <c r="E306" i="54"/>
  <c r="E101" i="50"/>
  <c r="H202" i="50"/>
  <c r="T201" i="58" s="1"/>
  <c r="H303" i="50"/>
  <c r="T301" i="58" s="1"/>
  <c r="I189" i="50"/>
  <c r="U188" i="58" s="1"/>
  <c r="I294" i="50"/>
  <c r="U292" i="58" s="1"/>
  <c r="B190" i="54"/>
  <c r="B86" i="50"/>
  <c r="B191" i="50" s="1"/>
  <c r="N190" i="58" s="1"/>
  <c r="B295" i="54"/>
  <c r="Q210" i="49"/>
  <c r="Q311" i="49"/>
  <c r="AC311" i="51"/>
  <c r="AC210" i="51"/>
  <c r="F293" i="50"/>
  <c r="R291" i="58" s="1"/>
  <c r="F189" i="50"/>
  <c r="R188" i="58" s="1"/>
  <c r="K85" i="45"/>
  <c r="C189" i="54"/>
  <c r="C85" i="50"/>
  <c r="C294" i="54"/>
  <c r="S212" i="49"/>
  <c r="AE212" i="51"/>
  <c r="S313" i="49"/>
  <c r="AE313" i="51"/>
  <c r="L85" i="45"/>
  <c r="S85" i="45"/>
  <c r="U85" i="45"/>
  <c r="G85" i="45"/>
  <c r="K84" i="45"/>
  <c r="H85" i="45"/>
  <c r="B86" i="45"/>
  <c r="I84" i="45"/>
  <c r="J33" i="37" l="1"/>
  <c r="J306" i="54"/>
  <c r="J205" i="54"/>
  <c r="J101" i="50"/>
  <c r="H203" i="50"/>
  <c r="T202" i="58" s="1"/>
  <c r="H304" i="50"/>
  <c r="T302" i="58" s="1"/>
  <c r="G84" i="50"/>
  <c r="G293" i="54"/>
  <c r="I305" i="54"/>
  <c r="I204" i="54"/>
  <c r="I100" i="50"/>
  <c r="H295" i="50"/>
  <c r="T293" i="58" s="1"/>
  <c r="C188" i="54"/>
  <c r="C84" i="50"/>
  <c r="C293" i="54"/>
  <c r="D82" i="50"/>
  <c r="D291" i="54"/>
  <c r="F82" i="50"/>
  <c r="F291" i="54"/>
  <c r="H305" i="54"/>
  <c r="H204" i="54"/>
  <c r="H100" i="50"/>
  <c r="T35" i="37"/>
  <c r="D33" i="37"/>
  <c r="M34" i="37"/>
  <c r="M85" i="37" s="1"/>
  <c r="AH85" i="57" s="1"/>
  <c r="O34" i="37"/>
  <c r="N35" i="37"/>
  <c r="N86" i="37" s="1"/>
  <c r="AI86" i="57" s="1"/>
  <c r="F35" i="37"/>
  <c r="F86" i="37" s="1"/>
  <c r="AA86" i="57" s="1"/>
  <c r="C190" i="50"/>
  <c r="O189" i="58" s="1"/>
  <c r="C294" i="50"/>
  <c r="O292" i="58" s="1"/>
  <c r="H86" i="37"/>
  <c r="AC86" i="57" s="1"/>
  <c r="F306" i="54"/>
  <c r="F205" i="54"/>
  <c r="F101" i="50"/>
  <c r="H85" i="50"/>
  <c r="H294" i="54"/>
  <c r="B189" i="54"/>
  <c r="B85" i="50"/>
  <c r="B294" i="54"/>
  <c r="T86" i="45"/>
  <c r="F305" i="50"/>
  <c r="R303" i="58" s="1"/>
  <c r="F204" i="50"/>
  <c r="R203" i="58" s="1"/>
  <c r="E35" i="37"/>
  <c r="K33" i="37"/>
  <c r="S34" i="37"/>
  <c r="S85" i="37" s="1"/>
  <c r="AN85" i="57" s="1"/>
  <c r="B295" i="50"/>
  <c r="N293" i="58" s="1"/>
  <c r="E306" i="50"/>
  <c r="Q304" i="58" s="1"/>
  <c r="E205" i="50"/>
  <c r="Q204" i="58" s="1"/>
  <c r="J305" i="50"/>
  <c r="V303" i="58" s="1"/>
  <c r="J204" i="50"/>
  <c r="V203" i="58" s="1"/>
  <c r="D84" i="45"/>
  <c r="D205" i="50"/>
  <c r="P204" i="58" s="1"/>
  <c r="D306" i="50"/>
  <c r="P304" i="58" s="1"/>
  <c r="I304" i="50"/>
  <c r="U302" i="58" s="1"/>
  <c r="I203" i="50"/>
  <c r="U202" i="58" s="1"/>
  <c r="E191" i="50"/>
  <c r="Q190" i="58" s="1"/>
  <c r="E295" i="50"/>
  <c r="Q293" i="58" s="1"/>
  <c r="G189" i="50"/>
  <c r="S188" i="58" s="1"/>
  <c r="G294" i="50"/>
  <c r="S292" i="58" s="1"/>
  <c r="D307" i="54"/>
  <c r="D206" i="54"/>
  <c r="D102" i="50"/>
  <c r="G306" i="54"/>
  <c r="G205" i="54"/>
  <c r="G101" i="50"/>
  <c r="C203" i="50"/>
  <c r="O202" i="58" s="1"/>
  <c r="C304" i="50"/>
  <c r="O302" i="58" s="1"/>
  <c r="J295" i="50"/>
  <c r="V293" i="58" s="1"/>
  <c r="H190" i="54"/>
  <c r="H191" i="50"/>
  <c r="T190" i="58" s="1"/>
  <c r="K94" i="50"/>
  <c r="I187" i="54"/>
  <c r="I83" i="50"/>
  <c r="I292" i="54"/>
  <c r="C305" i="54"/>
  <c r="C204" i="54"/>
  <c r="C100" i="50"/>
  <c r="C34" i="37"/>
  <c r="C85" i="37" s="1"/>
  <c r="X85" i="57" s="1"/>
  <c r="I33" i="37"/>
  <c r="B35" i="37"/>
  <c r="B86" i="37" s="1"/>
  <c r="W86" i="57" s="1"/>
  <c r="H34" i="37"/>
  <c r="H85" i="37" s="1"/>
  <c r="AC85" i="57" s="1"/>
  <c r="G34" i="37"/>
  <c r="G85" i="37" s="1"/>
  <c r="AB85" i="57" s="1"/>
  <c r="U34" i="37"/>
  <c r="U85" i="37" s="1"/>
  <c r="AP85" i="57" s="1"/>
  <c r="L34" i="37"/>
  <c r="L85" i="37" s="1"/>
  <c r="AG85" i="57" s="1"/>
  <c r="F187" i="50"/>
  <c r="R186" i="58" s="1"/>
  <c r="F292" i="50"/>
  <c r="R290" i="58" s="1"/>
  <c r="D187" i="50"/>
  <c r="P186" i="58" s="1"/>
  <c r="D292" i="50"/>
  <c r="P290" i="58" s="1"/>
  <c r="E189" i="54"/>
  <c r="E85" i="50"/>
  <c r="E294" i="54"/>
  <c r="L86" i="37"/>
  <c r="AG86" i="57" s="1"/>
  <c r="K199" i="54"/>
  <c r="K95" i="50"/>
  <c r="J189" i="54"/>
  <c r="J85" i="50"/>
  <c r="J294" i="54"/>
  <c r="G305" i="50"/>
  <c r="S303" i="58" s="1"/>
  <c r="G204" i="50"/>
  <c r="S203" i="58" s="1"/>
  <c r="I188" i="50"/>
  <c r="U187" i="58" s="1"/>
  <c r="I293" i="50"/>
  <c r="U291" i="58" s="1"/>
  <c r="N86" i="45"/>
  <c r="E86" i="45"/>
  <c r="J84" i="45"/>
  <c r="O85" i="45"/>
  <c r="C85" i="45"/>
  <c r="F86" i="45"/>
  <c r="M85" i="45"/>
  <c r="U84" i="45"/>
  <c r="F85" i="45"/>
  <c r="C84" i="45"/>
  <c r="O84" i="45"/>
  <c r="M84" i="45"/>
  <c r="H84" i="45"/>
  <c r="D32" i="37" l="1"/>
  <c r="T34" i="37"/>
  <c r="J294" i="50"/>
  <c r="V292" i="58" s="1"/>
  <c r="I205" i="54"/>
  <c r="I306" i="54"/>
  <c r="I101" i="50"/>
  <c r="K93" i="50"/>
  <c r="J190" i="50"/>
  <c r="V189" i="58" s="1"/>
  <c r="K200" i="54"/>
  <c r="K96" i="50"/>
  <c r="I82" i="50"/>
  <c r="I291" i="54"/>
  <c r="F185" i="54"/>
  <c r="F81" i="50"/>
  <c r="F290" i="54"/>
  <c r="G83" i="50"/>
  <c r="G292" i="54"/>
  <c r="B294" i="50"/>
  <c r="N292" i="58" s="1"/>
  <c r="H190" i="50"/>
  <c r="T189" i="58" s="1"/>
  <c r="H294" i="50"/>
  <c r="T292" i="58" s="1"/>
  <c r="D83" i="45"/>
  <c r="I204" i="50"/>
  <c r="U203" i="58" s="1"/>
  <c r="I305" i="50"/>
  <c r="U303" i="58" s="1"/>
  <c r="G188" i="50"/>
  <c r="S187" i="58" s="1"/>
  <c r="G293" i="50"/>
  <c r="S291" i="58" s="1"/>
  <c r="E206" i="54"/>
  <c r="E307" i="54"/>
  <c r="E102" i="50"/>
  <c r="F206" i="54"/>
  <c r="F307" i="54"/>
  <c r="F102" i="50"/>
  <c r="B84" i="50"/>
  <c r="B293" i="54"/>
  <c r="C83" i="50"/>
  <c r="C292" i="54"/>
  <c r="N34" i="37"/>
  <c r="N85" i="37" s="1"/>
  <c r="AI85" i="57" s="1"/>
  <c r="O33" i="37"/>
  <c r="K32" i="37"/>
  <c r="E294" i="50"/>
  <c r="Q292" i="58" s="1"/>
  <c r="K198" i="50"/>
  <c r="W197" i="58" s="1"/>
  <c r="J84" i="50"/>
  <c r="J293" i="54"/>
  <c r="D81" i="50"/>
  <c r="D290" i="54"/>
  <c r="K201" i="54"/>
  <c r="K302" i="54"/>
  <c r="K97" i="50"/>
  <c r="T86" i="37"/>
  <c r="AO86" i="57" s="1"/>
  <c r="T85" i="37"/>
  <c r="AO85" i="57" s="1"/>
  <c r="F186" i="54"/>
  <c r="D186" i="54"/>
  <c r="J205" i="50"/>
  <c r="V204" i="58" s="1"/>
  <c r="J306" i="50"/>
  <c r="V304" i="58" s="1"/>
  <c r="M33" i="37"/>
  <c r="M84" i="37" s="1"/>
  <c r="AH84" i="57" s="1"/>
  <c r="S33" i="37"/>
  <c r="S84" i="37" s="1"/>
  <c r="AN84" i="57" s="1"/>
  <c r="C33" i="37"/>
  <c r="F34" i="37"/>
  <c r="F85" i="37" s="1"/>
  <c r="AA85" i="57" s="1"/>
  <c r="J32" i="37"/>
  <c r="J83" i="37" s="1"/>
  <c r="AE83" i="57" s="1"/>
  <c r="U33" i="37"/>
  <c r="U84" i="37" s="1"/>
  <c r="AP84" i="57" s="1"/>
  <c r="I32" i="37"/>
  <c r="I83" i="37" s="1"/>
  <c r="AD83" i="57" s="1"/>
  <c r="L33" i="37"/>
  <c r="L84" i="37" s="1"/>
  <c r="AG84" i="57" s="1"/>
  <c r="J188" i="54"/>
  <c r="D185" i="54"/>
  <c r="C306" i="54"/>
  <c r="C205" i="54"/>
  <c r="C101" i="50"/>
  <c r="I84" i="37"/>
  <c r="AD84" i="57" s="1"/>
  <c r="C204" i="50"/>
  <c r="O203" i="58" s="1"/>
  <c r="C305" i="50"/>
  <c r="O303" i="58" s="1"/>
  <c r="I187" i="50"/>
  <c r="U186" i="58" s="1"/>
  <c r="I292" i="50"/>
  <c r="U290" i="58" s="1"/>
  <c r="D206" i="50"/>
  <c r="P205" i="58" s="1"/>
  <c r="D307" i="50"/>
  <c r="P305" i="58" s="1"/>
  <c r="E190" i="50"/>
  <c r="Q189" i="58" s="1"/>
  <c r="K84" i="37"/>
  <c r="AF84" i="57" s="1"/>
  <c r="K83" i="37"/>
  <c r="AF83" i="57" s="1"/>
  <c r="H188" i="54"/>
  <c r="H84" i="50"/>
  <c r="H293" i="54"/>
  <c r="E86" i="37"/>
  <c r="Z86" i="57" s="1"/>
  <c r="H189" i="54"/>
  <c r="N85" i="45"/>
  <c r="T85" i="45"/>
  <c r="G188" i="54"/>
  <c r="J84" i="37"/>
  <c r="AE84" i="57" s="1"/>
  <c r="J307" i="54"/>
  <c r="J206" i="54"/>
  <c r="J102" i="50"/>
  <c r="E84" i="50"/>
  <c r="E293" i="54"/>
  <c r="D308" i="54"/>
  <c r="D207" i="54"/>
  <c r="D103" i="50"/>
  <c r="H33" i="37"/>
  <c r="B34" i="37"/>
  <c r="B85" i="37" s="1"/>
  <c r="W85" i="57" s="1"/>
  <c r="E34" i="37"/>
  <c r="E85" i="37" s="1"/>
  <c r="Z85" i="57" s="1"/>
  <c r="G33" i="37"/>
  <c r="K197" i="54"/>
  <c r="K199" i="50"/>
  <c r="W198" i="58" s="1"/>
  <c r="L84" i="45"/>
  <c r="G84" i="45"/>
  <c r="B85" i="45"/>
  <c r="I83" i="45"/>
  <c r="K198" i="54"/>
  <c r="G306" i="50"/>
  <c r="S304" i="58" s="1"/>
  <c r="G205" i="50"/>
  <c r="S204" i="58" s="1"/>
  <c r="B190" i="50"/>
  <c r="N189" i="58" s="1"/>
  <c r="S84" i="45"/>
  <c r="K83" i="45"/>
  <c r="E85" i="45"/>
  <c r="F205" i="50"/>
  <c r="R204" i="58" s="1"/>
  <c r="F306" i="50"/>
  <c r="R304" i="58" s="1"/>
  <c r="H306" i="54"/>
  <c r="H205" i="54"/>
  <c r="H101" i="50"/>
  <c r="O85" i="37"/>
  <c r="AJ85" i="57" s="1"/>
  <c r="O84" i="37"/>
  <c r="AJ84" i="57" s="1"/>
  <c r="D84" i="37"/>
  <c r="Y84" i="57" s="1"/>
  <c r="D83" i="37"/>
  <c r="Y83" i="57" s="1"/>
  <c r="H204" i="50"/>
  <c r="T203" i="58" s="1"/>
  <c r="H305" i="50"/>
  <c r="T303" i="58" s="1"/>
  <c r="F186" i="50"/>
  <c r="R185" i="58" s="1"/>
  <c r="F291" i="50"/>
  <c r="R289" i="58" s="1"/>
  <c r="D291" i="50"/>
  <c r="P289" i="58" s="1"/>
  <c r="C189" i="50"/>
  <c r="O188" i="58" s="1"/>
  <c r="C293" i="50"/>
  <c r="O291" i="58" s="1"/>
  <c r="J83" i="45"/>
  <c r="U83" i="45"/>
  <c r="K82" i="45"/>
  <c r="B84" i="45"/>
  <c r="I82" i="45"/>
  <c r="S32" i="37" l="1"/>
  <c r="S83" i="37" s="1"/>
  <c r="AN83" i="57" s="1"/>
  <c r="H32" i="37"/>
  <c r="G32" i="37"/>
  <c r="F33" i="37"/>
  <c r="F84" i="37" s="1"/>
  <c r="AA84" i="57" s="1"/>
  <c r="G83" i="45"/>
  <c r="H83" i="45"/>
  <c r="J206" i="50"/>
  <c r="V205" i="58" s="1"/>
  <c r="J307" i="50"/>
  <c r="V305" i="58" s="1"/>
  <c r="H189" i="50"/>
  <c r="T188" i="58" s="1"/>
  <c r="H293" i="50"/>
  <c r="T291" i="58" s="1"/>
  <c r="K303" i="54"/>
  <c r="K202" i="54"/>
  <c r="K98" i="50"/>
  <c r="I81" i="50"/>
  <c r="I290" i="54"/>
  <c r="B83" i="50"/>
  <c r="B292" i="54"/>
  <c r="H307" i="54"/>
  <c r="H206" i="54"/>
  <c r="H102" i="50"/>
  <c r="G82" i="50"/>
  <c r="G291" i="54"/>
  <c r="F307" i="50"/>
  <c r="R305" i="58" s="1"/>
  <c r="F206" i="50"/>
  <c r="R205" i="58" s="1"/>
  <c r="K301" i="54"/>
  <c r="H83" i="50"/>
  <c r="H188" i="50" s="1"/>
  <c r="T187" i="58" s="1"/>
  <c r="H292" i="54"/>
  <c r="F308" i="54"/>
  <c r="F207" i="54"/>
  <c r="F103" i="50"/>
  <c r="D31" i="37"/>
  <c r="B33" i="37"/>
  <c r="B84" i="37" s="1"/>
  <c r="W84" i="57" s="1"/>
  <c r="L32" i="37"/>
  <c r="L83" i="37" s="1"/>
  <c r="AG83" i="57" s="1"/>
  <c r="J31" i="37"/>
  <c r="J82" i="37" s="1"/>
  <c r="AE82" i="57" s="1"/>
  <c r="M32" i="37"/>
  <c r="M83" i="37" s="1"/>
  <c r="AH83" i="57" s="1"/>
  <c r="K92" i="50"/>
  <c r="C82" i="50"/>
  <c r="C291" i="54"/>
  <c r="D207" i="50"/>
  <c r="P206" i="58" s="1"/>
  <c r="D308" i="50"/>
  <c r="P306" i="58" s="1"/>
  <c r="E293" i="50"/>
  <c r="Q291" i="58" s="1"/>
  <c r="L83" i="45"/>
  <c r="F84" i="45"/>
  <c r="E189" i="50"/>
  <c r="Q188" i="58" s="1"/>
  <c r="C188" i="50"/>
  <c r="O187" i="58" s="1"/>
  <c r="C292" i="50"/>
  <c r="O290" i="58" s="1"/>
  <c r="B188" i="50"/>
  <c r="N187" i="58" s="1"/>
  <c r="B293" i="50"/>
  <c r="N291" i="58" s="1"/>
  <c r="B189" i="50"/>
  <c r="N188" i="58" s="1"/>
  <c r="G187" i="54"/>
  <c r="I186" i="54"/>
  <c r="I306" i="50"/>
  <c r="U304" i="58" s="1"/>
  <c r="I205" i="50"/>
  <c r="U204" i="58" s="1"/>
  <c r="D82" i="45"/>
  <c r="E33" i="37"/>
  <c r="E84" i="37" s="1"/>
  <c r="Z84" i="57" s="1"/>
  <c r="T33" i="37"/>
  <c r="N33" i="37"/>
  <c r="N84" i="37" s="1"/>
  <c r="AI84" i="57" s="1"/>
  <c r="I185" i="54"/>
  <c r="E187" i="54"/>
  <c r="C32" i="37"/>
  <c r="C83" i="37" s="1"/>
  <c r="X83" i="57" s="1"/>
  <c r="O32" i="37"/>
  <c r="O83" i="37" s="1"/>
  <c r="AJ83" i="57" s="1"/>
  <c r="E84" i="45"/>
  <c r="J308" i="54"/>
  <c r="J207" i="54"/>
  <c r="J103" i="50"/>
  <c r="D184" i="54"/>
  <c r="D80" i="50"/>
  <c r="D289" i="54"/>
  <c r="J187" i="54"/>
  <c r="J83" i="50"/>
  <c r="J292" i="54"/>
  <c r="D309" i="54"/>
  <c r="D208" i="54"/>
  <c r="D104" i="50"/>
  <c r="E83" i="50"/>
  <c r="E188" i="50" s="1"/>
  <c r="Q187" i="58" s="1"/>
  <c r="E292" i="54"/>
  <c r="C84" i="37"/>
  <c r="X84" i="57" s="1"/>
  <c r="K201" i="50"/>
  <c r="W200" i="58" s="1"/>
  <c r="K302" i="50"/>
  <c r="W300" i="58" s="1"/>
  <c r="D186" i="50"/>
  <c r="P185" i="58" s="1"/>
  <c r="D290" i="50"/>
  <c r="P288" i="58" s="1"/>
  <c r="J189" i="50"/>
  <c r="V188" i="58" s="1"/>
  <c r="J188" i="50"/>
  <c r="V187" i="58" s="1"/>
  <c r="J293" i="50"/>
  <c r="V291" i="58" s="1"/>
  <c r="I307" i="54"/>
  <c r="I206" i="54"/>
  <c r="I102" i="50"/>
  <c r="K200" i="50"/>
  <c r="W199" i="58" s="1"/>
  <c r="K301" i="50"/>
  <c r="W299" i="58" s="1"/>
  <c r="K197" i="50"/>
  <c r="W196" i="58" s="1"/>
  <c r="F80" i="50"/>
  <c r="F289" i="54"/>
  <c r="G206" i="54"/>
  <c r="G307" i="54"/>
  <c r="G102" i="50"/>
  <c r="C307" i="54"/>
  <c r="C206" i="54"/>
  <c r="C102" i="50"/>
  <c r="I31" i="37"/>
  <c r="I82" i="37" s="1"/>
  <c r="AD82" i="57" s="1"/>
  <c r="K31" i="37"/>
  <c r="K82" i="37" s="1"/>
  <c r="AF82" i="57" s="1"/>
  <c r="H187" i="54"/>
  <c r="U32" i="37"/>
  <c r="U83" i="37" s="1"/>
  <c r="AP83" i="57" s="1"/>
  <c r="H205" i="50"/>
  <c r="T204" i="58" s="1"/>
  <c r="H306" i="50"/>
  <c r="T304" i="58" s="1"/>
  <c r="G84" i="37"/>
  <c r="AB84" i="57" s="1"/>
  <c r="G83" i="37"/>
  <c r="AB83" i="57" s="1"/>
  <c r="H84" i="37"/>
  <c r="AC84" i="57" s="1"/>
  <c r="H83" i="37"/>
  <c r="AC83" i="57" s="1"/>
  <c r="E188" i="54"/>
  <c r="C306" i="50"/>
  <c r="O304" i="58" s="1"/>
  <c r="C205" i="50"/>
  <c r="O204" i="58" s="1"/>
  <c r="J82" i="45"/>
  <c r="C83" i="45"/>
  <c r="S83" i="45"/>
  <c r="M83" i="45"/>
  <c r="O83" i="45"/>
  <c r="N84" i="45"/>
  <c r="C187" i="54"/>
  <c r="B188" i="54"/>
  <c r="E206" i="50"/>
  <c r="Q205" i="58" s="1"/>
  <c r="E307" i="50"/>
  <c r="Q305" i="58" s="1"/>
  <c r="G187" i="50"/>
  <c r="S186" i="58" s="1"/>
  <c r="G292" i="50"/>
  <c r="S290" i="58" s="1"/>
  <c r="F290" i="50"/>
  <c r="R288" i="58" s="1"/>
  <c r="I186" i="50"/>
  <c r="U185" i="58" s="1"/>
  <c r="I291" i="50"/>
  <c r="U289" i="58" s="1"/>
  <c r="T84" i="45"/>
  <c r="U82" i="45"/>
  <c r="N83" i="45"/>
  <c r="H82" i="45"/>
  <c r="I81" i="45"/>
  <c r="E83" i="45"/>
  <c r="D81" i="45"/>
  <c r="B32" i="37" l="1"/>
  <c r="C31" i="37"/>
  <c r="C82" i="37" s="1"/>
  <c r="X82" i="57" s="1"/>
  <c r="M31" i="37"/>
  <c r="M82" i="37" s="1"/>
  <c r="AH82" i="57" s="1"/>
  <c r="L31" i="37"/>
  <c r="L82" i="37" s="1"/>
  <c r="AG82" i="57" s="1"/>
  <c r="K30" i="37"/>
  <c r="K81" i="37" s="1"/>
  <c r="AF81" i="57" s="1"/>
  <c r="C81" i="50"/>
  <c r="C290" i="54"/>
  <c r="E207" i="54"/>
  <c r="E308" i="54"/>
  <c r="E103" i="50"/>
  <c r="I206" i="50"/>
  <c r="U205" i="58" s="1"/>
  <c r="I307" i="50"/>
  <c r="U305" i="58" s="1"/>
  <c r="C186" i="54"/>
  <c r="H308" i="54"/>
  <c r="H207" i="54"/>
  <c r="H103" i="50"/>
  <c r="K203" i="54"/>
  <c r="K304" i="54"/>
  <c r="K99" i="50"/>
  <c r="K195" i="54"/>
  <c r="K91" i="50"/>
  <c r="K300" i="54"/>
  <c r="D82" i="37"/>
  <c r="Y82" i="57" s="1"/>
  <c r="H206" i="50"/>
  <c r="T205" i="58" s="1"/>
  <c r="H307" i="50"/>
  <c r="T305" i="58" s="1"/>
  <c r="B292" i="50"/>
  <c r="N290" i="58" s="1"/>
  <c r="I290" i="50"/>
  <c r="U288" i="58" s="1"/>
  <c r="L94" i="50"/>
  <c r="D209" i="54"/>
  <c r="D310" i="54"/>
  <c r="D105" i="50"/>
  <c r="C185" i="54"/>
  <c r="G307" i="50"/>
  <c r="S305" i="58" s="1"/>
  <c r="G206" i="50"/>
  <c r="S205" i="58" s="1"/>
  <c r="F185" i="50"/>
  <c r="R184" i="58" s="1"/>
  <c r="F289" i="50"/>
  <c r="R287" i="58" s="1"/>
  <c r="J207" i="50"/>
  <c r="V206" i="58" s="1"/>
  <c r="J308" i="50"/>
  <c r="V306" i="58" s="1"/>
  <c r="B82" i="50"/>
  <c r="B291" i="54"/>
  <c r="I308" i="54"/>
  <c r="I207" i="54"/>
  <c r="I103" i="50"/>
  <c r="C308" i="54"/>
  <c r="C207" i="54"/>
  <c r="C103" i="50"/>
  <c r="T84" i="37"/>
  <c r="AO84" i="57" s="1"/>
  <c r="M82" i="45"/>
  <c r="L82" i="45"/>
  <c r="B83" i="45"/>
  <c r="G291" i="50"/>
  <c r="S289" i="58" s="1"/>
  <c r="F32" i="37"/>
  <c r="D30" i="37"/>
  <c r="T32" i="37"/>
  <c r="T83" i="37" s="1"/>
  <c r="AO83" i="57" s="1"/>
  <c r="E32" i="37"/>
  <c r="E83" i="37" s="1"/>
  <c r="Z83" i="57" s="1"/>
  <c r="O31" i="37"/>
  <c r="O82" i="37" s="1"/>
  <c r="AJ82" i="57" s="1"/>
  <c r="I30" i="37"/>
  <c r="I81" i="37" s="1"/>
  <c r="AD81" i="57" s="1"/>
  <c r="G31" i="37"/>
  <c r="G82" i="37" s="1"/>
  <c r="AB82" i="57" s="1"/>
  <c r="H31" i="37"/>
  <c r="H82" i="37" s="1"/>
  <c r="AC82" i="57" s="1"/>
  <c r="J30" i="37"/>
  <c r="F183" i="54"/>
  <c r="F79" i="50"/>
  <c r="F184" i="50" s="1"/>
  <c r="R183" i="58" s="1"/>
  <c r="F288" i="54"/>
  <c r="H186" i="54"/>
  <c r="H82" i="50"/>
  <c r="H291" i="54"/>
  <c r="C307" i="50"/>
  <c r="O305" i="58" s="1"/>
  <c r="C206" i="50"/>
  <c r="O205" i="58" s="1"/>
  <c r="D309" i="50"/>
  <c r="P307" i="58" s="1"/>
  <c r="D208" i="50"/>
  <c r="P207" i="58" s="1"/>
  <c r="J292" i="50"/>
  <c r="V290" i="58" s="1"/>
  <c r="D185" i="50"/>
  <c r="P184" i="58" s="1"/>
  <c r="D289" i="50"/>
  <c r="P287" i="58" s="1"/>
  <c r="O82" i="45"/>
  <c r="C82" i="45"/>
  <c r="T83" i="45"/>
  <c r="C187" i="50"/>
  <c r="O186" i="58" s="1"/>
  <c r="C186" i="50"/>
  <c r="O185" i="58" s="1"/>
  <c r="C291" i="50"/>
  <c r="O289" i="58" s="1"/>
  <c r="G185" i="54"/>
  <c r="G81" i="50"/>
  <c r="G186" i="50" s="1"/>
  <c r="S185" i="58" s="1"/>
  <c r="G290" i="54"/>
  <c r="D79" i="50"/>
  <c r="D288" i="54"/>
  <c r="J309" i="54"/>
  <c r="J208" i="54"/>
  <c r="J104" i="50"/>
  <c r="G207" i="54"/>
  <c r="G308" i="54"/>
  <c r="G103" i="50"/>
  <c r="L200" i="54"/>
  <c r="L96" i="50"/>
  <c r="F207" i="50"/>
  <c r="R206" i="58" s="1"/>
  <c r="F308" i="50"/>
  <c r="R306" i="58" s="1"/>
  <c r="H292" i="50"/>
  <c r="T290" i="58" s="1"/>
  <c r="B187" i="54"/>
  <c r="J186" i="54"/>
  <c r="J82" i="50"/>
  <c r="J291" i="54"/>
  <c r="S31" i="37"/>
  <c r="S82" i="37" s="1"/>
  <c r="AN82" i="57" s="1"/>
  <c r="D183" i="54"/>
  <c r="B186" i="54"/>
  <c r="N32" i="37"/>
  <c r="N83" i="37" s="1"/>
  <c r="AI83" i="57" s="1"/>
  <c r="U31" i="37"/>
  <c r="U82" i="37" s="1"/>
  <c r="AP82" i="57" s="1"/>
  <c r="K81" i="45"/>
  <c r="F184" i="54"/>
  <c r="E292" i="50"/>
  <c r="Q290" i="58" s="1"/>
  <c r="F208" i="54"/>
  <c r="F309" i="54"/>
  <c r="F104" i="50"/>
  <c r="L201" i="54"/>
  <c r="L302" i="54"/>
  <c r="L97" i="50"/>
  <c r="E186" i="54"/>
  <c r="E82" i="50"/>
  <c r="E187" i="50" s="1"/>
  <c r="Q186" i="58" s="1"/>
  <c r="E291" i="54"/>
  <c r="I80" i="50"/>
  <c r="I289" i="54"/>
  <c r="K196" i="54"/>
  <c r="J81" i="45"/>
  <c r="G186" i="54"/>
  <c r="K202" i="50"/>
  <c r="W201" i="58" s="1"/>
  <c r="K303" i="50"/>
  <c r="W301" i="58" s="1"/>
  <c r="F83" i="45"/>
  <c r="G82" i="45"/>
  <c r="S82" i="45"/>
  <c r="M81" i="45"/>
  <c r="J80" i="45"/>
  <c r="N82" i="45"/>
  <c r="B31" i="37" l="1"/>
  <c r="D29" i="37"/>
  <c r="U30" i="37"/>
  <c r="U81" i="37" s="1"/>
  <c r="AP81" i="57" s="1"/>
  <c r="G30" i="37"/>
  <c r="G81" i="37" s="1"/>
  <c r="AB81" i="57" s="1"/>
  <c r="T31" i="37"/>
  <c r="T82" i="37" s="1"/>
  <c r="AO82" i="57" s="1"/>
  <c r="L201" i="50"/>
  <c r="X200" i="58" s="1"/>
  <c r="U81" i="45"/>
  <c r="J187" i="50"/>
  <c r="V186" i="58" s="1"/>
  <c r="J291" i="50"/>
  <c r="V289" i="58" s="1"/>
  <c r="J81" i="37"/>
  <c r="AE81" i="57" s="1"/>
  <c r="L93" i="50"/>
  <c r="D80" i="37"/>
  <c r="Y80" i="57" s="1"/>
  <c r="F83" i="37"/>
  <c r="AA83" i="57" s="1"/>
  <c r="L198" i="54"/>
  <c r="D81" i="37"/>
  <c r="Y81" i="57" s="1"/>
  <c r="I309" i="54"/>
  <c r="I208" i="54"/>
  <c r="I104" i="50"/>
  <c r="K90" i="50"/>
  <c r="K299" i="54"/>
  <c r="G80" i="50"/>
  <c r="G289" i="54"/>
  <c r="N31" i="37"/>
  <c r="L197" i="54"/>
  <c r="E31" i="37"/>
  <c r="L30" i="37"/>
  <c r="L81" i="37" s="1"/>
  <c r="AG81" i="57" s="1"/>
  <c r="F31" i="37"/>
  <c r="I289" i="50"/>
  <c r="U287" i="58" s="1"/>
  <c r="E291" i="50"/>
  <c r="Q289" i="58" s="1"/>
  <c r="H208" i="54"/>
  <c r="H309" i="54"/>
  <c r="H104" i="50"/>
  <c r="I183" i="54"/>
  <c r="I79" i="50"/>
  <c r="I288" i="54"/>
  <c r="J209" i="54"/>
  <c r="J310" i="54"/>
  <c r="J105" i="50"/>
  <c r="G81" i="45"/>
  <c r="E82" i="45"/>
  <c r="D80" i="45"/>
  <c r="F82" i="45"/>
  <c r="C208" i="54"/>
  <c r="C309" i="54"/>
  <c r="C104" i="50"/>
  <c r="K305" i="54"/>
  <c r="K204" i="54"/>
  <c r="K100" i="50"/>
  <c r="D210" i="54"/>
  <c r="D311" i="54"/>
  <c r="D106" i="50"/>
  <c r="F78" i="50"/>
  <c r="F287" i="54"/>
  <c r="F310" i="54"/>
  <c r="F209" i="54"/>
  <c r="F105" i="50"/>
  <c r="H207" i="50"/>
  <c r="T206" i="58" s="1"/>
  <c r="H308" i="50"/>
  <c r="T306" i="58" s="1"/>
  <c r="S30" i="37"/>
  <c r="I29" i="37"/>
  <c r="H30" i="37"/>
  <c r="H81" i="37" s="1"/>
  <c r="AC81" i="57" s="1"/>
  <c r="O30" i="37"/>
  <c r="O81" i="37" s="1"/>
  <c r="AJ81" i="57" s="1"/>
  <c r="M30" i="37"/>
  <c r="S81" i="45"/>
  <c r="J309" i="50"/>
  <c r="V307" i="58" s="1"/>
  <c r="J208" i="50"/>
  <c r="V207" i="58" s="1"/>
  <c r="D184" i="50"/>
  <c r="P183" i="58" s="1"/>
  <c r="D288" i="50"/>
  <c r="P286" i="58" s="1"/>
  <c r="G185" i="50"/>
  <c r="S184" i="58" s="1"/>
  <c r="G290" i="50"/>
  <c r="S288" i="58" s="1"/>
  <c r="G309" i="54"/>
  <c r="G208" i="54"/>
  <c r="G104" i="50"/>
  <c r="H81" i="50"/>
  <c r="H290" i="54"/>
  <c r="I308" i="50"/>
  <c r="U306" i="58" s="1"/>
  <c r="I207" i="50"/>
  <c r="U206" i="58" s="1"/>
  <c r="B187" i="50"/>
  <c r="N186" i="58" s="1"/>
  <c r="B291" i="50"/>
  <c r="N289" i="58" s="1"/>
  <c r="K304" i="50"/>
  <c r="W302" i="58" s="1"/>
  <c r="K203" i="50"/>
  <c r="W202" i="58" s="1"/>
  <c r="L199" i="54"/>
  <c r="L95" i="50"/>
  <c r="L200" i="50" s="1"/>
  <c r="X199" i="58" s="1"/>
  <c r="B83" i="37"/>
  <c r="W83" i="57" s="1"/>
  <c r="B82" i="37"/>
  <c r="W82" i="57" s="1"/>
  <c r="K29" i="37"/>
  <c r="K80" i="37" s="1"/>
  <c r="AF80" i="57" s="1"/>
  <c r="D182" i="54"/>
  <c r="F182" i="54"/>
  <c r="J29" i="37"/>
  <c r="J80" i="37" s="1"/>
  <c r="AE80" i="57" s="1"/>
  <c r="C30" i="37"/>
  <c r="C81" i="37" s="1"/>
  <c r="X81" i="57" s="1"/>
  <c r="I184" i="54"/>
  <c r="F208" i="50"/>
  <c r="R207" i="58" s="1"/>
  <c r="F309" i="50"/>
  <c r="R307" i="58" s="1"/>
  <c r="B185" i="54"/>
  <c r="B81" i="50"/>
  <c r="B290" i="54"/>
  <c r="D78" i="50"/>
  <c r="D287" i="54"/>
  <c r="G308" i="50"/>
  <c r="S306" i="58" s="1"/>
  <c r="G207" i="50"/>
  <c r="S206" i="58" s="1"/>
  <c r="H187" i="50"/>
  <c r="T186" i="58" s="1"/>
  <c r="H291" i="50"/>
  <c r="T289" i="58" s="1"/>
  <c r="F288" i="50"/>
  <c r="R286" i="58" s="1"/>
  <c r="H81" i="45"/>
  <c r="I80" i="45"/>
  <c r="O81" i="45"/>
  <c r="T82" i="45"/>
  <c r="C308" i="50"/>
  <c r="O306" i="58" s="1"/>
  <c r="C207" i="50"/>
  <c r="O206" i="58" s="1"/>
  <c r="E185" i="54"/>
  <c r="E81" i="50"/>
  <c r="E186" i="50" s="1"/>
  <c r="Q185" i="58" s="1"/>
  <c r="E290" i="54"/>
  <c r="J185" i="54"/>
  <c r="J81" i="50"/>
  <c r="J290" i="54"/>
  <c r="C184" i="54"/>
  <c r="C80" i="50"/>
  <c r="C185" i="50" s="1"/>
  <c r="O184" i="58" s="1"/>
  <c r="C289" i="54"/>
  <c r="E309" i="54"/>
  <c r="E208" i="54"/>
  <c r="E104" i="50"/>
  <c r="D310" i="50"/>
  <c r="P308" i="58" s="1"/>
  <c r="D209" i="50"/>
  <c r="P208" i="58" s="1"/>
  <c r="I185" i="50"/>
  <c r="U184" i="58" s="1"/>
  <c r="K196" i="50"/>
  <c r="W195" i="58" s="1"/>
  <c r="K195" i="50"/>
  <c r="W194" i="58" s="1"/>
  <c r="K300" i="50"/>
  <c r="W298" i="58" s="1"/>
  <c r="E308" i="50"/>
  <c r="Q306" i="58" s="1"/>
  <c r="E207" i="50"/>
  <c r="Q206" i="58" s="1"/>
  <c r="C290" i="50"/>
  <c r="O288" i="58" s="1"/>
  <c r="K80" i="45"/>
  <c r="L81" i="45"/>
  <c r="C81" i="45"/>
  <c r="B82" i="45"/>
  <c r="E81" i="45"/>
  <c r="D79" i="45"/>
  <c r="K79" i="45"/>
  <c r="T81" i="45"/>
  <c r="C80" i="45"/>
  <c r="F81" i="45"/>
  <c r="U29" i="37" l="1"/>
  <c r="B30" i="37"/>
  <c r="B81" i="37" s="1"/>
  <c r="W81" i="57" s="1"/>
  <c r="L29" i="37"/>
  <c r="D183" i="50"/>
  <c r="P182" i="58" s="1"/>
  <c r="D287" i="50"/>
  <c r="P285" i="58" s="1"/>
  <c r="B290" i="50"/>
  <c r="N288" i="58" s="1"/>
  <c r="H290" i="50"/>
  <c r="T288" i="58" s="1"/>
  <c r="H80" i="50"/>
  <c r="H185" i="50" s="1"/>
  <c r="T184" i="58" s="1"/>
  <c r="H289" i="54"/>
  <c r="C209" i="54"/>
  <c r="C310" i="54"/>
  <c r="C105" i="50"/>
  <c r="K205" i="54"/>
  <c r="K306" i="54"/>
  <c r="K101" i="50"/>
  <c r="F311" i="54"/>
  <c r="F210" i="54"/>
  <c r="F106" i="50"/>
  <c r="K193" i="54"/>
  <c r="K89" i="50"/>
  <c r="K298" i="54"/>
  <c r="F209" i="50"/>
  <c r="R208" i="58" s="1"/>
  <c r="F310" i="50"/>
  <c r="R308" i="58" s="1"/>
  <c r="F183" i="50"/>
  <c r="R182" i="58" s="1"/>
  <c r="F287" i="50"/>
  <c r="R285" i="58" s="1"/>
  <c r="J310" i="50"/>
  <c r="V308" i="58" s="1"/>
  <c r="J209" i="50"/>
  <c r="V208" i="58" s="1"/>
  <c r="I288" i="50"/>
  <c r="U286" i="58" s="1"/>
  <c r="E82" i="37"/>
  <c r="Z82" i="57" s="1"/>
  <c r="I310" i="54"/>
  <c r="I209" i="54"/>
  <c r="I105" i="50"/>
  <c r="H209" i="54"/>
  <c r="H310" i="54"/>
  <c r="H105" i="50"/>
  <c r="J80" i="50"/>
  <c r="J289" i="54"/>
  <c r="G310" i="54"/>
  <c r="G209" i="54"/>
  <c r="G105" i="50"/>
  <c r="D211" i="54"/>
  <c r="D312" i="54"/>
  <c r="D107" i="50"/>
  <c r="K28" i="37"/>
  <c r="K79" i="37" s="1"/>
  <c r="AF79" i="57" s="1"/>
  <c r="O29" i="37"/>
  <c r="O80" i="37" s="1"/>
  <c r="AJ80" i="57" s="1"/>
  <c r="H29" i="37"/>
  <c r="H80" i="37" s="1"/>
  <c r="AC80" i="57" s="1"/>
  <c r="I28" i="37"/>
  <c r="G183" i="54"/>
  <c r="G79" i="50"/>
  <c r="G288" i="54"/>
  <c r="D77" i="50"/>
  <c r="D286" i="54"/>
  <c r="O80" i="45"/>
  <c r="C309" i="50"/>
  <c r="O307" i="58" s="1"/>
  <c r="C208" i="50"/>
  <c r="O207" i="58" s="1"/>
  <c r="G184" i="54"/>
  <c r="K194" i="54"/>
  <c r="U80" i="45"/>
  <c r="F30" i="37"/>
  <c r="F81" i="37" s="1"/>
  <c r="AA81" i="57" s="1"/>
  <c r="T30" i="37"/>
  <c r="T81" i="37" s="1"/>
  <c r="AO81" i="57" s="1"/>
  <c r="G29" i="37"/>
  <c r="G80" i="37" s="1"/>
  <c r="AB80" i="57" s="1"/>
  <c r="J28" i="37"/>
  <c r="E309" i="50"/>
  <c r="Q307" i="58" s="1"/>
  <c r="E208" i="50"/>
  <c r="Q207" i="58" s="1"/>
  <c r="C289" i="50"/>
  <c r="O287" i="58" s="1"/>
  <c r="J185" i="50"/>
  <c r="V184" i="58" s="1"/>
  <c r="J290" i="50"/>
  <c r="V288" i="58" s="1"/>
  <c r="E290" i="50"/>
  <c r="Q288" i="58" s="1"/>
  <c r="J79" i="45"/>
  <c r="H185" i="54"/>
  <c r="M81" i="37"/>
  <c r="AH81" i="57" s="1"/>
  <c r="E80" i="50"/>
  <c r="E185" i="50" s="1"/>
  <c r="Q184" i="58" s="1"/>
  <c r="E289" i="54"/>
  <c r="I80" i="37"/>
  <c r="AD80" i="57" s="1"/>
  <c r="I79" i="37"/>
  <c r="AD79" i="57" s="1"/>
  <c r="S81" i="37"/>
  <c r="AN81" i="57" s="1"/>
  <c r="K204" i="50"/>
  <c r="W203" i="58" s="1"/>
  <c r="K305" i="50"/>
  <c r="W303" i="58" s="1"/>
  <c r="L196" i="54"/>
  <c r="L92" i="50"/>
  <c r="L197" i="50" s="1"/>
  <c r="X196" i="58" s="1"/>
  <c r="L301" i="54"/>
  <c r="N82" i="37"/>
  <c r="AI82" i="57" s="1"/>
  <c r="C183" i="54"/>
  <c r="C79" i="50"/>
  <c r="C184" i="50" s="1"/>
  <c r="O183" i="58" s="1"/>
  <c r="C288" i="54"/>
  <c r="I309" i="50"/>
  <c r="U307" i="58" s="1"/>
  <c r="I208" i="50"/>
  <c r="U207" i="58" s="1"/>
  <c r="L198" i="50"/>
  <c r="X197" i="58" s="1"/>
  <c r="L302" i="50"/>
  <c r="X300" i="58" s="1"/>
  <c r="E209" i="54"/>
  <c r="E310" i="54"/>
  <c r="E105" i="50"/>
  <c r="I182" i="54"/>
  <c r="I78" i="50"/>
  <c r="I287" i="54"/>
  <c r="B184" i="54"/>
  <c r="B80" i="50"/>
  <c r="B185" i="50" s="1"/>
  <c r="N184" i="58" s="1"/>
  <c r="B289" i="54"/>
  <c r="C29" i="37"/>
  <c r="M29" i="37"/>
  <c r="N30" i="37"/>
  <c r="D28" i="37"/>
  <c r="S29" i="37"/>
  <c r="S80" i="37" s="1"/>
  <c r="AN80" i="57" s="1"/>
  <c r="J184" i="54"/>
  <c r="E30" i="37"/>
  <c r="E81" i="37" s="1"/>
  <c r="Z81" i="57" s="1"/>
  <c r="H186" i="50"/>
  <c r="T185" i="58" s="1"/>
  <c r="J210" i="54"/>
  <c r="J311" i="54"/>
  <c r="J106" i="50"/>
  <c r="F77" i="50"/>
  <c r="F286" i="54"/>
  <c r="L199" i="50"/>
  <c r="X198" i="58" s="1"/>
  <c r="B186" i="50"/>
  <c r="N185" i="58" s="1"/>
  <c r="G309" i="50"/>
  <c r="S307" i="58" s="1"/>
  <c r="G208" i="50"/>
  <c r="S207" i="58" s="1"/>
  <c r="M80" i="45"/>
  <c r="H80" i="45"/>
  <c r="I79" i="45"/>
  <c r="S80" i="45"/>
  <c r="D311" i="50"/>
  <c r="P309" i="58" s="1"/>
  <c r="D210" i="50"/>
  <c r="P209" i="58" s="1"/>
  <c r="H309" i="50"/>
  <c r="T307" i="58" s="1"/>
  <c r="H208" i="50"/>
  <c r="T207" i="58" s="1"/>
  <c r="I184" i="50"/>
  <c r="U183" i="58" s="1"/>
  <c r="L80" i="45"/>
  <c r="N81" i="45"/>
  <c r="G184" i="50"/>
  <c r="S183" i="58" s="1"/>
  <c r="G289" i="50"/>
  <c r="S287" i="58" s="1"/>
  <c r="K194" i="50"/>
  <c r="W193" i="58" s="1"/>
  <c r="K299" i="50"/>
  <c r="W297" i="58" s="1"/>
  <c r="F82" i="37"/>
  <c r="AA82" i="57" s="1"/>
  <c r="J186" i="50"/>
  <c r="V185" i="58" s="1"/>
  <c r="G80" i="45"/>
  <c r="B81" i="45"/>
  <c r="J78" i="45"/>
  <c r="S79" i="45"/>
  <c r="M79" i="45"/>
  <c r="H79" i="45"/>
  <c r="L79" i="45"/>
  <c r="E80" i="45"/>
  <c r="T80" i="45"/>
  <c r="I27" i="37" l="1"/>
  <c r="F29" i="37"/>
  <c r="C28" i="37"/>
  <c r="C79" i="37" s="1"/>
  <c r="X79" i="57" s="1"/>
  <c r="O28" i="37"/>
  <c r="K27" i="37"/>
  <c r="F76" i="50"/>
  <c r="F285" i="54"/>
  <c r="C80" i="37"/>
  <c r="X80" i="57" s="1"/>
  <c r="N81" i="37"/>
  <c r="AI81" i="57" s="1"/>
  <c r="M80" i="37"/>
  <c r="AH80" i="57" s="1"/>
  <c r="C210" i="54"/>
  <c r="C311" i="54"/>
  <c r="C106" i="50"/>
  <c r="J79" i="37"/>
  <c r="AE79" i="57" s="1"/>
  <c r="D286" i="50"/>
  <c r="P284" i="58" s="1"/>
  <c r="G288" i="50"/>
  <c r="S286" i="58" s="1"/>
  <c r="I78" i="45"/>
  <c r="I310" i="50"/>
  <c r="U308" i="58" s="1"/>
  <c r="I209" i="50"/>
  <c r="U208" i="58" s="1"/>
  <c r="K298" i="50"/>
  <c r="W296" i="58" s="1"/>
  <c r="D182" i="50"/>
  <c r="P181" i="58" s="1"/>
  <c r="H311" i="54"/>
  <c r="H210" i="54"/>
  <c r="H106" i="50"/>
  <c r="I77" i="50"/>
  <c r="I182" i="50" s="1"/>
  <c r="U181" i="58" s="1"/>
  <c r="I286" i="54"/>
  <c r="L80" i="37"/>
  <c r="AG80" i="57" s="1"/>
  <c r="E311" i="54"/>
  <c r="E210" i="54"/>
  <c r="E106" i="50"/>
  <c r="I311" i="54"/>
  <c r="I210" i="54"/>
  <c r="I106" i="50"/>
  <c r="N29" i="37"/>
  <c r="N80" i="37" s="1"/>
  <c r="AI80" i="57" s="1"/>
  <c r="G28" i="37"/>
  <c r="F181" i="54"/>
  <c r="N80" i="45"/>
  <c r="C79" i="45"/>
  <c r="C288" i="50"/>
  <c r="O286" i="58" s="1"/>
  <c r="E289" i="50"/>
  <c r="Q287" i="58" s="1"/>
  <c r="B79" i="50"/>
  <c r="B288" i="54"/>
  <c r="H310" i="50"/>
  <c r="T308" i="58" s="1"/>
  <c r="H209" i="50"/>
  <c r="T208" i="58" s="1"/>
  <c r="C310" i="50"/>
  <c r="O308" i="58" s="1"/>
  <c r="C209" i="50"/>
  <c r="O208" i="58" s="1"/>
  <c r="H289" i="50"/>
  <c r="T287" i="58" s="1"/>
  <c r="T29" i="37"/>
  <c r="T80" i="37" s="1"/>
  <c r="AO80" i="57" s="1"/>
  <c r="L28" i="37"/>
  <c r="E183" i="54"/>
  <c r="D27" i="37"/>
  <c r="D78" i="37" s="1"/>
  <c r="Y78" i="57" s="1"/>
  <c r="J311" i="50"/>
  <c r="V309" i="58" s="1"/>
  <c r="J210" i="50"/>
  <c r="V209" i="58" s="1"/>
  <c r="D313" i="54"/>
  <c r="D212" i="54"/>
  <c r="D108" i="50"/>
  <c r="J183" i="54"/>
  <c r="J79" i="50"/>
  <c r="J288" i="54"/>
  <c r="D79" i="37"/>
  <c r="Y79" i="57" s="1"/>
  <c r="D180" i="54"/>
  <c r="D76" i="50"/>
  <c r="D285" i="54"/>
  <c r="E79" i="50"/>
  <c r="E184" i="50" s="1"/>
  <c r="Q183" i="58" s="1"/>
  <c r="E288" i="54"/>
  <c r="H183" i="54"/>
  <c r="H79" i="50"/>
  <c r="H288" i="54"/>
  <c r="E209" i="50"/>
  <c r="Q208" i="58" s="1"/>
  <c r="E310" i="50"/>
  <c r="Q308" i="58" s="1"/>
  <c r="K206" i="54"/>
  <c r="K307" i="54"/>
  <c r="K102" i="50"/>
  <c r="F80" i="37"/>
  <c r="AA80" i="57" s="1"/>
  <c r="D181" i="54"/>
  <c r="O79" i="45"/>
  <c r="K78" i="45"/>
  <c r="G209" i="50"/>
  <c r="S208" i="58" s="1"/>
  <c r="G310" i="50"/>
  <c r="S308" i="58" s="1"/>
  <c r="J289" i="50"/>
  <c r="V287" i="58" s="1"/>
  <c r="K205" i="50"/>
  <c r="W204" i="58" s="1"/>
  <c r="K306" i="50"/>
  <c r="W304" i="58" s="1"/>
  <c r="G182" i="54"/>
  <c r="G78" i="50"/>
  <c r="G287" i="54"/>
  <c r="G311" i="54"/>
  <c r="G210" i="54"/>
  <c r="G106" i="50"/>
  <c r="J211" i="54"/>
  <c r="J312" i="54"/>
  <c r="J107" i="50"/>
  <c r="K88" i="50"/>
  <c r="K297" i="54"/>
  <c r="U80" i="37"/>
  <c r="AP80" i="57" s="1"/>
  <c r="I181" i="54"/>
  <c r="K192" i="54"/>
  <c r="B29" i="37"/>
  <c r="B80" i="37" s="1"/>
  <c r="W80" i="57" s="1"/>
  <c r="E29" i="37"/>
  <c r="E80" i="37" s="1"/>
  <c r="Z80" i="57" s="1"/>
  <c r="H28" i="37"/>
  <c r="H79" i="37" s="1"/>
  <c r="AC79" i="57" s="1"/>
  <c r="F180" i="54"/>
  <c r="M28" i="37"/>
  <c r="M79" i="37" s="1"/>
  <c r="AH79" i="57" s="1"/>
  <c r="S28" i="37"/>
  <c r="S79" i="37" s="1"/>
  <c r="AN79" i="57" s="1"/>
  <c r="U28" i="37"/>
  <c r="U79" i="37" s="1"/>
  <c r="AP79" i="57" s="1"/>
  <c r="J27" i="37"/>
  <c r="F182" i="50"/>
  <c r="R181" i="58" s="1"/>
  <c r="F286" i="50"/>
  <c r="R284" i="58" s="1"/>
  <c r="D78" i="45"/>
  <c r="B184" i="50"/>
  <c r="N183" i="58" s="1"/>
  <c r="B289" i="50"/>
  <c r="N287" i="58" s="1"/>
  <c r="I183" i="50"/>
  <c r="U182" i="58" s="1"/>
  <c r="I287" i="50"/>
  <c r="U285" i="58" s="1"/>
  <c r="L301" i="50"/>
  <c r="X299" i="58" s="1"/>
  <c r="E184" i="54"/>
  <c r="G79" i="45"/>
  <c r="F80" i="45"/>
  <c r="C78" i="50"/>
  <c r="C287" i="54"/>
  <c r="I78" i="37"/>
  <c r="AD78" i="57" s="1"/>
  <c r="L195" i="54"/>
  <c r="L91" i="50"/>
  <c r="L196" i="50" s="1"/>
  <c r="X195" i="58" s="1"/>
  <c r="L300" i="54"/>
  <c r="F211" i="54"/>
  <c r="F312" i="54"/>
  <c r="F107" i="50"/>
  <c r="D211" i="50"/>
  <c r="P210" i="58" s="1"/>
  <c r="D312" i="50"/>
  <c r="P310" i="58" s="1"/>
  <c r="F210" i="50"/>
  <c r="R209" i="58" s="1"/>
  <c r="F311" i="50"/>
  <c r="R309" i="58" s="1"/>
  <c r="H184" i="54"/>
  <c r="B80" i="45"/>
  <c r="U79" i="45"/>
  <c r="O78" i="45"/>
  <c r="D77" i="45"/>
  <c r="L78" i="45"/>
  <c r="T79" i="45"/>
  <c r="E79" i="45"/>
  <c r="N79" i="45"/>
  <c r="M78" i="45"/>
  <c r="X201" i="50" l="1"/>
  <c r="C27" i="37"/>
  <c r="K26" i="37"/>
  <c r="U27" i="37"/>
  <c r="U78" i="37" s="1"/>
  <c r="AP78" i="57" s="1"/>
  <c r="C287" i="50"/>
  <c r="O285" i="58" s="1"/>
  <c r="I312" i="54"/>
  <c r="I211" i="54"/>
  <c r="I107" i="50"/>
  <c r="C77" i="50"/>
  <c r="C286" i="54"/>
  <c r="G210" i="50"/>
  <c r="S209" i="58" s="1"/>
  <c r="G311" i="50"/>
  <c r="S309" i="58" s="1"/>
  <c r="G183" i="50"/>
  <c r="S182" i="58" s="1"/>
  <c r="G287" i="50"/>
  <c r="S285" i="58" s="1"/>
  <c r="D212" i="50"/>
  <c r="D313" i="50"/>
  <c r="E311" i="50"/>
  <c r="Q309" i="58" s="1"/>
  <c r="E210" i="50"/>
  <c r="Q209" i="58" s="1"/>
  <c r="O79" i="37"/>
  <c r="AJ79" i="57" s="1"/>
  <c r="L90" i="50"/>
  <c r="L299" i="54"/>
  <c r="J313" i="54"/>
  <c r="J212" i="54"/>
  <c r="J108" i="50"/>
  <c r="M27" i="37"/>
  <c r="M78" i="37" s="1"/>
  <c r="AH78" i="57" s="1"/>
  <c r="F28" i="37"/>
  <c r="F79" i="37" s="1"/>
  <c r="AA79" i="57" s="1"/>
  <c r="B28" i="37"/>
  <c r="B79" i="37" s="1"/>
  <c r="W79" i="57" s="1"/>
  <c r="X198" i="50"/>
  <c r="L27" i="37"/>
  <c r="J26" i="37"/>
  <c r="S27" i="37"/>
  <c r="S78" i="37" s="1"/>
  <c r="AN78" i="57" s="1"/>
  <c r="K191" i="54"/>
  <c r="J77" i="45"/>
  <c r="E211" i="54"/>
  <c r="E312" i="54"/>
  <c r="E107" i="50"/>
  <c r="I76" i="50"/>
  <c r="I285" i="54"/>
  <c r="J312" i="50"/>
  <c r="V310" i="58" s="1"/>
  <c r="J211" i="50"/>
  <c r="V210" i="58" s="1"/>
  <c r="K307" i="50"/>
  <c r="W305" i="58" s="1"/>
  <c r="K206" i="50"/>
  <c r="W205" i="58" s="1"/>
  <c r="J184" i="50"/>
  <c r="V183" i="58" s="1"/>
  <c r="J288" i="50"/>
  <c r="V286" i="58" s="1"/>
  <c r="K207" i="54"/>
  <c r="K308" i="54"/>
  <c r="K103" i="50"/>
  <c r="E182" i="54"/>
  <c r="E78" i="50"/>
  <c r="E287" i="54"/>
  <c r="H312" i="54"/>
  <c r="H211" i="54"/>
  <c r="H107" i="50"/>
  <c r="F313" i="54"/>
  <c r="F212" i="54"/>
  <c r="F108" i="50"/>
  <c r="D75" i="50"/>
  <c r="D284" i="54"/>
  <c r="B288" i="50"/>
  <c r="N286" i="58" s="1"/>
  <c r="C183" i="50"/>
  <c r="O182" i="58" s="1"/>
  <c r="B182" i="54"/>
  <c r="B78" i="50"/>
  <c r="B183" i="50" s="1"/>
  <c r="N182" i="58" s="1"/>
  <c r="B287" i="54"/>
  <c r="G79" i="37"/>
  <c r="AB79" i="57" s="1"/>
  <c r="I311" i="50"/>
  <c r="U309" i="58" s="1"/>
  <c r="I210" i="50"/>
  <c r="U209" i="58" s="1"/>
  <c r="H210" i="50"/>
  <c r="T209" i="58" s="1"/>
  <c r="H311" i="50"/>
  <c r="T309" i="58" s="1"/>
  <c r="C210" i="50"/>
  <c r="O209" i="58" s="1"/>
  <c r="C311" i="50"/>
  <c r="O309" i="58" s="1"/>
  <c r="F79" i="45"/>
  <c r="E28" i="37"/>
  <c r="T28" i="37"/>
  <c r="D26" i="37"/>
  <c r="O27" i="37"/>
  <c r="G27" i="37"/>
  <c r="G181" i="54"/>
  <c r="H27" i="37"/>
  <c r="C182" i="54"/>
  <c r="H78" i="45"/>
  <c r="B79" i="45"/>
  <c r="K297" i="50"/>
  <c r="W295" i="58" s="1"/>
  <c r="G78" i="45"/>
  <c r="I181" i="50"/>
  <c r="U180" i="58" s="1"/>
  <c r="I286" i="50"/>
  <c r="U284" i="58" s="1"/>
  <c r="F181" i="50"/>
  <c r="R180" i="58" s="1"/>
  <c r="F285" i="50"/>
  <c r="R283" i="58" s="1"/>
  <c r="K78" i="37"/>
  <c r="AF78" i="57" s="1"/>
  <c r="K77" i="37"/>
  <c r="AF77" i="57" s="1"/>
  <c r="C78" i="37"/>
  <c r="X78" i="57" s="1"/>
  <c r="G77" i="50"/>
  <c r="G286" i="54"/>
  <c r="G312" i="54"/>
  <c r="G211" i="54"/>
  <c r="G107" i="50"/>
  <c r="N28" i="37"/>
  <c r="N79" i="37" s="1"/>
  <c r="AI79" i="57" s="1"/>
  <c r="I26" i="37"/>
  <c r="I77" i="37" s="1"/>
  <c r="AD77" i="57" s="1"/>
  <c r="F312" i="50"/>
  <c r="R310" i="58" s="1"/>
  <c r="F211" i="50"/>
  <c r="R210" i="58" s="1"/>
  <c r="L195" i="50"/>
  <c r="X194" i="58" s="1"/>
  <c r="L300" i="50"/>
  <c r="X298" i="58" s="1"/>
  <c r="U78" i="45"/>
  <c r="S78" i="45"/>
  <c r="F179" i="54"/>
  <c r="F75" i="50"/>
  <c r="F284" i="54"/>
  <c r="K87" i="50"/>
  <c r="K296" i="54"/>
  <c r="H288" i="50"/>
  <c r="T286" i="58" s="1"/>
  <c r="E183" i="50"/>
  <c r="Q182" i="58" s="1"/>
  <c r="E288" i="50"/>
  <c r="Q286" i="58" s="1"/>
  <c r="D181" i="50"/>
  <c r="P180" i="58" s="1"/>
  <c r="D180" i="50"/>
  <c r="P179" i="58" s="1"/>
  <c r="D285" i="50"/>
  <c r="P283" i="58" s="1"/>
  <c r="L78" i="37"/>
  <c r="AG78" i="57" s="1"/>
  <c r="C312" i="54"/>
  <c r="C211" i="54"/>
  <c r="C107" i="50"/>
  <c r="J182" i="54"/>
  <c r="J78" i="50"/>
  <c r="J287" i="54"/>
  <c r="H184" i="50"/>
  <c r="T183" i="58" s="1"/>
  <c r="B183" i="54"/>
  <c r="H182" i="54"/>
  <c r="H78" i="50"/>
  <c r="H183" i="50" s="1"/>
  <c r="T182" i="58" s="1"/>
  <c r="H287" i="54"/>
  <c r="L79" i="37"/>
  <c r="AG79" i="57" s="1"/>
  <c r="K193" i="50"/>
  <c r="W192" i="58" s="1"/>
  <c r="J78" i="37"/>
  <c r="AE78" i="57" s="1"/>
  <c r="K77" i="45"/>
  <c r="C78" i="45"/>
  <c r="I77" i="45"/>
  <c r="F78" i="45"/>
  <c r="C77" i="45"/>
  <c r="L77" i="45"/>
  <c r="S77" i="45"/>
  <c r="B27" i="37" l="1"/>
  <c r="J287" i="50"/>
  <c r="V285" i="58" s="1"/>
  <c r="C76" i="50"/>
  <c r="C285" i="54"/>
  <c r="F74" i="50"/>
  <c r="F283" i="54"/>
  <c r="D74" i="50"/>
  <c r="D283" i="54"/>
  <c r="T79" i="37"/>
  <c r="AO79" i="57" s="1"/>
  <c r="D179" i="54"/>
  <c r="H211" i="50"/>
  <c r="T210" i="58" s="1"/>
  <c r="H312" i="50"/>
  <c r="T310" i="58" s="1"/>
  <c r="E287" i="50"/>
  <c r="Q285" i="58" s="1"/>
  <c r="J183" i="50"/>
  <c r="V182" i="58" s="1"/>
  <c r="I313" i="54"/>
  <c r="I212" i="54"/>
  <c r="I108" i="50"/>
  <c r="I313" i="50" s="1"/>
  <c r="H181" i="54"/>
  <c r="H77" i="50"/>
  <c r="H286" i="54"/>
  <c r="I75" i="50"/>
  <c r="I180" i="50" s="1"/>
  <c r="U179" i="58" s="1"/>
  <c r="I284" i="54"/>
  <c r="J212" i="50"/>
  <c r="J313" i="50"/>
  <c r="O78" i="37"/>
  <c r="AJ78" i="57" s="1"/>
  <c r="C286" i="50"/>
  <c r="O284" i="58" s="1"/>
  <c r="B181" i="54"/>
  <c r="B77" i="50"/>
  <c r="B286" i="54"/>
  <c r="H313" i="54"/>
  <c r="H212" i="54"/>
  <c r="H108" i="50"/>
  <c r="X197" i="50"/>
  <c r="I25" i="37"/>
  <c r="I76" i="37" s="1"/>
  <c r="AD76" i="57" s="1"/>
  <c r="U26" i="37"/>
  <c r="U77" i="37" s="1"/>
  <c r="AP77" i="57" s="1"/>
  <c r="O26" i="37"/>
  <c r="O77" i="37" s="1"/>
  <c r="AJ77" i="57" s="1"/>
  <c r="I179" i="54"/>
  <c r="J25" i="37"/>
  <c r="T27" i="37"/>
  <c r="T78" i="37" s="1"/>
  <c r="AO78" i="57" s="1"/>
  <c r="J77" i="50"/>
  <c r="J286" i="54"/>
  <c r="O77" i="45"/>
  <c r="T78" i="45"/>
  <c r="F212" i="50"/>
  <c r="F313" i="50"/>
  <c r="I180" i="54"/>
  <c r="L299" i="50"/>
  <c r="X297" i="58" s="1"/>
  <c r="C182" i="50"/>
  <c r="O181" i="58" s="1"/>
  <c r="N27" i="37"/>
  <c r="N78" i="37" s="1"/>
  <c r="AI78" i="57" s="1"/>
  <c r="C180" i="54"/>
  <c r="S26" i="37"/>
  <c r="K25" i="37"/>
  <c r="K76" i="37" s="1"/>
  <c r="AF76" i="57" s="1"/>
  <c r="F27" i="37"/>
  <c r="F78" i="37" s="1"/>
  <c r="AA78" i="57" s="1"/>
  <c r="X200" i="50"/>
  <c r="H287" i="50"/>
  <c r="T285" i="58" s="1"/>
  <c r="K296" i="50"/>
  <c r="W294" i="58" s="1"/>
  <c r="F180" i="50"/>
  <c r="R179" i="58" s="1"/>
  <c r="F284" i="50"/>
  <c r="R282" i="58" s="1"/>
  <c r="I76" i="45"/>
  <c r="N78" i="45"/>
  <c r="K192" i="50"/>
  <c r="W191" i="58" s="1"/>
  <c r="H78" i="37"/>
  <c r="AC78" i="57" s="1"/>
  <c r="G76" i="50"/>
  <c r="G285" i="54"/>
  <c r="D77" i="37"/>
  <c r="Y77" i="57" s="1"/>
  <c r="L89" i="50"/>
  <c r="L298" i="54"/>
  <c r="E79" i="37"/>
  <c r="Z79" i="57" s="1"/>
  <c r="B287" i="50"/>
  <c r="N285" i="58" s="1"/>
  <c r="D179" i="50"/>
  <c r="P178" i="58" s="1"/>
  <c r="D284" i="50"/>
  <c r="P282" i="58" s="1"/>
  <c r="E312" i="50"/>
  <c r="Q310" i="58" s="1"/>
  <c r="E211" i="50"/>
  <c r="Q210" i="58" s="1"/>
  <c r="K190" i="54"/>
  <c r="K86" i="50"/>
  <c r="K191" i="50" s="1"/>
  <c r="W190" i="58" s="1"/>
  <c r="K295" i="54"/>
  <c r="E313" i="54"/>
  <c r="E212" i="54"/>
  <c r="E108" i="50"/>
  <c r="J76" i="37"/>
  <c r="AE76" i="57" s="1"/>
  <c r="E181" i="54"/>
  <c r="E77" i="50"/>
  <c r="E286" i="54"/>
  <c r="C181" i="54"/>
  <c r="J77" i="37"/>
  <c r="AE77" i="57" s="1"/>
  <c r="G313" i="54"/>
  <c r="G212" i="54"/>
  <c r="G108" i="50"/>
  <c r="G26" i="37"/>
  <c r="G77" i="37" s="1"/>
  <c r="AB77" i="57" s="1"/>
  <c r="D25" i="37"/>
  <c r="H26" i="37"/>
  <c r="H77" i="37" s="1"/>
  <c r="AC77" i="57" s="1"/>
  <c r="L26" i="37"/>
  <c r="E27" i="37"/>
  <c r="M26" i="37"/>
  <c r="C26" i="37"/>
  <c r="C77" i="37" s="1"/>
  <c r="X77" i="57" s="1"/>
  <c r="F178" i="54"/>
  <c r="X199" i="50"/>
  <c r="C211" i="50"/>
  <c r="O210" i="58" s="1"/>
  <c r="C312" i="50"/>
  <c r="O310" i="58" s="1"/>
  <c r="C313" i="54"/>
  <c r="C212" i="54"/>
  <c r="C108" i="50"/>
  <c r="C313" i="50" s="1"/>
  <c r="K309" i="54"/>
  <c r="K208" i="54"/>
  <c r="K104" i="50"/>
  <c r="G312" i="50"/>
  <c r="S310" i="58" s="1"/>
  <c r="G211" i="50"/>
  <c r="S210" i="58" s="1"/>
  <c r="G182" i="50"/>
  <c r="S181" i="58" s="1"/>
  <c r="G286" i="50"/>
  <c r="S284" i="58" s="1"/>
  <c r="H77" i="45"/>
  <c r="G77" i="45"/>
  <c r="D76" i="45"/>
  <c r="E78" i="45"/>
  <c r="G78" i="37"/>
  <c r="AB78" i="57" s="1"/>
  <c r="K207" i="50"/>
  <c r="W206" i="58" s="1"/>
  <c r="K308" i="50"/>
  <c r="W306" i="58" s="1"/>
  <c r="I285" i="50"/>
  <c r="U283" i="58" s="1"/>
  <c r="J76" i="45"/>
  <c r="B78" i="45"/>
  <c r="M77" i="45"/>
  <c r="L194" i="54"/>
  <c r="I312" i="50"/>
  <c r="U310" i="58" s="1"/>
  <c r="I211" i="50"/>
  <c r="U210" i="58" s="1"/>
  <c r="U77" i="45"/>
  <c r="K76" i="45"/>
  <c r="B77" i="45"/>
  <c r="C76" i="45"/>
  <c r="K75" i="45"/>
  <c r="S76" i="45"/>
  <c r="I212" i="50" l="1"/>
  <c r="C212" i="50"/>
  <c r="U25" i="37"/>
  <c r="O25" i="37"/>
  <c r="O76" i="37" s="1"/>
  <c r="AJ76" i="57" s="1"/>
  <c r="N26" i="37"/>
  <c r="N77" i="37" s="1"/>
  <c r="AI77" i="57" s="1"/>
  <c r="J24" i="37"/>
  <c r="E26" i="37"/>
  <c r="E77" i="37" s="1"/>
  <c r="Z77" i="57" s="1"/>
  <c r="K309" i="50"/>
  <c r="W307" i="58" s="1"/>
  <c r="K208" i="50"/>
  <c r="W207" i="58" s="1"/>
  <c r="J76" i="50"/>
  <c r="J285" i="54"/>
  <c r="G179" i="54"/>
  <c r="G75" i="50"/>
  <c r="G284" i="54"/>
  <c r="L298" i="50"/>
  <c r="X296" i="58" s="1"/>
  <c r="N77" i="45"/>
  <c r="L194" i="50"/>
  <c r="X193" i="58" s="1"/>
  <c r="J75" i="37"/>
  <c r="AE75" i="57" s="1"/>
  <c r="K209" i="54"/>
  <c r="K310" i="54"/>
  <c r="K105" i="50"/>
  <c r="B78" i="37"/>
  <c r="W78" i="57" s="1"/>
  <c r="S25" i="37"/>
  <c r="I24" i="37"/>
  <c r="I75" i="37" s="1"/>
  <c r="AD75" i="57" s="1"/>
  <c r="F26" i="37"/>
  <c r="E180" i="54"/>
  <c r="D24" i="37"/>
  <c r="D75" i="37" s="1"/>
  <c r="Y75" i="57" s="1"/>
  <c r="L25" i="37"/>
  <c r="E77" i="45"/>
  <c r="D75" i="45"/>
  <c r="G212" i="50"/>
  <c r="G313" i="50"/>
  <c r="E78" i="37"/>
  <c r="Z78" i="57" s="1"/>
  <c r="G180" i="54"/>
  <c r="E76" i="50"/>
  <c r="E285" i="54"/>
  <c r="K189" i="54"/>
  <c r="K85" i="50"/>
  <c r="K294" i="54"/>
  <c r="C75" i="50"/>
  <c r="C180" i="50" s="1"/>
  <c r="O179" i="58" s="1"/>
  <c r="C284" i="54"/>
  <c r="J181" i="54"/>
  <c r="J75" i="45"/>
  <c r="O76" i="45"/>
  <c r="I75" i="45"/>
  <c r="H212" i="50"/>
  <c r="H313" i="50"/>
  <c r="B182" i="50"/>
  <c r="N181" i="58" s="1"/>
  <c r="B286" i="50"/>
  <c r="N284" i="58" s="1"/>
  <c r="D283" i="50"/>
  <c r="P281" i="58" s="1"/>
  <c r="C25" i="37"/>
  <c r="C76" i="37" s="1"/>
  <c r="X76" i="57" s="1"/>
  <c r="B26" i="37"/>
  <c r="B77" i="37" s="1"/>
  <c r="W77" i="57" s="1"/>
  <c r="T26" i="37"/>
  <c r="T77" i="37" s="1"/>
  <c r="AO77" i="57" s="1"/>
  <c r="X196" i="50"/>
  <c r="F177" i="54"/>
  <c r="F73" i="50"/>
  <c r="F282" i="54"/>
  <c r="M77" i="37"/>
  <c r="AH77" i="57" s="1"/>
  <c r="L77" i="37"/>
  <c r="AG77" i="57" s="1"/>
  <c r="L76" i="37"/>
  <c r="AG76" i="57" s="1"/>
  <c r="L192" i="54"/>
  <c r="L88" i="50"/>
  <c r="L297" i="54"/>
  <c r="L193" i="54"/>
  <c r="F77" i="45"/>
  <c r="I178" i="54"/>
  <c r="I74" i="50"/>
  <c r="I283" i="54"/>
  <c r="I284" i="50"/>
  <c r="U282" i="58" s="1"/>
  <c r="H182" i="50"/>
  <c r="T181" i="58" s="1"/>
  <c r="H286" i="50"/>
  <c r="T284" i="58" s="1"/>
  <c r="F179" i="50"/>
  <c r="R178" i="58" s="1"/>
  <c r="F283" i="50"/>
  <c r="R281" i="58" s="1"/>
  <c r="C181" i="50"/>
  <c r="O180" i="58" s="1"/>
  <c r="C285" i="50"/>
  <c r="O283" i="58" s="1"/>
  <c r="B180" i="54"/>
  <c r="B76" i="50"/>
  <c r="B181" i="50" s="1"/>
  <c r="N180" i="58" s="1"/>
  <c r="B285" i="54"/>
  <c r="H180" i="54"/>
  <c r="H76" i="50"/>
  <c r="H285" i="54"/>
  <c r="C179" i="54"/>
  <c r="K24" i="37"/>
  <c r="K75" i="37" s="1"/>
  <c r="AF75" i="57" s="1"/>
  <c r="M25" i="37"/>
  <c r="M76" i="37" s="1"/>
  <c r="AH76" i="57" s="1"/>
  <c r="H25" i="37"/>
  <c r="D177" i="54"/>
  <c r="G25" i="37"/>
  <c r="G76" i="37" s="1"/>
  <c r="AB76" i="57" s="1"/>
  <c r="M76" i="45"/>
  <c r="L76" i="45"/>
  <c r="H76" i="45"/>
  <c r="G76" i="45"/>
  <c r="E182" i="50"/>
  <c r="Q181" i="58" s="1"/>
  <c r="E286" i="50"/>
  <c r="Q284" i="58" s="1"/>
  <c r="E212" i="50"/>
  <c r="E313" i="50"/>
  <c r="K190" i="50"/>
  <c r="W189" i="58" s="1"/>
  <c r="K295" i="50"/>
  <c r="W293" i="58" s="1"/>
  <c r="D76" i="37"/>
  <c r="Y76" i="57" s="1"/>
  <c r="G181" i="50"/>
  <c r="S180" i="58" s="1"/>
  <c r="G180" i="50"/>
  <c r="S179" i="58" s="1"/>
  <c r="G285" i="50"/>
  <c r="S283" i="58" s="1"/>
  <c r="D73" i="50"/>
  <c r="D282" i="54"/>
  <c r="S77" i="37"/>
  <c r="AN77" i="57" s="1"/>
  <c r="S76" i="37"/>
  <c r="AN76" i="57" s="1"/>
  <c r="J181" i="50"/>
  <c r="V180" i="58" s="1"/>
  <c r="J286" i="50"/>
  <c r="V284" i="58" s="1"/>
  <c r="T77" i="45"/>
  <c r="U76" i="45"/>
  <c r="D178" i="54"/>
  <c r="J182" i="50"/>
  <c r="V181" i="58" s="1"/>
  <c r="H75" i="45"/>
  <c r="L75" i="45"/>
  <c r="M75" i="45"/>
  <c r="T76" i="45"/>
  <c r="C75" i="45"/>
  <c r="G75" i="45"/>
  <c r="B76" i="45"/>
  <c r="K23" i="37" l="1"/>
  <c r="I23" i="37"/>
  <c r="I283" i="50"/>
  <c r="U281" i="58" s="1"/>
  <c r="I74" i="45"/>
  <c r="I73" i="50"/>
  <c r="I282" i="54"/>
  <c r="G74" i="50"/>
  <c r="G283" i="54"/>
  <c r="U76" i="37"/>
  <c r="AP76" i="57" s="1"/>
  <c r="B25" i="37"/>
  <c r="B76" i="37" s="1"/>
  <c r="W76" i="57" s="1"/>
  <c r="U24" i="37"/>
  <c r="U75" i="37" s="1"/>
  <c r="AP75" i="57" s="1"/>
  <c r="S24" i="37"/>
  <c r="X195" i="50"/>
  <c r="T25" i="37"/>
  <c r="F25" i="37"/>
  <c r="F76" i="37" s="1"/>
  <c r="AA76" i="57" s="1"/>
  <c r="O24" i="37"/>
  <c r="O75" i="37" s="1"/>
  <c r="AJ75" i="57" s="1"/>
  <c r="J179" i="54"/>
  <c r="J23" i="37"/>
  <c r="N25" i="37"/>
  <c r="N76" i="37" s="1"/>
  <c r="AI76" i="57" s="1"/>
  <c r="D176" i="54"/>
  <c r="D72" i="50"/>
  <c r="D281" i="54"/>
  <c r="H76" i="37"/>
  <c r="AC76" i="57" s="1"/>
  <c r="L87" i="50"/>
  <c r="L296" i="54"/>
  <c r="J75" i="50"/>
  <c r="J284" i="54"/>
  <c r="F77" i="37"/>
  <c r="AA77" i="57" s="1"/>
  <c r="S75" i="37"/>
  <c r="AN75" i="57" s="1"/>
  <c r="K209" i="50"/>
  <c r="W208" i="58" s="1"/>
  <c r="K310" i="50"/>
  <c r="W308" i="58" s="1"/>
  <c r="J180" i="54"/>
  <c r="J74" i="45"/>
  <c r="O75" i="45"/>
  <c r="U75" i="45"/>
  <c r="D23" i="37"/>
  <c r="D74" i="37" s="1"/>
  <c r="Y74" i="57" s="1"/>
  <c r="L191" i="54"/>
  <c r="G178" i="54"/>
  <c r="C24" i="37"/>
  <c r="C75" i="37" s="1"/>
  <c r="X75" i="57" s="1"/>
  <c r="M24" i="37"/>
  <c r="E25" i="37"/>
  <c r="D178" i="50"/>
  <c r="P177" i="58" s="1"/>
  <c r="D177" i="50"/>
  <c r="P176" i="58" s="1"/>
  <c r="D282" i="50"/>
  <c r="P280" i="58" s="1"/>
  <c r="K74" i="45"/>
  <c r="H285" i="50"/>
  <c r="T283" i="58" s="1"/>
  <c r="B285" i="50"/>
  <c r="N283" i="58" s="1"/>
  <c r="H181" i="50"/>
  <c r="T180" i="58" s="1"/>
  <c r="I179" i="50"/>
  <c r="U178" i="58" s="1"/>
  <c r="L193" i="50"/>
  <c r="X192" i="58" s="1"/>
  <c r="L297" i="50"/>
  <c r="X295" i="58" s="1"/>
  <c r="C284" i="50"/>
  <c r="O282" i="58" s="1"/>
  <c r="K294" i="50"/>
  <c r="W292" i="58" s="1"/>
  <c r="E181" i="50"/>
  <c r="Q180" i="58" s="1"/>
  <c r="E285" i="50"/>
  <c r="Q283" i="58" s="1"/>
  <c r="D74" i="45"/>
  <c r="F76" i="45"/>
  <c r="S75" i="45"/>
  <c r="G179" i="50"/>
  <c r="S178" i="58" s="1"/>
  <c r="G284" i="50"/>
  <c r="S282" i="58" s="1"/>
  <c r="B179" i="54"/>
  <c r="B75" i="50"/>
  <c r="B284" i="54"/>
  <c r="E76" i="37"/>
  <c r="Z76" i="57" s="1"/>
  <c r="K188" i="54"/>
  <c r="K84" i="50"/>
  <c r="K293" i="54"/>
  <c r="H179" i="54"/>
  <c r="H75" i="50"/>
  <c r="H284" i="54"/>
  <c r="F176" i="54"/>
  <c r="F72" i="50"/>
  <c r="F281" i="54"/>
  <c r="G24" i="37"/>
  <c r="G75" i="37" s="1"/>
  <c r="AB75" i="57" s="1"/>
  <c r="L24" i="37"/>
  <c r="L75" i="37" s="1"/>
  <c r="AG75" i="57" s="1"/>
  <c r="H24" i="37"/>
  <c r="H75" i="37" s="1"/>
  <c r="AC75" i="57" s="1"/>
  <c r="K311" i="54"/>
  <c r="K210" i="54"/>
  <c r="K106" i="50"/>
  <c r="C178" i="54"/>
  <c r="C74" i="50"/>
  <c r="C283" i="54"/>
  <c r="F178" i="50"/>
  <c r="R177" i="58" s="1"/>
  <c r="F177" i="50"/>
  <c r="R176" i="58" s="1"/>
  <c r="F282" i="50"/>
  <c r="R280" i="58" s="1"/>
  <c r="E179" i="54"/>
  <c r="E75" i="50"/>
  <c r="E284" i="54"/>
  <c r="J180" i="50"/>
  <c r="V179" i="58" s="1"/>
  <c r="J285" i="50"/>
  <c r="V283" i="58" s="1"/>
  <c r="E76" i="45"/>
  <c r="N76" i="45"/>
  <c r="I73" i="45"/>
  <c r="C74" i="45"/>
  <c r="D73" i="45"/>
  <c r="G74" i="45"/>
  <c r="E75" i="45"/>
  <c r="H23" i="37" l="1"/>
  <c r="U23" i="37"/>
  <c r="U74" i="37" s="1"/>
  <c r="AP74" i="57" s="1"/>
  <c r="N24" i="37"/>
  <c r="O23" i="37"/>
  <c r="O74" i="37" s="1"/>
  <c r="AJ74" i="57" s="1"/>
  <c r="X194" i="50"/>
  <c r="K22" i="37"/>
  <c r="B24" i="37"/>
  <c r="M23" i="37"/>
  <c r="S23" i="37"/>
  <c r="S74" i="37" s="1"/>
  <c r="AN74" i="57" s="1"/>
  <c r="E284" i="50"/>
  <c r="Q282" i="58" s="1"/>
  <c r="C283" i="50"/>
  <c r="O281" i="58" s="1"/>
  <c r="H74" i="45"/>
  <c r="M74" i="45"/>
  <c r="I72" i="50"/>
  <c r="I281" i="54"/>
  <c r="T76" i="37"/>
  <c r="AO76" i="57" s="1"/>
  <c r="S74" i="45"/>
  <c r="B75" i="45"/>
  <c r="G283" i="50"/>
  <c r="S281" i="58" s="1"/>
  <c r="F71" i="50"/>
  <c r="F280" i="54"/>
  <c r="K187" i="54"/>
  <c r="K83" i="50"/>
  <c r="K292" i="54"/>
  <c r="I74" i="37"/>
  <c r="AD74" i="57" s="1"/>
  <c r="J22" i="37"/>
  <c r="L23" i="37"/>
  <c r="L74" i="37" s="1"/>
  <c r="AG74" i="57" s="1"/>
  <c r="F24" i="37"/>
  <c r="G23" i="37"/>
  <c r="G74" i="37" s="1"/>
  <c r="AB74" i="57" s="1"/>
  <c r="D22" i="37"/>
  <c r="D73" i="37" s="1"/>
  <c r="Y73" i="57" s="1"/>
  <c r="T24" i="37"/>
  <c r="T75" i="37" s="1"/>
  <c r="AO75" i="57" s="1"/>
  <c r="C23" i="37"/>
  <c r="C74" i="37" s="1"/>
  <c r="X74" i="57" s="1"/>
  <c r="C179" i="50"/>
  <c r="O178" i="58" s="1"/>
  <c r="C73" i="50"/>
  <c r="C282" i="54"/>
  <c r="E74" i="50"/>
  <c r="E283" i="54"/>
  <c r="B74" i="50"/>
  <c r="B179" i="50" s="1"/>
  <c r="N178" i="58" s="1"/>
  <c r="B283" i="54"/>
  <c r="K211" i="54"/>
  <c r="K312" i="54"/>
  <c r="K107" i="50"/>
  <c r="D281" i="50"/>
  <c r="P279" i="58" s="1"/>
  <c r="N75" i="45"/>
  <c r="O74" i="45"/>
  <c r="T75" i="45"/>
  <c r="I177" i="50"/>
  <c r="U176" i="58" s="1"/>
  <c r="I282" i="50"/>
  <c r="U280" i="58" s="1"/>
  <c r="I22" i="37"/>
  <c r="L74" i="45"/>
  <c r="F176" i="50"/>
  <c r="R175" i="58" s="1"/>
  <c r="F281" i="50"/>
  <c r="R279" i="58" s="1"/>
  <c r="H284" i="50"/>
  <c r="T282" i="58" s="1"/>
  <c r="K188" i="50"/>
  <c r="W187" i="58" s="1"/>
  <c r="K293" i="50"/>
  <c r="W291" i="58" s="1"/>
  <c r="E180" i="50"/>
  <c r="Q179" i="58" s="1"/>
  <c r="K189" i="50"/>
  <c r="W188" i="58" s="1"/>
  <c r="J73" i="37"/>
  <c r="AE73" i="57" s="1"/>
  <c r="J178" i="54"/>
  <c r="J74" i="50"/>
  <c r="J179" i="50" s="1"/>
  <c r="V178" i="58" s="1"/>
  <c r="J283" i="54"/>
  <c r="F75" i="37"/>
  <c r="AA75" i="57" s="1"/>
  <c r="U74" i="45"/>
  <c r="H74" i="50"/>
  <c r="H283" i="54"/>
  <c r="D175" i="54"/>
  <c r="D71" i="50"/>
  <c r="D280" i="54"/>
  <c r="K74" i="37"/>
  <c r="AF74" i="57" s="1"/>
  <c r="K73" i="37"/>
  <c r="AF73" i="57" s="1"/>
  <c r="E24" i="37"/>
  <c r="B178" i="54"/>
  <c r="H178" i="54"/>
  <c r="K210" i="50"/>
  <c r="W209" i="58" s="1"/>
  <c r="K311" i="50"/>
  <c r="W309" i="58" s="1"/>
  <c r="B180" i="50"/>
  <c r="N179" i="58" s="1"/>
  <c r="B284" i="50"/>
  <c r="N282" i="58" s="1"/>
  <c r="H180" i="50"/>
  <c r="T179" i="58" s="1"/>
  <c r="M75" i="37"/>
  <c r="AH75" i="57" s="1"/>
  <c r="M74" i="37"/>
  <c r="AH74" i="57" s="1"/>
  <c r="G177" i="54"/>
  <c r="G73" i="50"/>
  <c r="G282" i="54"/>
  <c r="L190" i="54"/>
  <c r="L86" i="50"/>
  <c r="L295" i="54"/>
  <c r="J284" i="50"/>
  <c r="V282" i="58" s="1"/>
  <c r="L192" i="50"/>
  <c r="X191" i="58" s="1"/>
  <c r="L296" i="50"/>
  <c r="X294" i="58" s="1"/>
  <c r="J73" i="45"/>
  <c r="F75" i="45"/>
  <c r="J74" i="37"/>
  <c r="AE74" i="57" s="1"/>
  <c r="I177" i="54"/>
  <c r="I178" i="50"/>
  <c r="U177" i="58" s="1"/>
  <c r="K73" i="45"/>
  <c r="O73" i="45"/>
  <c r="C73" i="45"/>
  <c r="K72" i="45"/>
  <c r="D72" i="45"/>
  <c r="X193" i="50" l="1"/>
  <c r="M22" i="37"/>
  <c r="M73" i="37" s="1"/>
  <c r="AH73" i="57" s="1"/>
  <c r="L22" i="37"/>
  <c r="L73" i="37" s="1"/>
  <c r="AG73" i="57" s="1"/>
  <c r="E177" i="54"/>
  <c r="U22" i="37"/>
  <c r="U73" i="37" s="1"/>
  <c r="AP73" i="57" s="1"/>
  <c r="C72" i="50"/>
  <c r="C281" i="54"/>
  <c r="E73" i="50"/>
  <c r="E282" i="54"/>
  <c r="I71" i="50"/>
  <c r="I280" i="54"/>
  <c r="E178" i="54"/>
  <c r="C177" i="54"/>
  <c r="L85" i="50"/>
  <c r="L294" i="54"/>
  <c r="M73" i="45"/>
  <c r="B23" i="37"/>
  <c r="F23" i="37"/>
  <c r="F74" i="37" s="1"/>
  <c r="AA74" i="57" s="1"/>
  <c r="I21" i="37"/>
  <c r="I72" i="37" s="1"/>
  <c r="AD72" i="57" s="1"/>
  <c r="S22" i="37"/>
  <c r="S73" i="37" s="1"/>
  <c r="AN73" i="57" s="1"/>
  <c r="J283" i="50"/>
  <c r="V281" i="58" s="1"/>
  <c r="I72" i="45"/>
  <c r="F74" i="45"/>
  <c r="L73" i="45"/>
  <c r="K292" i="50"/>
  <c r="W290" i="58" s="1"/>
  <c r="F280" i="50"/>
  <c r="R278" i="58" s="1"/>
  <c r="I176" i="54"/>
  <c r="K82" i="50"/>
  <c r="K291" i="54"/>
  <c r="B75" i="37"/>
  <c r="W75" i="57" s="1"/>
  <c r="G72" i="50"/>
  <c r="G281" i="54"/>
  <c r="U73" i="45"/>
  <c r="T23" i="37"/>
  <c r="T74" i="37" s="1"/>
  <c r="AO74" i="57" s="1"/>
  <c r="C176" i="54"/>
  <c r="E23" i="37"/>
  <c r="E74" i="37" s="1"/>
  <c r="Z74" i="57" s="1"/>
  <c r="L191" i="50"/>
  <c r="X190" i="58" s="1"/>
  <c r="L190" i="50"/>
  <c r="X189" i="58" s="1"/>
  <c r="L295" i="50"/>
  <c r="X293" i="58" s="1"/>
  <c r="G178" i="50"/>
  <c r="S177" i="58" s="1"/>
  <c r="G177" i="50"/>
  <c r="S176" i="58" s="1"/>
  <c r="G282" i="50"/>
  <c r="S280" i="58" s="1"/>
  <c r="H73" i="50"/>
  <c r="H282" i="54"/>
  <c r="B177" i="54"/>
  <c r="B73" i="50"/>
  <c r="B282" i="54"/>
  <c r="E75" i="37"/>
  <c r="Z75" i="57" s="1"/>
  <c r="F174" i="54"/>
  <c r="F70" i="50"/>
  <c r="F175" i="50" s="1"/>
  <c r="R174" i="58" s="1"/>
  <c r="F279" i="54"/>
  <c r="K312" i="50"/>
  <c r="W310" i="58" s="1"/>
  <c r="K211" i="50"/>
  <c r="W210" i="58" s="1"/>
  <c r="B283" i="50"/>
  <c r="N281" i="58" s="1"/>
  <c r="E179" i="50"/>
  <c r="Q178" i="58" s="1"/>
  <c r="E283" i="50"/>
  <c r="Q281" i="58" s="1"/>
  <c r="C177" i="50"/>
  <c r="O176" i="58" s="1"/>
  <c r="C282" i="50"/>
  <c r="O280" i="58" s="1"/>
  <c r="K313" i="54"/>
  <c r="K212" i="54"/>
  <c r="K108" i="50"/>
  <c r="D174" i="54"/>
  <c r="D70" i="50"/>
  <c r="D175" i="50" s="1"/>
  <c r="P174" i="58" s="1"/>
  <c r="D279" i="54"/>
  <c r="I73" i="37"/>
  <c r="AD73" i="57" s="1"/>
  <c r="C178" i="50"/>
  <c r="O177" i="58" s="1"/>
  <c r="S73" i="45"/>
  <c r="B74" i="45"/>
  <c r="N75" i="37"/>
  <c r="AI75" i="57" s="1"/>
  <c r="H74" i="37"/>
  <c r="AC74" i="57" s="1"/>
  <c r="D21" i="37"/>
  <c r="G22" i="37"/>
  <c r="G73" i="37" s="1"/>
  <c r="AB73" i="57" s="1"/>
  <c r="I175" i="54"/>
  <c r="K21" i="37"/>
  <c r="K72" i="37" s="1"/>
  <c r="AF72" i="57" s="1"/>
  <c r="G176" i="54"/>
  <c r="C22" i="37"/>
  <c r="C73" i="37" s="1"/>
  <c r="X73" i="57" s="1"/>
  <c r="J21" i="37"/>
  <c r="H22" i="37"/>
  <c r="H73" i="37" s="1"/>
  <c r="AC73" i="57" s="1"/>
  <c r="O22" i="37"/>
  <c r="N23" i="37"/>
  <c r="E74" i="45"/>
  <c r="D176" i="50"/>
  <c r="P175" i="58" s="1"/>
  <c r="D280" i="50"/>
  <c r="P278" i="58" s="1"/>
  <c r="H179" i="50"/>
  <c r="T178" i="58" s="1"/>
  <c r="H283" i="50"/>
  <c r="T281" i="58" s="1"/>
  <c r="T74" i="45"/>
  <c r="G73" i="45"/>
  <c r="J72" i="45"/>
  <c r="F175" i="54"/>
  <c r="I176" i="50"/>
  <c r="U175" i="58" s="1"/>
  <c r="I281" i="50"/>
  <c r="U279" i="58" s="1"/>
  <c r="J177" i="54"/>
  <c r="J73" i="50"/>
  <c r="J282" i="54"/>
  <c r="N74" i="45"/>
  <c r="H73" i="45"/>
  <c r="F73" i="45"/>
  <c r="N73" i="45"/>
  <c r="L72" i="45"/>
  <c r="D71" i="45"/>
  <c r="G72" i="45"/>
  <c r="C72" i="45"/>
  <c r="H72" i="45"/>
  <c r="S21" i="37" l="1"/>
  <c r="M21" i="37"/>
  <c r="M72" i="37" s="1"/>
  <c r="AH72" i="57" s="1"/>
  <c r="T22" i="37"/>
  <c r="U21" i="37"/>
  <c r="U72" i="37" s="1"/>
  <c r="AP72" i="57" s="1"/>
  <c r="J20" i="37"/>
  <c r="X192" i="50"/>
  <c r="D173" i="54"/>
  <c r="H72" i="50"/>
  <c r="H281" i="54"/>
  <c r="D69" i="50"/>
  <c r="D278" i="54"/>
  <c r="K81" i="50"/>
  <c r="K290" i="54"/>
  <c r="G281" i="50"/>
  <c r="S279" i="58" s="1"/>
  <c r="K186" i="54"/>
  <c r="F69" i="50"/>
  <c r="F278" i="54"/>
  <c r="L294" i="50"/>
  <c r="X292" i="58" s="1"/>
  <c r="E22" i="37"/>
  <c r="E73" i="37" s="1"/>
  <c r="Z73" i="57" s="1"/>
  <c r="B22" i="37"/>
  <c r="F173" i="54"/>
  <c r="O21" i="37"/>
  <c r="O72" i="37" s="1"/>
  <c r="AJ72" i="57" s="1"/>
  <c r="H176" i="54"/>
  <c r="J178" i="50"/>
  <c r="V177" i="58" s="1"/>
  <c r="J282" i="50"/>
  <c r="V280" i="58" s="1"/>
  <c r="O73" i="37"/>
  <c r="AJ73" i="57" s="1"/>
  <c r="J72" i="37"/>
  <c r="AE72" i="57" s="1"/>
  <c r="J71" i="37"/>
  <c r="AE71" i="57" s="1"/>
  <c r="L84" i="50"/>
  <c r="L293" i="54"/>
  <c r="K212" i="50"/>
  <c r="K313" i="50"/>
  <c r="B178" i="50"/>
  <c r="N177" i="58" s="1"/>
  <c r="B282" i="50"/>
  <c r="N280" i="58" s="1"/>
  <c r="H178" i="50"/>
  <c r="T177" i="58" s="1"/>
  <c r="H177" i="50"/>
  <c r="T176" i="58" s="1"/>
  <c r="H282" i="50"/>
  <c r="T280" i="58" s="1"/>
  <c r="E73" i="45"/>
  <c r="S72" i="45"/>
  <c r="U72" i="45"/>
  <c r="H21" i="37"/>
  <c r="H72" i="37" s="1"/>
  <c r="AC72" i="57" s="1"/>
  <c r="C21" i="37"/>
  <c r="C175" i="54"/>
  <c r="L21" i="37"/>
  <c r="L72" i="37" s="1"/>
  <c r="AG72" i="57" s="1"/>
  <c r="J176" i="54"/>
  <c r="E176" i="54"/>
  <c r="L188" i="54"/>
  <c r="K20" i="37"/>
  <c r="K71" i="37" s="1"/>
  <c r="AF71" i="57" s="1"/>
  <c r="O72" i="45"/>
  <c r="J71" i="45"/>
  <c r="K71" i="45"/>
  <c r="D174" i="50"/>
  <c r="P173" i="58" s="1"/>
  <c r="D279" i="50"/>
  <c r="P277" i="58" s="1"/>
  <c r="C71" i="50"/>
  <c r="C280" i="54"/>
  <c r="J72" i="50"/>
  <c r="J281" i="54"/>
  <c r="K187" i="50"/>
  <c r="W186" i="58" s="1"/>
  <c r="K186" i="50"/>
  <c r="W185" i="58" s="1"/>
  <c r="K291" i="50"/>
  <c r="W289" i="58" s="1"/>
  <c r="B73" i="37"/>
  <c r="W73" i="57" s="1"/>
  <c r="L189" i="54"/>
  <c r="I280" i="50"/>
  <c r="U278" i="58" s="1"/>
  <c r="B176" i="54"/>
  <c r="B72" i="50"/>
  <c r="B177" i="50" s="1"/>
  <c r="N176" i="58" s="1"/>
  <c r="B281" i="54"/>
  <c r="E72" i="50"/>
  <c r="E177" i="50" s="1"/>
  <c r="Q176" i="58" s="1"/>
  <c r="E281" i="54"/>
  <c r="G21" i="37"/>
  <c r="D20" i="37"/>
  <c r="I174" i="54"/>
  <c r="N22" i="37"/>
  <c r="N73" i="37" s="1"/>
  <c r="AI73" i="57" s="1"/>
  <c r="I20" i="37"/>
  <c r="I71" i="37" s="1"/>
  <c r="AD71" i="57" s="1"/>
  <c r="F22" i="37"/>
  <c r="F73" i="37" s="1"/>
  <c r="AA73" i="57" s="1"/>
  <c r="G175" i="54"/>
  <c r="G71" i="50"/>
  <c r="G280" i="54"/>
  <c r="I70" i="50"/>
  <c r="I279" i="54"/>
  <c r="D72" i="37"/>
  <c r="Y72" i="57" s="1"/>
  <c r="N74" i="37"/>
  <c r="AI74" i="57" s="1"/>
  <c r="F174" i="50"/>
  <c r="R173" i="58" s="1"/>
  <c r="F279" i="50"/>
  <c r="R277" i="58" s="1"/>
  <c r="H177" i="54"/>
  <c r="T73" i="45"/>
  <c r="B74" i="37"/>
  <c r="W74" i="57" s="1"/>
  <c r="I71" i="45"/>
  <c r="B73" i="45"/>
  <c r="E178" i="50"/>
  <c r="Q177" i="58" s="1"/>
  <c r="E282" i="50"/>
  <c r="Q280" i="58" s="1"/>
  <c r="C176" i="50"/>
  <c r="O175" i="58" s="1"/>
  <c r="C281" i="50"/>
  <c r="O279" i="58" s="1"/>
  <c r="M72" i="45"/>
  <c r="U71" i="45"/>
  <c r="D70" i="45"/>
  <c r="O71" i="45"/>
  <c r="K19" i="37" l="1"/>
  <c r="K70" i="37" s="1"/>
  <c r="AF70" i="57" s="1"/>
  <c r="N21" i="37"/>
  <c r="B175" i="54"/>
  <c r="J19" i="37"/>
  <c r="J70" i="37" s="1"/>
  <c r="AE70" i="57" s="1"/>
  <c r="F21" i="37"/>
  <c r="F72" i="37" s="1"/>
  <c r="AA72" i="57" s="1"/>
  <c r="G20" i="37"/>
  <c r="G71" i="37" s="1"/>
  <c r="AB71" i="57" s="1"/>
  <c r="B21" i="37"/>
  <c r="B72" i="37" s="1"/>
  <c r="W72" i="57" s="1"/>
  <c r="H20" i="37"/>
  <c r="I279" i="50"/>
  <c r="U277" i="58" s="1"/>
  <c r="G280" i="50"/>
  <c r="S278" i="58" s="1"/>
  <c r="K80" i="50"/>
  <c r="K289" i="54"/>
  <c r="I175" i="50"/>
  <c r="U174" i="58" s="1"/>
  <c r="J281" i="50"/>
  <c r="V279" i="58" s="1"/>
  <c r="C280" i="50"/>
  <c r="O278" i="58" s="1"/>
  <c r="H71" i="45"/>
  <c r="J177" i="50"/>
  <c r="V176" i="58" s="1"/>
  <c r="B71" i="50"/>
  <c r="B280" i="54"/>
  <c r="G174" i="54"/>
  <c r="G70" i="50"/>
  <c r="G279" i="54"/>
  <c r="E175" i="54"/>
  <c r="X191" i="50"/>
  <c r="M20" i="37"/>
  <c r="M71" i="37" s="1"/>
  <c r="AH71" i="57" s="1"/>
  <c r="D71" i="37"/>
  <c r="Y71" i="57" s="1"/>
  <c r="F72" i="45"/>
  <c r="N72" i="45"/>
  <c r="E71" i="50"/>
  <c r="E176" i="50" s="1"/>
  <c r="Q175" i="58" s="1"/>
  <c r="E280" i="54"/>
  <c r="C72" i="37"/>
  <c r="X72" i="57" s="1"/>
  <c r="B72" i="45"/>
  <c r="G176" i="50"/>
  <c r="S175" i="58" s="1"/>
  <c r="K185" i="54"/>
  <c r="L20" i="37"/>
  <c r="C20" i="37"/>
  <c r="C71" i="37" s="1"/>
  <c r="X71" i="57" s="1"/>
  <c r="E21" i="37"/>
  <c r="E72" i="37" s="1"/>
  <c r="Z72" i="57" s="1"/>
  <c r="O20" i="37"/>
  <c r="T21" i="37"/>
  <c r="T72" i="37" s="1"/>
  <c r="AO72" i="57" s="1"/>
  <c r="I173" i="54"/>
  <c r="I69" i="50"/>
  <c r="I278" i="54"/>
  <c r="G72" i="37"/>
  <c r="AB72" i="57" s="1"/>
  <c r="K70" i="45"/>
  <c r="L71" i="45"/>
  <c r="C71" i="45"/>
  <c r="H175" i="54"/>
  <c r="H71" i="50"/>
  <c r="H280" i="54"/>
  <c r="F172" i="54"/>
  <c r="F68" i="50"/>
  <c r="F173" i="50" s="1"/>
  <c r="R172" i="58" s="1"/>
  <c r="F277" i="54"/>
  <c r="T73" i="37"/>
  <c r="AO73" i="57" s="1"/>
  <c r="S72" i="37"/>
  <c r="AN72" i="57" s="1"/>
  <c r="I19" i="37"/>
  <c r="S20" i="37"/>
  <c r="S71" i="37" s="1"/>
  <c r="AN71" i="57" s="1"/>
  <c r="D19" i="37"/>
  <c r="D70" i="37" s="1"/>
  <c r="Y70" i="57" s="1"/>
  <c r="U20" i="37"/>
  <c r="U71" i="37" s="1"/>
  <c r="AP71" i="57" s="1"/>
  <c r="I70" i="45"/>
  <c r="G71" i="45"/>
  <c r="E281" i="50"/>
  <c r="Q279" i="58" s="1"/>
  <c r="B176" i="50"/>
  <c r="N175" i="58" s="1"/>
  <c r="B281" i="50"/>
  <c r="N279" i="58" s="1"/>
  <c r="L83" i="50"/>
  <c r="L188" i="50" s="1"/>
  <c r="X187" i="58" s="1"/>
  <c r="L292" i="54"/>
  <c r="J175" i="54"/>
  <c r="J71" i="50"/>
  <c r="J280" i="54"/>
  <c r="C174" i="54"/>
  <c r="C70" i="50"/>
  <c r="C279" i="54"/>
  <c r="L189" i="50"/>
  <c r="X188" i="58" s="1"/>
  <c r="L293" i="50"/>
  <c r="X291" i="58" s="1"/>
  <c r="E72" i="45"/>
  <c r="F278" i="50"/>
  <c r="R276" i="58" s="1"/>
  <c r="K185" i="50"/>
  <c r="W184" i="58" s="1"/>
  <c r="K290" i="50"/>
  <c r="W288" i="58" s="1"/>
  <c r="D278" i="50"/>
  <c r="P276" i="58" s="1"/>
  <c r="H281" i="50"/>
  <c r="T279" i="58" s="1"/>
  <c r="D172" i="54"/>
  <c r="D68" i="50"/>
  <c r="D277" i="54"/>
  <c r="J70" i="45"/>
  <c r="T72" i="45"/>
  <c r="M71" i="45"/>
  <c r="S71" i="45"/>
  <c r="C70" i="45"/>
  <c r="M70" i="45"/>
  <c r="O70" i="45"/>
  <c r="B71" i="45"/>
  <c r="U70" i="45"/>
  <c r="T71" i="45"/>
  <c r="S70" i="45"/>
  <c r="L19" i="37" l="1"/>
  <c r="J18" i="37"/>
  <c r="E20" i="37"/>
  <c r="K18" i="37"/>
  <c r="L82" i="50"/>
  <c r="L291" i="54"/>
  <c r="I278" i="50"/>
  <c r="U276" i="58" s="1"/>
  <c r="E71" i="45"/>
  <c r="K289" i="50"/>
  <c r="W287" i="58" s="1"/>
  <c r="C69" i="50"/>
  <c r="C278" i="54"/>
  <c r="X190" i="50"/>
  <c r="T20" i="37"/>
  <c r="T71" i="37" s="1"/>
  <c r="AO71" i="57" s="1"/>
  <c r="G19" i="37"/>
  <c r="G70" i="37" s="1"/>
  <c r="AB70" i="57" s="1"/>
  <c r="F20" i="37"/>
  <c r="F71" i="37" s="1"/>
  <c r="AA71" i="57" s="1"/>
  <c r="N20" i="37"/>
  <c r="C174" i="50"/>
  <c r="O173" i="58" s="1"/>
  <c r="C279" i="50"/>
  <c r="O277" i="58" s="1"/>
  <c r="J176" i="50"/>
  <c r="V175" i="58" s="1"/>
  <c r="J280" i="50"/>
  <c r="V278" i="58" s="1"/>
  <c r="L187" i="50"/>
  <c r="X186" i="58" s="1"/>
  <c r="L292" i="50"/>
  <c r="X290" i="58" s="1"/>
  <c r="K183" i="54"/>
  <c r="K79" i="50"/>
  <c r="K288" i="54"/>
  <c r="L71" i="37"/>
  <c r="AG71" i="57" s="1"/>
  <c r="L70" i="37"/>
  <c r="AG70" i="57" s="1"/>
  <c r="E280" i="50"/>
  <c r="Q278" i="58" s="1"/>
  <c r="E70" i="50"/>
  <c r="E279" i="54"/>
  <c r="I172" i="54"/>
  <c r="I68" i="50"/>
  <c r="I277" i="54"/>
  <c r="I174" i="50"/>
  <c r="U173" i="58" s="1"/>
  <c r="G70" i="45"/>
  <c r="J69" i="45"/>
  <c r="K69" i="45"/>
  <c r="D18" i="37"/>
  <c r="D69" i="37" s="1"/>
  <c r="Y69" i="57" s="1"/>
  <c r="B174" i="54"/>
  <c r="G173" i="54"/>
  <c r="M19" i="37"/>
  <c r="C19" i="37"/>
  <c r="C70" i="37" s="1"/>
  <c r="X70" i="57" s="1"/>
  <c r="I18" i="37"/>
  <c r="I69" i="37" s="1"/>
  <c r="AD69" i="57" s="1"/>
  <c r="D173" i="50"/>
  <c r="P172" i="58" s="1"/>
  <c r="D277" i="50"/>
  <c r="P275" i="58" s="1"/>
  <c r="I70" i="37"/>
  <c r="AD70" i="57" s="1"/>
  <c r="L70" i="45"/>
  <c r="G279" i="50"/>
  <c r="S277" i="58" s="1"/>
  <c r="B280" i="50"/>
  <c r="N278" i="58" s="1"/>
  <c r="O71" i="37"/>
  <c r="AJ71" i="57" s="1"/>
  <c r="K184" i="54"/>
  <c r="G175" i="50"/>
  <c r="S174" i="58" s="1"/>
  <c r="H71" i="37"/>
  <c r="AC71" i="57" s="1"/>
  <c r="F171" i="54"/>
  <c r="F67" i="50"/>
  <c r="F172" i="50" s="1"/>
  <c r="R171" i="58" s="1"/>
  <c r="F276" i="54"/>
  <c r="B70" i="50"/>
  <c r="B279" i="54"/>
  <c r="N72" i="37"/>
  <c r="AI72" i="57" s="1"/>
  <c r="N71" i="37"/>
  <c r="AI71" i="57" s="1"/>
  <c r="G69" i="50"/>
  <c r="G278" i="54"/>
  <c r="S19" i="37"/>
  <c r="S70" i="37" s="1"/>
  <c r="AN70" i="57" s="1"/>
  <c r="U19" i="37"/>
  <c r="U70" i="37" s="1"/>
  <c r="AP70" i="57" s="1"/>
  <c r="E174" i="54"/>
  <c r="H19" i="37"/>
  <c r="B20" i="37"/>
  <c r="O19" i="37"/>
  <c r="O70" i="37" s="1"/>
  <c r="AJ70" i="57" s="1"/>
  <c r="L187" i="54"/>
  <c r="D69" i="45"/>
  <c r="I69" i="45"/>
  <c r="F277" i="50"/>
  <c r="R275" i="58" s="1"/>
  <c r="H176" i="50"/>
  <c r="T175" i="58" s="1"/>
  <c r="H280" i="50"/>
  <c r="T278" i="58" s="1"/>
  <c r="H174" i="54"/>
  <c r="H70" i="50"/>
  <c r="H279" i="54"/>
  <c r="D171" i="54"/>
  <c r="D67" i="50"/>
  <c r="D276" i="54"/>
  <c r="J174" i="54"/>
  <c r="J70" i="50"/>
  <c r="J175" i="50" s="1"/>
  <c r="V174" i="58" s="1"/>
  <c r="J279" i="54"/>
  <c r="C175" i="50"/>
  <c r="O174" i="58" s="1"/>
  <c r="H70" i="45"/>
  <c r="F71" i="45"/>
  <c r="N71" i="45"/>
  <c r="O69" i="45"/>
  <c r="C69" i="45"/>
  <c r="D68" i="45"/>
  <c r="B70" i="45"/>
  <c r="S69" i="45"/>
  <c r="I17" i="37" l="1"/>
  <c r="K17" i="37"/>
  <c r="K68" i="37" s="1"/>
  <c r="AF68" i="57" s="1"/>
  <c r="M18" i="37"/>
  <c r="M69" i="37" s="1"/>
  <c r="AH69" i="57" s="1"/>
  <c r="U18" i="37"/>
  <c r="T19" i="37"/>
  <c r="T70" i="37" s="1"/>
  <c r="AO70" i="57" s="1"/>
  <c r="L185" i="54"/>
  <c r="G278" i="50"/>
  <c r="S276" i="58" s="1"/>
  <c r="K69" i="37"/>
  <c r="AF69" i="57" s="1"/>
  <c r="E71" i="37"/>
  <c r="Z71" i="57" s="1"/>
  <c r="F66" i="50"/>
  <c r="F275" i="54"/>
  <c r="E19" i="37"/>
  <c r="E70" i="37" s="1"/>
  <c r="Z70" i="57" s="1"/>
  <c r="F19" i="37"/>
  <c r="B19" i="37"/>
  <c r="D17" i="37"/>
  <c r="D68" i="37" s="1"/>
  <c r="Y68" i="57" s="1"/>
  <c r="N19" i="37"/>
  <c r="N70" i="37" s="1"/>
  <c r="AI70" i="57" s="1"/>
  <c r="C18" i="37"/>
  <c r="C69" i="37" s="1"/>
  <c r="X69" i="57" s="1"/>
  <c r="G18" i="37"/>
  <c r="H18" i="37"/>
  <c r="H69" i="37" s="1"/>
  <c r="AC69" i="57" s="1"/>
  <c r="F170" i="54"/>
  <c r="X189" i="50"/>
  <c r="L18" i="37"/>
  <c r="H70" i="37"/>
  <c r="AC70" i="57" s="1"/>
  <c r="I68" i="37"/>
  <c r="AD68" i="57" s="1"/>
  <c r="M70" i="37"/>
  <c r="AH70" i="57" s="1"/>
  <c r="C68" i="50"/>
  <c r="C173" i="50" s="1"/>
  <c r="O172" i="58" s="1"/>
  <c r="C277" i="54"/>
  <c r="H173" i="54"/>
  <c r="H69" i="50"/>
  <c r="H278" i="54"/>
  <c r="G69" i="45"/>
  <c r="T70" i="45"/>
  <c r="C278" i="50"/>
  <c r="O276" i="58" s="1"/>
  <c r="L291" i="50"/>
  <c r="X289" i="58" s="1"/>
  <c r="K68" i="45"/>
  <c r="E70" i="45"/>
  <c r="J173" i="54"/>
  <c r="J279" i="50"/>
  <c r="V277" i="58" s="1"/>
  <c r="D172" i="50"/>
  <c r="P171" i="58" s="1"/>
  <c r="D276" i="50"/>
  <c r="P274" i="58" s="1"/>
  <c r="H279" i="50"/>
  <c r="T277" i="58" s="1"/>
  <c r="H69" i="45"/>
  <c r="U69" i="45"/>
  <c r="B175" i="50"/>
  <c r="N174" i="58" s="1"/>
  <c r="B279" i="50"/>
  <c r="N277" i="58" s="1"/>
  <c r="F276" i="50"/>
  <c r="R274" i="58" s="1"/>
  <c r="G174" i="50"/>
  <c r="S173" i="58" s="1"/>
  <c r="I68" i="45"/>
  <c r="M69" i="45"/>
  <c r="I277" i="50"/>
  <c r="U275" i="58" s="1"/>
  <c r="E279" i="50"/>
  <c r="Q277" i="58" s="1"/>
  <c r="N70" i="45"/>
  <c r="D66" i="50"/>
  <c r="D171" i="50" s="1"/>
  <c r="P170" i="58" s="1"/>
  <c r="D275" i="54"/>
  <c r="K78" i="50"/>
  <c r="K287" i="54"/>
  <c r="J69" i="37"/>
  <c r="AE69" i="57" s="1"/>
  <c r="D170" i="54"/>
  <c r="C172" i="54"/>
  <c r="E173" i="54"/>
  <c r="J17" i="37"/>
  <c r="J68" i="37" s="1"/>
  <c r="AE68" i="57" s="1"/>
  <c r="S18" i="37"/>
  <c r="S69" i="37" s="1"/>
  <c r="AN69" i="57" s="1"/>
  <c r="K182" i="54"/>
  <c r="O18" i="37"/>
  <c r="H175" i="50"/>
  <c r="T174" i="58" s="1"/>
  <c r="L81" i="50"/>
  <c r="L290" i="54"/>
  <c r="B71" i="37"/>
  <c r="W71" i="57" s="1"/>
  <c r="B70" i="37"/>
  <c r="W70" i="57" s="1"/>
  <c r="E69" i="50"/>
  <c r="E278" i="54"/>
  <c r="J69" i="50"/>
  <c r="J174" i="50" s="1"/>
  <c r="V173" i="58" s="1"/>
  <c r="J278" i="54"/>
  <c r="G172" i="54"/>
  <c r="G68" i="50"/>
  <c r="G277" i="54"/>
  <c r="B173" i="54"/>
  <c r="B69" i="50"/>
  <c r="B174" i="50" s="1"/>
  <c r="N173" i="58" s="1"/>
  <c r="B278" i="54"/>
  <c r="E175" i="50"/>
  <c r="Q174" i="58" s="1"/>
  <c r="K288" i="50"/>
  <c r="W286" i="58" s="1"/>
  <c r="I171" i="54"/>
  <c r="I67" i="50"/>
  <c r="I276" i="54"/>
  <c r="F70" i="45"/>
  <c r="C173" i="54"/>
  <c r="K184" i="50"/>
  <c r="W183" i="58" s="1"/>
  <c r="I173" i="50"/>
  <c r="U172" i="58" s="1"/>
  <c r="L186" i="54"/>
  <c r="J68" i="45"/>
  <c r="L69" i="45"/>
  <c r="E69" i="45"/>
  <c r="F69" i="45"/>
  <c r="G68" i="45"/>
  <c r="N69" i="45"/>
  <c r="O17" i="37" l="1"/>
  <c r="C17" i="37"/>
  <c r="B18" i="37"/>
  <c r="B69" i="37" s="1"/>
  <c r="W69" i="57" s="1"/>
  <c r="J16" i="37"/>
  <c r="S17" i="37"/>
  <c r="I172" i="50"/>
  <c r="U171" i="58" s="1"/>
  <c r="I276" i="50"/>
  <c r="U274" i="58" s="1"/>
  <c r="J67" i="45"/>
  <c r="J68" i="50"/>
  <c r="J277" i="54"/>
  <c r="H174" i="50"/>
  <c r="T173" i="58" s="1"/>
  <c r="H278" i="50"/>
  <c r="T276" i="58" s="1"/>
  <c r="C277" i="50"/>
  <c r="O275" i="58" s="1"/>
  <c r="L69" i="37"/>
  <c r="AG69" i="57" s="1"/>
  <c r="B69" i="45"/>
  <c r="L184" i="54"/>
  <c r="L80" i="50"/>
  <c r="L289" i="54"/>
  <c r="U69" i="37"/>
  <c r="AP69" i="57" s="1"/>
  <c r="B68" i="50"/>
  <c r="B277" i="54"/>
  <c r="H17" i="37"/>
  <c r="D16" i="37"/>
  <c r="W103" i="34"/>
  <c r="W103" i="35"/>
  <c r="K16" i="37"/>
  <c r="B172" i="54"/>
  <c r="E18" i="37"/>
  <c r="X188" i="50"/>
  <c r="L17" i="37"/>
  <c r="L68" i="37" s="1"/>
  <c r="AG68" i="57" s="1"/>
  <c r="U17" i="37"/>
  <c r="L290" i="50"/>
  <c r="X288" i="58" s="1"/>
  <c r="O69" i="37"/>
  <c r="AJ69" i="57" s="1"/>
  <c r="O68" i="37"/>
  <c r="AJ68" i="57" s="1"/>
  <c r="E68" i="50"/>
  <c r="E173" i="50" s="1"/>
  <c r="Q172" i="58" s="1"/>
  <c r="E277" i="54"/>
  <c r="D169" i="54"/>
  <c r="D65" i="50"/>
  <c r="D170" i="50" s="1"/>
  <c r="P169" i="58" s="1"/>
  <c r="D274" i="54"/>
  <c r="L186" i="50"/>
  <c r="X185" i="58" s="1"/>
  <c r="L68" i="45"/>
  <c r="F70" i="37"/>
  <c r="AA70" i="57" s="1"/>
  <c r="U68" i="45"/>
  <c r="K67" i="45"/>
  <c r="N18" i="37"/>
  <c r="M17" i="37"/>
  <c r="M68" i="37" s="1"/>
  <c r="AH68" i="57" s="1"/>
  <c r="T18" i="37"/>
  <c r="T69" i="37" s="1"/>
  <c r="AO69" i="57" s="1"/>
  <c r="I16" i="37"/>
  <c r="I67" i="37" s="1"/>
  <c r="AD67" i="57" s="1"/>
  <c r="O68" i="45"/>
  <c r="S68" i="45"/>
  <c r="K183" i="50"/>
  <c r="W182" i="58" s="1"/>
  <c r="K287" i="50"/>
  <c r="W285" i="58" s="1"/>
  <c r="D275" i="50"/>
  <c r="P273" i="58" s="1"/>
  <c r="G67" i="50"/>
  <c r="G172" i="50" s="1"/>
  <c r="S171" i="58" s="1"/>
  <c r="G276" i="54"/>
  <c r="H68" i="45"/>
  <c r="C68" i="45"/>
  <c r="D67" i="45"/>
  <c r="F171" i="50"/>
  <c r="R170" i="58" s="1"/>
  <c r="F275" i="50"/>
  <c r="R273" i="58" s="1"/>
  <c r="H68" i="50"/>
  <c r="H277" i="54"/>
  <c r="I170" i="54"/>
  <c r="G17" i="37"/>
  <c r="F18" i="37"/>
  <c r="F69" i="37" s="1"/>
  <c r="AA69" i="57" s="1"/>
  <c r="J172" i="54"/>
  <c r="G171" i="54"/>
  <c r="B173" i="50"/>
  <c r="N172" i="58" s="1"/>
  <c r="B278" i="50"/>
  <c r="N276" i="58" s="1"/>
  <c r="G277" i="50"/>
  <c r="S275" i="58" s="1"/>
  <c r="J173" i="50"/>
  <c r="V172" i="58" s="1"/>
  <c r="J278" i="50"/>
  <c r="V276" i="58" s="1"/>
  <c r="E174" i="50"/>
  <c r="Q173" i="58" s="1"/>
  <c r="E278" i="50"/>
  <c r="Q276" i="58" s="1"/>
  <c r="K181" i="54"/>
  <c r="K77" i="50"/>
  <c r="K286" i="54"/>
  <c r="C171" i="54"/>
  <c r="C67" i="50"/>
  <c r="C172" i="50" s="1"/>
  <c r="O171" i="58" s="1"/>
  <c r="C276" i="54"/>
  <c r="I66" i="50"/>
  <c r="I171" i="50" s="1"/>
  <c r="U170" i="58" s="1"/>
  <c r="I275" i="54"/>
  <c r="F169" i="54"/>
  <c r="F65" i="50"/>
  <c r="F274" i="54"/>
  <c r="G69" i="37"/>
  <c r="AB69" i="57" s="1"/>
  <c r="G68" i="37"/>
  <c r="AB68" i="57" s="1"/>
  <c r="E69" i="37"/>
  <c r="Z69" i="57" s="1"/>
  <c r="G173" i="50"/>
  <c r="S172" i="58" s="1"/>
  <c r="T69" i="45"/>
  <c r="M68" i="45"/>
  <c r="I67" i="45"/>
  <c r="K66" i="45"/>
  <c r="T68" i="45"/>
  <c r="I66" i="45"/>
  <c r="H67" i="45"/>
  <c r="X187" i="50"/>
  <c r="G67" i="45"/>
  <c r="L67" i="45"/>
  <c r="B68" i="45"/>
  <c r="E68" i="45"/>
  <c r="U16" i="37" l="1"/>
  <c r="S16" i="37"/>
  <c r="N17" i="37"/>
  <c r="C16" i="37"/>
  <c r="G276" i="50"/>
  <c r="S274" i="58" s="1"/>
  <c r="N68" i="45"/>
  <c r="D274" i="50"/>
  <c r="P272" i="58" s="1"/>
  <c r="E277" i="50"/>
  <c r="Q275" i="58" s="1"/>
  <c r="K67" i="37"/>
  <c r="AF67" i="57" s="1"/>
  <c r="W103" i="36"/>
  <c r="AR103" i="38"/>
  <c r="L185" i="50"/>
  <c r="X184" i="58" s="1"/>
  <c r="L289" i="50"/>
  <c r="X287" i="58" s="1"/>
  <c r="D64" i="50"/>
  <c r="D273" i="54"/>
  <c r="L79" i="50"/>
  <c r="L288" i="54"/>
  <c r="L183" i="54"/>
  <c r="G16" i="37"/>
  <c r="X98" i="53"/>
  <c r="X303" i="47"/>
  <c r="X202" i="47"/>
  <c r="X202" i="48"/>
  <c r="X303" i="48"/>
  <c r="D15" i="37"/>
  <c r="D66" i="37" s="1"/>
  <c r="Y66" i="57" s="1"/>
  <c r="I15" i="37"/>
  <c r="AP53" i="40"/>
  <c r="AP103" i="34"/>
  <c r="AP103" i="35"/>
  <c r="M16" i="37"/>
  <c r="M67" i="37" s="1"/>
  <c r="AH67" i="57" s="1"/>
  <c r="F170" i="50"/>
  <c r="R169" i="58" s="1"/>
  <c r="F274" i="50"/>
  <c r="R272" i="58" s="1"/>
  <c r="I275" i="50"/>
  <c r="U273" i="58" s="1"/>
  <c r="C276" i="50"/>
  <c r="O274" i="58" s="1"/>
  <c r="K182" i="50"/>
  <c r="W181" i="58" s="1"/>
  <c r="K286" i="50"/>
  <c r="W284" i="58" s="1"/>
  <c r="H67" i="50"/>
  <c r="H276" i="54"/>
  <c r="E67" i="50"/>
  <c r="E172" i="50" s="1"/>
  <c r="Q171" i="58" s="1"/>
  <c r="E276" i="54"/>
  <c r="I65" i="50"/>
  <c r="I274" i="54"/>
  <c r="H277" i="50"/>
  <c r="T275" i="58" s="1"/>
  <c r="U67" i="37"/>
  <c r="AP67" i="57" s="1"/>
  <c r="D67" i="37"/>
  <c r="Y67" i="57" s="1"/>
  <c r="U68" i="37"/>
  <c r="AP68" i="57" s="1"/>
  <c r="E17" i="37"/>
  <c r="O16" i="37"/>
  <c r="B17" i="37"/>
  <c r="B68" i="37" s="1"/>
  <c r="W68" i="57" s="1"/>
  <c r="H16" i="37"/>
  <c r="F17" i="37"/>
  <c r="F68" i="37" s="1"/>
  <c r="AA68" i="57" s="1"/>
  <c r="B103" i="45"/>
  <c r="B53" i="37"/>
  <c r="B103" i="37" s="1"/>
  <c r="W103" i="57" s="1"/>
  <c r="F68" i="45"/>
  <c r="M67" i="45"/>
  <c r="E172" i="54"/>
  <c r="U67" i="45"/>
  <c r="B67" i="50"/>
  <c r="B276" i="54"/>
  <c r="D66" i="45"/>
  <c r="B172" i="50"/>
  <c r="N171" i="58" s="1"/>
  <c r="B277" i="50"/>
  <c r="N275" i="58" s="1"/>
  <c r="J277" i="50"/>
  <c r="V275" i="58" s="1"/>
  <c r="S68" i="37"/>
  <c r="AN68" i="57" s="1"/>
  <c r="S67" i="37"/>
  <c r="AN67" i="57" s="1"/>
  <c r="J67" i="37"/>
  <c r="AE67" i="57" s="1"/>
  <c r="C68" i="37"/>
  <c r="X68" i="57" s="1"/>
  <c r="C67" i="37"/>
  <c r="X67" i="57" s="1"/>
  <c r="O67" i="37"/>
  <c r="AJ67" i="57" s="1"/>
  <c r="B171" i="54"/>
  <c r="L16" i="37"/>
  <c r="T17" i="37"/>
  <c r="J15" i="37"/>
  <c r="J66" i="37" s="1"/>
  <c r="AE66" i="57" s="1"/>
  <c r="K15" i="37"/>
  <c r="K66" i="37" s="1"/>
  <c r="AF66" i="57" s="1"/>
  <c r="X100" i="53"/>
  <c r="X305" i="47"/>
  <c r="X204" i="47"/>
  <c r="X305" i="48"/>
  <c r="X204" i="48"/>
  <c r="G170" i="54"/>
  <c r="G66" i="50"/>
  <c r="G275" i="54"/>
  <c r="J171" i="54"/>
  <c r="J67" i="50"/>
  <c r="J276" i="54"/>
  <c r="H172" i="54"/>
  <c r="I66" i="37"/>
  <c r="AD66" i="57" s="1"/>
  <c r="K180" i="54"/>
  <c r="K76" i="50"/>
  <c r="K181" i="50" s="1"/>
  <c r="W180" i="58" s="1"/>
  <c r="K285" i="54"/>
  <c r="N69" i="37"/>
  <c r="AI69" i="57" s="1"/>
  <c r="N68" i="37"/>
  <c r="AI68" i="57" s="1"/>
  <c r="C170" i="54"/>
  <c r="C66" i="50"/>
  <c r="C275" i="54"/>
  <c r="F168" i="54"/>
  <c r="F64" i="50"/>
  <c r="F273" i="54"/>
  <c r="H68" i="37"/>
  <c r="AC68" i="57" s="1"/>
  <c r="H67" i="37"/>
  <c r="AC67" i="57" s="1"/>
  <c r="H173" i="50"/>
  <c r="T172" i="58" s="1"/>
  <c r="S67" i="45"/>
  <c r="J66" i="45"/>
  <c r="C67" i="45"/>
  <c r="O67" i="45"/>
  <c r="C66" i="45"/>
  <c r="T67" i="45"/>
  <c r="O66" i="45"/>
  <c r="X186" i="50"/>
  <c r="M66" i="45"/>
  <c r="G15" i="37" l="1"/>
  <c r="X101" i="53"/>
  <c r="X306" i="47"/>
  <c r="X306" i="48"/>
  <c r="X205" i="47"/>
  <c r="X205" i="48"/>
  <c r="I14" i="37"/>
  <c r="B16" i="37"/>
  <c r="S15" i="37"/>
  <c r="F169" i="50"/>
  <c r="R168" i="58" s="1"/>
  <c r="F273" i="50"/>
  <c r="R271" i="58" s="1"/>
  <c r="C275" i="50"/>
  <c r="O273" i="58" s="1"/>
  <c r="J276" i="50"/>
  <c r="V274" i="58" s="1"/>
  <c r="G275" i="50"/>
  <c r="S273" i="58" s="1"/>
  <c r="T68" i="37"/>
  <c r="AO68" i="57" s="1"/>
  <c r="E66" i="50"/>
  <c r="E275" i="54"/>
  <c r="H170" i="54"/>
  <c r="H66" i="50"/>
  <c r="H275" i="54"/>
  <c r="C65" i="50"/>
  <c r="C274" i="54"/>
  <c r="I168" i="54"/>
  <c r="I64" i="50"/>
  <c r="I273" i="54"/>
  <c r="D167" i="54"/>
  <c r="D63" i="50"/>
  <c r="D272" i="54"/>
  <c r="G65" i="50"/>
  <c r="G170" i="50" s="1"/>
  <c r="S169" i="58" s="1"/>
  <c r="G274" i="54"/>
  <c r="C171" i="50"/>
  <c r="O170" i="58" s="1"/>
  <c r="I65" i="37"/>
  <c r="AD65" i="57" s="1"/>
  <c r="X303" i="49"/>
  <c r="X202" i="49"/>
  <c r="AJ303" i="51"/>
  <c r="AJ202" i="51"/>
  <c r="L184" i="50"/>
  <c r="X183" i="58" s="1"/>
  <c r="L288" i="50"/>
  <c r="X286" i="58" s="1"/>
  <c r="D168" i="50"/>
  <c r="P167" i="58" s="1"/>
  <c r="D273" i="50"/>
  <c r="P271" i="58" s="1"/>
  <c r="S66" i="37"/>
  <c r="AN66" i="57" s="1"/>
  <c r="M15" i="37"/>
  <c r="K14" i="37"/>
  <c r="K65" i="37" s="1"/>
  <c r="AF65" i="57" s="1"/>
  <c r="N98" i="53"/>
  <c r="N303" i="48"/>
  <c r="N202" i="47"/>
  <c r="N303" i="47"/>
  <c r="N202" i="48"/>
  <c r="F16" i="37"/>
  <c r="D14" i="37"/>
  <c r="L15" i="37"/>
  <c r="L66" i="37" s="1"/>
  <c r="AG66" i="57" s="1"/>
  <c r="K65" i="45"/>
  <c r="J172" i="50"/>
  <c r="V171" i="58" s="1"/>
  <c r="I169" i="54"/>
  <c r="E171" i="54"/>
  <c r="H171" i="54"/>
  <c r="I65" i="45"/>
  <c r="G67" i="37"/>
  <c r="AB67" i="57" s="1"/>
  <c r="G66" i="37"/>
  <c r="AB66" i="57" s="1"/>
  <c r="F63" i="50"/>
  <c r="F272" i="54"/>
  <c r="S66" i="45"/>
  <c r="E170" i="54"/>
  <c r="O15" i="37"/>
  <c r="O66" i="37" s="1"/>
  <c r="AJ66" i="57" s="1"/>
  <c r="N100" i="53"/>
  <c r="N204" i="47"/>
  <c r="N204" i="48"/>
  <c r="N305" i="48"/>
  <c r="N305" i="47"/>
  <c r="X99" i="53"/>
  <c r="X304" i="48"/>
  <c r="X203" i="47"/>
  <c r="X304" i="47"/>
  <c r="X203" i="48"/>
  <c r="N99" i="53"/>
  <c r="N203" i="48"/>
  <c r="N203" i="47"/>
  <c r="N304" i="48"/>
  <c r="N304" i="47"/>
  <c r="J14" i="37"/>
  <c r="J65" i="37" s="1"/>
  <c r="AE65" i="57" s="1"/>
  <c r="T16" i="37"/>
  <c r="T67" i="37" s="1"/>
  <c r="AO67" i="57" s="1"/>
  <c r="H15" i="37"/>
  <c r="H66" i="37" s="1"/>
  <c r="AC66" i="57" s="1"/>
  <c r="L182" i="54"/>
  <c r="C15" i="37"/>
  <c r="C66" i="37" s="1"/>
  <c r="X66" i="57" s="1"/>
  <c r="J170" i="54"/>
  <c r="K285" i="50"/>
  <c r="W283" i="58" s="1"/>
  <c r="J66" i="50"/>
  <c r="J171" i="50" s="1"/>
  <c r="V170" i="58" s="1"/>
  <c r="J275" i="54"/>
  <c r="L67" i="37"/>
  <c r="AG67" i="57" s="1"/>
  <c r="B170" i="54"/>
  <c r="B66" i="50"/>
  <c r="B275" i="54"/>
  <c r="K179" i="54"/>
  <c r="K75" i="50"/>
  <c r="K284" i="54"/>
  <c r="E68" i="37"/>
  <c r="Z68" i="57" s="1"/>
  <c r="D65" i="37"/>
  <c r="Y65" i="57" s="1"/>
  <c r="G66" i="45"/>
  <c r="D168" i="54"/>
  <c r="U15" i="37"/>
  <c r="N16" i="37"/>
  <c r="N67" i="37" s="1"/>
  <c r="AI67" i="57" s="1"/>
  <c r="N101" i="53"/>
  <c r="N205" i="48"/>
  <c r="N306" i="47"/>
  <c r="N306" i="48"/>
  <c r="N205" i="47"/>
  <c r="C169" i="54"/>
  <c r="E16" i="37"/>
  <c r="X305" i="49"/>
  <c r="X204" i="49"/>
  <c r="AJ305" i="51"/>
  <c r="AJ204" i="51"/>
  <c r="J65" i="45"/>
  <c r="L66" i="45"/>
  <c r="B276" i="50"/>
  <c r="N274" i="58" s="1"/>
  <c r="F67" i="45"/>
  <c r="H66" i="45"/>
  <c r="B67" i="45"/>
  <c r="E67" i="45"/>
  <c r="I169" i="50"/>
  <c r="U168" i="58" s="1"/>
  <c r="I274" i="50"/>
  <c r="U272" i="58" s="1"/>
  <c r="E171" i="50"/>
  <c r="Q170" i="58" s="1"/>
  <c r="E276" i="50"/>
  <c r="Q274" i="58" s="1"/>
  <c r="H172" i="50"/>
  <c r="T171" i="58" s="1"/>
  <c r="H276" i="50"/>
  <c r="T274" i="58" s="1"/>
  <c r="I170" i="50"/>
  <c r="U169" i="58" s="1"/>
  <c r="AP103" i="36"/>
  <c r="BK103" i="38"/>
  <c r="D65" i="45"/>
  <c r="L78" i="50"/>
  <c r="L287" i="54"/>
  <c r="D169" i="50"/>
  <c r="P168" i="58" s="1"/>
  <c r="G171" i="50"/>
  <c r="S170" i="58" s="1"/>
  <c r="N67" i="45"/>
  <c r="U66" i="45"/>
  <c r="B66" i="45"/>
  <c r="K64" i="45"/>
  <c r="O65" i="45"/>
  <c r="U65" i="45"/>
  <c r="J64" i="45"/>
  <c r="E66" i="45"/>
  <c r="G14" i="37" l="1"/>
  <c r="C14" i="37"/>
  <c r="C65" i="37" s="1"/>
  <c r="X65" i="57" s="1"/>
  <c r="D13" i="37"/>
  <c r="I13" i="37"/>
  <c r="L287" i="50"/>
  <c r="X285" i="58" s="1"/>
  <c r="N205" i="49"/>
  <c r="N306" i="49"/>
  <c r="Z306" i="51"/>
  <c r="Z205" i="51"/>
  <c r="K284" i="50"/>
  <c r="W282" i="58" s="1"/>
  <c r="B171" i="50"/>
  <c r="N170" i="58" s="1"/>
  <c r="B275" i="50"/>
  <c r="N273" i="58" s="1"/>
  <c r="J65" i="50"/>
  <c r="J274" i="54"/>
  <c r="L181" i="54"/>
  <c r="L77" i="50"/>
  <c r="L286" i="54"/>
  <c r="N305" i="49"/>
  <c r="N204" i="49"/>
  <c r="Z204" i="51"/>
  <c r="Z305" i="51"/>
  <c r="G168" i="54"/>
  <c r="G64" i="50"/>
  <c r="G169" i="50" s="1"/>
  <c r="S168" i="58" s="1"/>
  <c r="G273" i="54"/>
  <c r="K74" i="50"/>
  <c r="K283" i="54"/>
  <c r="G169" i="54"/>
  <c r="I64" i="45"/>
  <c r="G65" i="37"/>
  <c r="AB65" i="57" s="1"/>
  <c r="N15" i="37"/>
  <c r="S14" i="37"/>
  <c r="F15" i="37"/>
  <c r="F66" i="37" s="1"/>
  <c r="AA66" i="57" s="1"/>
  <c r="H14" i="37"/>
  <c r="K13" i="37"/>
  <c r="K64" i="37" s="1"/>
  <c r="AF64" i="57" s="1"/>
  <c r="E67" i="37"/>
  <c r="Z67" i="57" s="1"/>
  <c r="H65" i="45"/>
  <c r="F166" i="54"/>
  <c r="F62" i="50"/>
  <c r="F271" i="54"/>
  <c r="E65" i="50"/>
  <c r="E274" i="54"/>
  <c r="F272" i="50"/>
  <c r="R270" i="58" s="1"/>
  <c r="D64" i="45"/>
  <c r="M66" i="37"/>
  <c r="AH66" i="57" s="1"/>
  <c r="L183" i="50"/>
  <c r="X182" i="58" s="1"/>
  <c r="D166" i="54"/>
  <c r="D62" i="50"/>
  <c r="D271" i="54"/>
  <c r="X306" i="49"/>
  <c r="X205" i="49"/>
  <c r="AJ306" i="51"/>
  <c r="AJ205" i="51"/>
  <c r="G65" i="45"/>
  <c r="U103" i="45"/>
  <c r="U53" i="37"/>
  <c r="U103" i="37" s="1"/>
  <c r="AP103" i="57" s="1"/>
  <c r="J13" i="37"/>
  <c r="J64" i="37" s="1"/>
  <c r="AE64" i="57" s="1"/>
  <c r="M14" i="37"/>
  <c r="M65" i="37" s="1"/>
  <c r="AH65" i="57" s="1"/>
  <c r="J169" i="54"/>
  <c r="U14" i="37"/>
  <c r="B15" i="37"/>
  <c r="C168" i="54"/>
  <c r="C64" i="50"/>
  <c r="C273" i="54"/>
  <c r="N66" i="45"/>
  <c r="J170" i="50"/>
  <c r="V169" i="58" s="1"/>
  <c r="J275" i="50"/>
  <c r="V273" i="58" s="1"/>
  <c r="B169" i="54"/>
  <c r="B65" i="50"/>
  <c r="B170" i="50" s="1"/>
  <c r="N169" i="58" s="1"/>
  <c r="B274" i="54"/>
  <c r="N203" i="49"/>
  <c r="N304" i="49"/>
  <c r="Z304" i="51"/>
  <c r="Z203" i="51"/>
  <c r="F67" i="37"/>
  <c r="AA67" i="57" s="1"/>
  <c r="N202" i="49"/>
  <c r="N303" i="49"/>
  <c r="Z303" i="51"/>
  <c r="Z202" i="51"/>
  <c r="M65" i="45"/>
  <c r="G274" i="50"/>
  <c r="S272" i="58" s="1"/>
  <c r="D167" i="50"/>
  <c r="P166" i="58" s="1"/>
  <c r="D272" i="50"/>
  <c r="P270" i="58" s="1"/>
  <c r="I273" i="50"/>
  <c r="U271" i="58" s="1"/>
  <c r="C274" i="50"/>
  <c r="O272" i="58" s="1"/>
  <c r="H171" i="50"/>
  <c r="T170" i="58" s="1"/>
  <c r="H275" i="50"/>
  <c r="T273" i="58" s="1"/>
  <c r="E170" i="50"/>
  <c r="Q169" i="58" s="1"/>
  <c r="E275" i="50"/>
  <c r="Q273" i="58" s="1"/>
  <c r="F168" i="50"/>
  <c r="R167" i="58" s="1"/>
  <c r="S65" i="45"/>
  <c r="H65" i="50"/>
  <c r="H274" i="54"/>
  <c r="I63" i="50"/>
  <c r="I168" i="50" s="1"/>
  <c r="U167" i="58" s="1"/>
  <c r="I272" i="54"/>
  <c r="E15" i="37"/>
  <c r="E66" i="37" s="1"/>
  <c r="Z66" i="57" s="1"/>
  <c r="H169" i="54"/>
  <c r="L14" i="37"/>
  <c r="L65" i="37" s="1"/>
  <c r="AG65" i="57" s="1"/>
  <c r="T15" i="37"/>
  <c r="O14" i="37"/>
  <c r="I167" i="54"/>
  <c r="X185" i="50"/>
  <c r="U66" i="37"/>
  <c r="AP66" i="57" s="1"/>
  <c r="U65" i="37"/>
  <c r="AP65" i="57" s="1"/>
  <c r="K180" i="50"/>
  <c r="W179" i="58" s="1"/>
  <c r="C65" i="45"/>
  <c r="T66" i="45"/>
  <c r="X304" i="49"/>
  <c r="X203" i="49"/>
  <c r="AJ203" i="51"/>
  <c r="AJ304" i="51"/>
  <c r="F167" i="54"/>
  <c r="L65" i="45"/>
  <c r="F66" i="45"/>
  <c r="C170" i="50"/>
  <c r="O169" i="58" s="1"/>
  <c r="B67" i="37"/>
  <c r="W67" i="57" s="1"/>
  <c r="B66" i="37"/>
  <c r="W66" i="57" s="1"/>
  <c r="E65" i="45"/>
  <c r="L64" i="45"/>
  <c r="S64" i="45"/>
  <c r="U64" i="45"/>
  <c r="I63" i="45"/>
  <c r="O64" i="45"/>
  <c r="X184" i="50" l="1"/>
  <c r="B14" i="37"/>
  <c r="J12" i="37"/>
  <c r="T14" i="37"/>
  <c r="K12" i="37"/>
  <c r="G13" i="37"/>
  <c r="O65" i="37"/>
  <c r="AJ65" i="57" s="1"/>
  <c r="B65" i="45"/>
  <c r="J63" i="45"/>
  <c r="K73" i="50"/>
  <c r="K178" i="50" s="1"/>
  <c r="W177" i="58" s="1"/>
  <c r="K282" i="54"/>
  <c r="C63" i="50"/>
  <c r="C272" i="54"/>
  <c r="S65" i="37"/>
  <c r="AN65" i="57" s="1"/>
  <c r="K179" i="50"/>
  <c r="W178" i="58" s="1"/>
  <c r="K283" i="50"/>
  <c r="W281" i="58" s="1"/>
  <c r="G273" i="50"/>
  <c r="S271" i="58" s="1"/>
  <c r="L182" i="50"/>
  <c r="X181" i="58" s="1"/>
  <c r="L286" i="50"/>
  <c r="X284" i="58" s="1"/>
  <c r="J274" i="50"/>
  <c r="V272" i="58" s="1"/>
  <c r="I64" i="37"/>
  <c r="AD64" i="57" s="1"/>
  <c r="G63" i="50"/>
  <c r="G272" i="54"/>
  <c r="D61" i="50"/>
  <c r="D270" i="54"/>
  <c r="N14" i="37"/>
  <c r="F14" i="37"/>
  <c r="D165" i="54"/>
  <c r="L303" i="54"/>
  <c r="L202" i="54"/>
  <c r="L98" i="50"/>
  <c r="B168" i="54"/>
  <c r="B64" i="50"/>
  <c r="B273" i="54"/>
  <c r="E274" i="50"/>
  <c r="Q272" i="58" s="1"/>
  <c r="F167" i="50"/>
  <c r="R166" i="58" s="1"/>
  <c r="F271" i="50"/>
  <c r="R269" i="58" s="1"/>
  <c r="G64" i="45"/>
  <c r="I12" i="37"/>
  <c r="I63" i="37" s="1"/>
  <c r="AD63" i="57" s="1"/>
  <c r="M13" i="37"/>
  <c r="M64" i="37" s="1"/>
  <c r="AH64" i="57" s="1"/>
  <c r="I62" i="50"/>
  <c r="I271" i="54"/>
  <c r="T66" i="37"/>
  <c r="AO66" i="57" s="1"/>
  <c r="T65" i="37"/>
  <c r="AO65" i="57" s="1"/>
  <c r="H168" i="54"/>
  <c r="H64" i="50"/>
  <c r="H273" i="54"/>
  <c r="B274" i="50"/>
  <c r="N272" i="58" s="1"/>
  <c r="C169" i="50"/>
  <c r="O168" i="58" s="1"/>
  <c r="C273" i="50"/>
  <c r="O271" i="58" s="1"/>
  <c r="M64" i="45"/>
  <c r="H65" i="37"/>
  <c r="AC65" i="57" s="1"/>
  <c r="F65" i="37"/>
  <c r="AA65" i="57" s="1"/>
  <c r="N66" i="37"/>
  <c r="AI66" i="57" s="1"/>
  <c r="N65" i="37"/>
  <c r="AI65" i="57" s="1"/>
  <c r="K178" i="54"/>
  <c r="L76" i="50"/>
  <c r="L285" i="54"/>
  <c r="D64" i="37"/>
  <c r="Y64" i="57" s="1"/>
  <c r="F165" i="54"/>
  <c r="F61" i="50"/>
  <c r="F270" i="54"/>
  <c r="O13" i="37"/>
  <c r="O64" i="37" s="1"/>
  <c r="AJ64" i="57" s="1"/>
  <c r="D12" i="37"/>
  <c r="U13" i="37"/>
  <c r="U64" i="37" s="1"/>
  <c r="AP64" i="57" s="1"/>
  <c r="S13" i="37"/>
  <c r="S64" i="37" s="1"/>
  <c r="AN64" i="57" s="1"/>
  <c r="H13" i="37"/>
  <c r="L13" i="37"/>
  <c r="E14" i="37"/>
  <c r="G167" i="54"/>
  <c r="C13" i="37"/>
  <c r="C64" i="37" s="1"/>
  <c r="X64" i="57" s="1"/>
  <c r="E168" i="54"/>
  <c r="E64" i="50"/>
  <c r="E273" i="54"/>
  <c r="T65" i="45"/>
  <c r="I167" i="50"/>
  <c r="U166" i="58" s="1"/>
  <c r="I272" i="50"/>
  <c r="U270" i="58" s="1"/>
  <c r="H170" i="50"/>
  <c r="T169" i="58" s="1"/>
  <c r="H169" i="50"/>
  <c r="T168" i="58" s="1"/>
  <c r="H274" i="50"/>
  <c r="T272" i="58" s="1"/>
  <c r="J168" i="54"/>
  <c r="J64" i="50"/>
  <c r="J273" i="54"/>
  <c r="D166" i="50"/>
  <c r="P165" i="58" s="1"/>
  <c r="D271" i="50"/>
  <c r="P269" i="58" s="1"/>
  <c r="E169" i="54"/>
  <c r="K63" i="45"/>
  <c r="H64" i="45"/>
  <c r="F65" i="45"/>
  <c r="N65" i="45"/>
  <c r="D63" i="45"/>
  <c r="C64" i="45"/>
  <c r="D62" i="45"/>
  <c r="U63" i="45"/>
  <c r="H63" i="45"/>
  <c r="L63" i="45"/>
  <c r="K62" i="45"/>
  <c r="E64" i="45"/>
  <c r="B64" i="45"/>
  <c r="O63" i="45"/>
  <c r="X183" i="50"/>
  <c r="J11" i="37" l="1"/>
  <c r="L181" i="50"/>
  <c r="X180" i="58" s="1"/>
  <c r="L285" i="50"/>
  <c r="X283" i="58" s="1"/>
  <c r="L75" i="50"/>
  <c r="L284" i="54"/>
  <c r="I61" i="50"/>
  <c r="I270" i="54"/>
  <c r="B273" i="50"/>
  <c r="N271" i="58" s="1"/>
  <c r="L202" i="50"/>
  <c r="X201" i="58" s="1"/>
  <c r="L303" i="50"/>
  <c r="X301" i="58" s="1"/>
  <c r="D270" i="50"/>
  <c r="P268" i="58" s="1"/>
  <c r="G272" i="50"/>
  <c r="S270" i="58" s="1"/>
  <c r="F60" i="50"/>
  <c r="F269" i="54"/>
  <c r="K63" i="37"/>
  <c r="AF63" i="57" s="1"/>
  <c r="B167" i="54"/>
  <c r="B63" i="50"/>
  <c r="B272" i="54"/>
  <c r="B65" i="37"/>
  <c r="W65" i="57" s="1"/>
  <c r="F164" i="54"/>
  <c r="C12" i="37"/>
  <c r="C63" i="37" s="1"/>
  <c r="X63" i="57" s="1"/>
  <c r="M12" i="37"/>
  <c r="F13" i="37"/>
  <c r="F64" i="37" s="1"/>
  <c r="AA64" i="57" s="1"/>
  <c r="I11" i="37"/>
  <c r="I62" i="37" s="1"/>
  <c r="AD62" i="57" s="1"/>
  <c r="E65" i="37"/>
  <c r="Z65" i="57" s="1"/>
  <c r="C62" i="50"/>
  <c r="C271" i="54"/>
  <c r="D63" i="37"/>
  <c r="Y63" i="57" s="1"/>
  <c r="H273" i="50"/>
  <c r="T271" i="58" s="1"/>
  <c r="I166" i="54"/>
  <c r="M63" i="45"/>
  <c r="G168" i="50"/>
  <c r="S167" i="58" s="1"/>
  <c r="C168" i="50"/>
  <c r="O167" i="58" s="1"/>
  <c r="C167" i="50"/>
  <c r="O166" i="58" s="1"/>
  <c r="C272" i="50"/>
  <c r="O270" i="58" s="1"/>
  <c r="K282" i="50"/>
  <c r="W280" i="58" s="1"/>
  <c r="O12" i="37"/>
  <c r="O63" i="37" s="1"/>
  <c r="AJ63" i="57" s="1"/>
  <c r="B13" i="37"/>
  <c r="B64" i="37" s="1"/>
  <c r="W64" i="57" s="1"/>
  <c r="N13" i="37"/>
  <c r="H12" i="37"/>
  <c r="S12" i="37"/>
  <c r="S63" i="37" s="1"/>
  <c r="AN63" i="57" s="1"/>
  <c r="J273" i="50"/>
  <c r="V271" i="58" s="1"/>
  <c r="E273" i="50"/>
  <c r="Q271" i="58" s="1"/>
  <c r="C63" i="45"/>
  <c r="S63" i="45"/>
  <c r="F166" i="50"/>
  <c r="R165" i="58" s="1"/>
  <c r="F165" i="50"/>
  <c r="R164" i="58" s="1"/>
  <c r="F270" i="50"/>
  <c r="R268" i="58" s="1"/>
  <c r="L180" i="54"/>
  <c r="J63" i="50"/>
  <c r="J168" i="50" s="1"/>
  <c r="V167" i="58" s="1"/>
  <c r="J272" i="54"/>
  <c r="K176" i="54"/>
  <c r="K72" i="50"/>
  <c r="K281" i="54"/>
  <c r="H167" i="54"/>
  <c r="H63" i="50"/>
  <c r="H168" i="50" s="1"/>
  <c r="T167" i="58" s="1"/>
  <c r="H272" i="54"/>
  <c r="E169" i="50"/>
  <c r="Q168" i="58" s="1"/>
  <c r="F64" i="45"/>
  <c r="N64" i="45"/>
  <c r="G64" i="37"/>
  <c r="AB64" i="57" s="1"/>
  <c r="J63" i="37"/>
  <c r="AE63" i="57" s="1"/>
  <c r="J62" i="37"/>
  <c r="AE62" i="57" s="1"/>
  <c r="E167" i="54"/>
  <c r="E63" i="50"/>
  <c r="E272" i="54"/>
  <c r="G12" i="37"/>
  <c r="G63" i="37" s="1"/>
  <c r="AB63" i="57" s="1"/>
  <c r="J167" i="54"/>
  <c r="E13" i="37"/>
  <c r="E64" i="37" s="1"/>
  <c r="Z64" i="57" s="1"/>
  <c r="K11" i="37"/>
  <c r="K62" i="37" s="1"/>
  <c r="AF62" i="57" s="1"/>
  <c r="L12" i="37"/>
  <c r="T13" i="37"/>
  <c r="T64" i="37" s="1"/>
  <c r="AO64" i="57" s="1"/>
  <c r="U12" i="37"/>
  <c r="D11" i="37"/>
  <c r="G166" i="54"/>
  <c r="G62" i="50"/>
  <c r="G271" i="54"/>
  <c r="L64" i="37"/>
  <c r="AG64" i="57" s="1"/>
  <c r="L63" i="37"/>
  <c r="AG63" i="57" s="1"/>
  <c r="H63" i="37"/>
  <c r="AC63" i="57" s="1"/>
  <c r="H64" i="37"/>
  <c r="AC64" i="57" s="1"/>
  <c r="B169" i="50"/>
  <c r="N168" i="58" s="1"/>
  <c r="I166" i="50"/>
  <c r="U165" i="58" s="1"/>
  <c r="I271" i="50"/>
  <c r="U269" i="58" s="1"/>
  <c r="I62" i="45"/>
  <c r="D164" i="54"/>
  <c r="D60" i="50"/>
  <c r="D269" i="54"/>
  <c r="B202" i="54"/>
  <c r="B303" i="54"/>
  <c r="B98" i="50"/>
  <c r="J169" i="50"/>
  <c r="V168" i="58" s="1"/>
  <c r="C167" i="54"/>
  <c r="K177" i="54"/>
  <c r="G63" i="45"/>
  <c r="T64" i="45"/>
  <c r="J62" i="45"/>
  <c r="G62" i="45"/>
  <c r="C62" i="45"/>
  <c r="L62" i="45"/>
  <c r="X182" i="50"/>
  <c r="F63" i="45"/>
  <c r="U62" i="45"/>
  <c r="H62" i="45"/>
  <c r="O62" i="45"/>
  <c r="E12" i="37" l="1"/>
  <c r="D10" i="37"/>
  <c r="S11" i="37"/>
  <c r="T12" i="37"/>
  <c r="N64" i="37"/>
  <c r="AI64" i="57" s="1"/>
  <c r="L74" i="50"/>
  <c r="L283" i="54"/>
  <c r="C271" i="50"/>
  <c r="O269" i="58" s="1"/>
  <c r="B272" i="50"/>
  <c r="N270" i="58" s="1"/>
  <c r="I270" i="50"/>
  <c r="U268" i="58" s="1"/>
  <c r="L180" i="50"/>
  <c r="X179" i="58" s="1"/>
  <c r="L284" i="50"/>
  <c r="X282" i="58" s="1"/>
  <c r="B62" i="50"/>
  <c r="B271" i="54"/>
  <c r="D59" i="50"/>
  <c r="D268" i="54"/>
  <c r="I10" i="37"/>
  <c r="I61" i="37" s="1"/>
  <c r="AD61" i="57" s="1"/>
  <c r="B12" i="37"/>
  <c r="B63" i="37" s="1"/>
  <c r="W63" i="57" s="1"/>
  <c r="N12" i="37"/>
  <c r="U11" i="37"/>
  <c r="M11" i="37"/>
  <c r="M62" i="37" s="1"/>
  <c r="AH62" i="57" s="1"/>
  <c r="G11" i="37"/>
  <c r="B303" i="50"/>
  <c r="N301" i="58" s="1"/>
  <c r="B202" i="50"/>
  <c r="N201" i="58" s="1"/>
  <c r="D269" i="50"/>
  <c r="P267" i="58" s="1"/>
  <c r="D61" i="37"/>
  <c r="Y61" i="57" s="1"/>
  <c r="G61" i="50"/>
  <c r="G166" i="50" s="1"/>
  <c r="S165" i="58" s="1"/>
  <c r="G270" i="54"/>
  <c r="N63" i="45"/>
  <c r="M63" i="37"/>
  <c r="AH63" i="57" s="1"/>
  <c r="D165" i="50"/>
  <c r="P164" i="58" s="1"/>
  <c r="K10" i="37"/>
  <c r="K61" i="37" s="1"/>
  <c r="AF61" i="57" s="1"/>
  <c r="L11" i="37"/>
  <c r="G167" i="50"/>
  <c r="S166" i="58" s="1"/>
  <c r="G271" i="50"/>
  <c r="S269" i="58" s="1"/>
  <c r="D61" i="45"/>
  <c r="T63" i="45"/>
  <c r="K61" i="45"/>
  <c r="E63" i="45"/>
  <c r="E272" i="50"/>
  <c r="Q270" i="58" s="1"/>
  <c r="H272" i="50"/>
  <c r="T270" i="58" s="1"/>
  <c r="K281" i="50"/>
  <c r="W279" i="58" s="1"/>
  <c r="J272" i="50"/>
  <c r="V270" i="58" s="1"/>
  <c r="E168" i="50"/>
  <c r="Q167" i="58" s="1"/>
  <c r="C165" i="54"/>
  <c r="C61" i="50"/>
  <c r="C270" i="54"/>
  <c r="H62" i="50"/>
  <c r="H271" i="54"/>
  <c r="I164" i="54"/>
  <c r="I60" i="50"/>
  <c r="I269" i="54"/>
  <c r="K177" i="50"/>
  <c r="W176" i="58" s="1"/>
  <c r="D62" i="37"/>
  <c r="Y62" i="57" s="1"/>
  <c r="C166" i="54"/>
  <c r="I61" i="45"/>
  <c r="M62" i="45"/>
  <c r="F269" i="50"/>
  <c r="R267" i="58" s="1"/>
  <c r="B168" i="50"/>
  <c r="N167" i="58" s="1"/>
  <c r="I165" i="54"/>
  <c r="L179" i="54"/>
  <c r="E166" i="54"/>
  <c r="E62" i="50"/>
  <c r="E167" i="50" s="1"/>
  <c r="Q166" i="58" s="1"/>
  <c r="E271" i="54"/>
  <c r="K175" i="54"/>
  <c r="K71" i="50"/>
  <c r="K280" i="54"/>
  <c r="O11" i="37"/>
  <c r="H11" i="37"/>
  <c r="J10" i="37"/>
  <c r="J61" i="37" s="1"/>
  <c r="AE61" i="57" s="1"/>
  <c r="F12" i="37"/>
  <c r="C11" i="37"/>
  <c r="U63" i="37"/>
  <c r="AP63" i="57" s="1"/>
  <c r="U62" i="37"/>
  <c r="AP62" i="57" s="1"/>
  <c r="B304" i="54"/>
  <c r="B203" i="54"/>
  <c r="B99" i="50"/>
  <c r="J62" i="50"/>
  <c r="J271" i="54"/>
  <c r="S62" i="45"/>
  <c r="B63" i="45"/>
  <c r="L203" i="54"/>
  <c r="L304" i="54"/>
  <c r="L99" i="50"/>
  <c r="F163" i="54"/>
  <c r="F59" i="50"/>
  <c r="F164" i="50" s="1"/>
  <c r="R163" i="58" s="1"/>
  <c r="F268" i="54"/>
  <c r="J61" i="45"/>
  <c r="D60" i="45"/>
  <c r="U61" i="45"/>
  <c r="F62" i="45"/>
  <c r="M61" i="45"/>
  <c r="C61" i="45"/>
  <c r="K60" i="45"/>
  <c r="T11" i="37" l="1"/>
  <c r="B11" i="37"/>
  <c r="E11" i="37"/>
  <c r="J167" i="50"/>
  <c r="V166" i="58" s="1"/>
  <c r="J271" i="50"/>
  <c r="V269" i="58" s="1"/>
  <c r="C62" i="37"/>
  <c r="X62" i="57" s="1"/>
  <c r="F63" i="37"/>
  <c r="AA63" i="57" s="1"/>
  <c r="J61" i="50"/>
  <c r="J270" i="54"/>
  <c r="B305" i="54"/>
  <c r="B204" i="54"/>
  <c r="B100" i="50"/>
  <c r="F58" i="50"/>
  <c r="F267" i="54"/>
  <c r="L73" i="50"/>
  <c r="L282" i="54"/>
  <c r="I269" i="50"/>
  <c r="U267" i="58" s="1"/>
  <c r="H167" i="50"/>
  <c r="T166" i="58" s="1"/>
  <c r="H271" i="50"/>
  <c r="T269" i="58" s="1"/>
  <c r="C166" i="50"/>
  <c r="O165" i="58" s="1"/>
  <c r="C270" i="50"/>
  <c r="O268" i="58" s="1"/>
  <c r="G270" i="50"/>
  <c r="S268" i="58" s="1"/>
  <c r="B62" i="45"/>
  <c r="D268" i="50"/>
  <c r="P266" i="58" s="1"/>
  <c r="B271" i="50"/>
  <c r="N269" i="58" s="1"/>
  <c r="I165" i="50"/>
  <c r="U164" i="58" s="1"/>
  <c r="K70" i="50"/>
  <c r="K279" i="54"/>
  <c r="T63" i="37"/>
  <c r="AO63" i="57" s="1"/>
  <c r="T62" i="37"/>
  <c r="AO62" i="57" s="1"/>
  <c r="L204" i="54"/>
  <c r="L305" i="54"/>
  <c r="L100" i="50"/>
  <c r="K9" i="37"/>
  <c r="O10" i="37"/>
  <c r="M10" i="37"/>
  <c r="M61" i="37" s="1"/>
  <c r="AH61" i="57" s="1"/>
  <c r="D162" i="54"/>
  <c r="N11" i="37"/>
  <c r="N62" i="37" s="1"/>
  <c r="AI62" i="57" s="1"/>
  <c r="G10" i="37"/>
  <c r="G61" i="37" s="1"/>
  <c r="AB61" i="57" s="1"/>
  <c r="J165" i="54"/>
  <c r="H10" i="37"/>
  <c r="K176" i="50"/>
  <c r="W175" i="58" s="1"/>
  <c r="K280" i="50"/>
  <c r="W278" i="58" s="1"/>
  <c r="E271" i="50"/>
  <c r="Q269" i="58" s="1"/>
  <c r="L62" i="37"/>
  <c r="AG62" i="57" s="1"/>
  <c r="E61" i="50"/>
  <c r="E270" i="54"/>
  <c r="G62" i="37"/>
  <c r="AB62" i="57" s="1"/>
  <c r="D58" i="50"/>
  <c r="D267" i="54"/>
  <c r="L178" i="54"/>
  <c r="T62" i="45"/>
  <c r="L10" i="37"/>
  <c r="S10" i="37"/>
  <c r="C10" i="37"/>
  <c r="C61" i="37" s="1"/>
  <c r="X61" i="57" s="1"/>
  <c r="I9" i="37"/>
  <c r="J9" i="37"/>
  <c r="L304" i="50"/>
  <c r="X302" i="58" s="1"/>
  <c r="L203" i="50"/>
  <c r="X202" i="58" s="1"/>
  <c r="J166" i="54"/>
  <c r="G60" i="50"/>
  <c r="G269" i="54"/>
  <c r="H165" i="54"/>
  <c r="H61" i="50"/>
  <c r="H270" i="54"/>
  <c r="H62" i="37"/>
  <c r="AC62" i="57" s="1"/>
  <c r="H61" i="37"/>
  <c r="AC61" i="57" s="1"/>
  <c r="O62" i="37"/>
  <c r="AJ62" i="57" s="1"/>
  <c r="O61" i="37"/>
  <c r="AJ61" i="57" s="1"/>
  <c r="B165" i="54"/>
  <c r="B61" i="50"/>
  <c r="B270" i="54"/>
  <c r="H166" i="54"/>
  <c r="L61" i="45"/>
  <c r="G165" i="54"/>
  <c r="D164" i="50"/>
  <c r="P163" i="58" s="1"/>
  <c r="G61" i="45"/>
  <c r="N62" i="45"/>
  <c r="I60" i="45"/>
  <c r="D163" i="54"/>
  <c r="B166" i="54"/>
  <c r="N63" i="37"/>
  <c r="AI63" i="57" s="1"/>
  <c r="I163" i="54"/>
  <c r="I59" i="50"/>
  <c r="I164" i="50" s="1"/>
  <c r="U163" i="58" s="1"/>
  <c r="I268" i="54"/>
  <c r="S62" i="37"/>
  <c r="AN62" i="57" s="1"/>
  <c r="S61" i="37"/>
  <c r="AN61" i="57" s="1"/>
  <c r="C164" i="54"/>
  <c r="C60" i="50"/>
  <c r="C269" i="54"/>
  <c r="E63" i="37"/>
  <c r="Z63" i="57" s="1"/>
  <c r="E62" i="37"/>
  <c r="Z62" i="57" s="1"/>
  <c r="X181" i="50"/>
  <c r="F11" i="37"/>
  <c r="F62" i="37" s="1"/>
  <c r="AA62" i="57" s="1"/>
  <c r="U10" i="37"/>
  <c r="U61" i="37" s="1"/>
  <c r="AP61" i="57" s="1"/>
  <c r="E165" i="54"/>
  <c r="G164" i="54"/>
  <c r="D9" i="37"/>
  <c r="D60" i="37" s="1"/>
  <c r="Y60" i="57" s="1"/>
  <c r="F162" i="54"/>
  <c r="F163" i="50"/>
  <c r="R162" i="58" s="1"/>
  <c r="F268" i="50"/>
  <c r="R266" i="58" s="1"/>
  <c r="B203" i="50"/>
  <c r="N202" i="58" s="1"/>
  <c r="B304" i="50"/>
  <c r="N302" i="58" s="1"/>
  <c r="J60" i="45"/>
  <c r="H61" i="45"/>
  <c r="O61" i="45"/>
  <c r="B167" i="50"/>
  <c r="N166" i="58" s="1"/>
  <c r="L179" i="50"/>
  <c r="X178" i="58" s="1"/>
  <c r="L178" i="50"/>
  <c r="X177" i="58" s="1"/>
  <c r="L283" i="50"/>
  <c r="X281" i="58" s="1"/>
  <c r="S61" i="45"/>
  <c r="E62" i="45"/>
  <c r="K59" i="45"/>
  <c r="F61" i="45"/>
  <c r="M60" i="45"/>
  <c r="E61" i="45"/>
  <c r="L9" i="37" l="1"/>
  <c r="F161" i="54"/>
  <c r="N10" i="37"/>
  <c r="U9" i="37"/>
  <c r="C269" i="50"/>
  <c r="O267" i="58" s="1"/>
  <c r="B166" i="50"/>
  <c r="N165" i="58" s="1"/>
  <c r="B270" i="50"/>
  <c r="N268" i="58" s="1"/>
  <c r="H166" i="50"/>
  <c r="T165" i="58" s="1"/>
  <c r="H270" i="50"/>
  <c r="T268" i="58" s="1"/>
  <c r="G269" i="50"/>
  <c r="S267" i="58" s="1"/>
  <c r="I60" i="37"/>
  <c r="AD60" i="57" s="1"/>
  <c r="C59" i="50"/>
  <c r="C268" i="54"/>
  <c r="L60" i="37"/>
  <c r="AG60" i="57" s="1"/>
  <c r="D163" i="50"/>
  <c r="P162" i="58" s="1"/>
  <c r="D267" i="50"/>
  <c r="P265" i="58" s="1"/>
  <c r="H60" i="50"/>
  <c r="H269" i="54"/>
  <c r="K60" i="37"/>
  <c r="AF60" i="57" s="1"/>
  <c r="K175" i="50"/>
  <c r="W174" i="58" s="1"/>
  <c r="K279" i="50"/>
  <c r="W277" i="58" s="1"/>
  <c r="B60" i="50"/>
  <c r="B269" i="54"/>
  <c r="B205" i="54"/>
  <c r="B306" i="54"/>
  <c r="B101" i="50"/>
  <c r="J8" i="37"/>
  <c r="H9" i="37"/>
  <c r="G9" i="37"/>
  <c r="H164" i="54"/>
  <c r="I8" i="37"/>
  <c r="S9" i="37"/>
  <c r="E60" i="50"/>
  <c r="E269" i="54"/>
  <c r="L176" i="54"/>
  <c r="L72" i="50"/>
  <c r="L281" i="54"/>
  <c r="I59" i="45"/>
  <c r="L60" i="45"/>
  <c r="L61" i="37"/>
  <c r="AG61" i="57" s="1"/>
  <c r="H60" i="45"/>
  <c r="G60" i="45"/>
  <c r="L177" i="54"/>
  <c r="E10" i="37"/>
  <c r="E61" i="37" s="1"/>
  <c r="Z61" i="57" s="1"/>
  <c r="D8" i="37"/>
  <c r="G163" i="54"/>
  <c r="C9" i="37"/>
  <c r="T10" i="37"/>
  <c r="J164" i="54"/>
  <c r="I162" i="54"/>
  <c r="E164" i="54"/>
  <c r="K8" i="37"/>
  <c r="K59" i="37" s="1"/>
  <c r="AF59" i="57" s="1"/>
  <c r="D59" i="45"/>
  <c r="U60" i="45"/>
  <c r="I268" i="50"/>
  <c r="U266" i="58" s="1"/>
  <c r="J60" i="37"/>
  <c r="AE60" i="57" s="1"/>
  <c r="J59" i="37"/>
  <c r="AE59" i="57" s="1"/>
  <c r="S60" i="37"/>
  <c r="AN60" i="57" s="1"/>
  <c r="K69" i="50"/>
  <c r="K278" i="54"/>
  <c r="E166" i="50"/>
  <c r="Q165" i="58" s="1"/>
  <c r="E270" i="50"/>
  <c r="Q268" i="58" s="1"/>
  <c r="J60" i="50"/>
  <c r="J269" i="54"/>
  <c r="N61" i="37"/>
  <c r="AI61" i="57" s="1"/>
  <c r="D161" i="54"/>
  <c r="D57" i="50"/>
  <c r="D266" i="54"/>
  <c r="L204" i="50"/>
  <c r="X203" i="58" s="1"/>
  <c r="L305" i="50"/>
  <c r="X303" i="58" s="1"/>
  <c r="K174" i="54"/>
  <c r="C165" i="50"/>
  <c r="O164" i="58" s="1"/>
  <c r="B305" i="50"/>
  <c r="N303" i="58" s="1"/>
  <c r="B204" i="50"/>
  <c r="N203" i="58" s="1"/>
  <c r="J166" i="50"/>
  <c r="V165" i="58" s="1"/>
  <c r="J165" i="50"/>
  <c r="V164" i="58" s="1"/>
  <c r="J270" i="50"/>
  <c r="V268" i="58" s="1"/>
  <c r="I58" i="50"/>
  <c r="I163" i="50" s="1"/>
  <c r="U162" i="58" s="1"/>
  <c r="I267" i="54"/>
  <c r="B62" i="37"/>
  <c r="W62" i="57" s="1"/>
  <c r="T61" i="37"/>
  <c r="AO61" i="57" s="1"/>
  <c r="B10" i="37"/>
  <c r="B61" i="37" s="1"/>
  <c r="W61" i="57" s="1"/>
  <c r="C163" i="54"/>
  <c r="M9" i="37"/>
  <c r="F10" i="37"/>
  <c r="F61" i="37" s="1"/>
  <c r="AA61" i="57" s="1"/>
  <c r="O9" i="37"/>
  <c r="X180" i="50"/>
  <c r="F57" i="50"/>
  <c r="F266" i="54"/>
  <c r="G59" i="50"/>
  <c r="G268" i="54"/>
  <c r="L306" i="54"/>
  <c r="L205" i="54"/>
  <c r="L101" i="50"/>
  <c r="J59" i="45"/>
  <c r="C60" i="45"/>
  <c r="S60" i="45"/>
  <c r="N61" i="45"/>
  <c r="O60" i="45"/>
  <c r="G165" i="50"/>
  <c r="S164" i="58" s="1"/>
  <c r="L177" i="50"/>
  <c r="X176" i="58" s="1"/>
  <c r="L282" i="50"/>
  <c r="X280" i="58" s="1"/>
  <c r="F267" i="50"/>
  <c r="R265" i="58" s="1"/>
  <c r="B61" i="45"/>
  <c r="T61" i="45"/>
  <c r="E60" i="45"/>
  <c r="T60" i="45"/>
  <c r="C59" i="45"/>
  <c r="K58" i="45"/>
  <c r="H59" i="45"/>
  <c r="B60" i="45"/>
  <c r="S8" i="37" l="1"/>
  <c r="G8" i="37"/>
  <c r="J7" i="37"/>
  <c r="I7" i="37"/>
  <c r="N9" i="37"/>
  <c r="O8" i="37"/>
  <c r="O59" i="37" s="1"/>
  <c r="AJ59" i="57" s="1"/>
  <c r="L205" i="50"/>
  <c r="X204" i="58" s="1"/>
  <c r="L306" i="50"/>
  <c r="X304" i="58" s="1"/>
  <c r="G164" i="50"/>
  <c r="S163" i="58" s="1"/>
  <c r="G268" i="50"/>
  <c r="S266" i="58" s="1"/>
  <c r="F266" i="50"/>
  <c r="R264" i="58" s="1"/>
  <c r="O60" i="37"/>
  <c r="AJ60" i="57" s="1"/>
  <c r="K68" i="50"/>
  <c r="K277" i="54"/>
  <c r="B59" i="50"/>
  <c r="B268" i="54"/>
  <c r="D266" i="50"/>
  <c r="P264" i="58" s="1"/>
  <c r="K174" i="50"/>
  <c r="W173" i="58" s="1"/>
  <c r="K278" i="50"/>
  <c r="W276" i="58" s="1"/>
  <c r="L281" i="50"/>
  <c r="X279" i="58" s="1"/>
  <c r="E165" i="50"/>
  <c r="Q164" i="58" s="1"/>
  <c r="E269" i="50"/>
  <c r="Q267" i="58" s="1"/>
  <c r="S59" i="45"/>
  <c r="H269" i="50"/>
  <c r="T267" i="58" s="1"/>
  <c r="D160" i="54"/>
  <c r="D56" i="50"/>
  <c r="D161" i="50" s="1"/>
  <c r="P160" i="58" s="1"/>
  <c r="D265" i="54"/>
  <c r="N60" i="37"/>
  <c r="AI60" i="57" s="1"/>
  <c r="L71" i="50"/>
  <c r="L176" i="50" s="1"/>
  <c r="X175" i="58" s="1"/>
  <c r="L280" i="54"/>
  <c r="H8" i="37"/>
  <c r="K7" i="37"/>
  <c r="D7" i="37"/>
  <c r="F9" i="37"/>
  <c r="U8" i="37"/>
  <c r="B163" i="54"/>
  <c r="F162" i="50"/>
  <c r="R161" i="58" s="1"/>
  <c r="O59" i="45"/>
  <c r="J269" i="50"/>
  <c r="V267" i="58" s="1"/>
  <c r="E163" i="54"/>
  <c r="E59" i="50"/>
  <c r="E268" i="54"/>
  <c r="J163" i="54"/>
  <c r="J59" i="50"/>
  <c r="J164" i="50" s="1"/>
  <c r="V163" i="58" s="1"/>
  <c r="J268" i="54"/>
  <c r="C60" i="37"/>
  <c r="X60" i="57" s="1"/>
  <c r="D59" i="37"/>
  <c r="Y59" i="57" s="1"/>
  <c r="D58" i="37"/>
  <c r="Y58" i="57" s="1"/>
  <c r="I58" i="37"/>
  <c r="AD58" i="57" s="1"/>
  <c r="G60" i="37"/>
  <c r="AB60" i="57" s="1"/>
  <c r="G59" i="37"/>
  <c r="AB59" i="57" s="1"/>
  <c r="B164" i="54"/>
  <c r="I59" i="37"/>
  <c r="AD59" i="57" s="1"/>
  <c r="N60" i="45"/>
  <c r="X179" i="50"/>
  <c r="B9" i="37"/>
  <c r="B60" i="37" s="1"/>
  <c r="W60" i="57" s="1"/>
  <c r="M60" i="37"/>
  <c r="AH60" i="57" s="1"/>
  <c r="C58" i="50"/>
  <c r="C163" i="50" s="1"/>
  <c r="O162" i="58" s="1"/>
  <c r="C267" i="54"/>
  <c r="I267" i="50"/>
  <c r="U265" i="58" s="1"/>
  <c r="K173" i="54"/>
  <c r="D58" i="45"/>
  <c r="I58" i="45"/>
  <c r="G59" i="45"/>
  <c r="J58" i="45"/>
  <c r="D162" i="50"/>
  <c r="P161" i="58" s="1"/>
  <c r="C268" i="50"/>
  <c r="O266" i="58" s="1"/>
  <c r="U60" i="37"/>
  <c r="AP60" i="57" s="1"/>
  <c r="U59" i="37"/>
  <c r="AP59" i="57" s="1"/>
  <c r="F56" i="50"/>
  <c r="F265" i="54"/>
  <c r="I161" i="54"/>
  <c r="L8" i="37"/>
  <c r="L59" i="37" s="1"/>
  <c r="AG59" i="57" s="1"/>
  <c r="C8" i="37"/>
  <c r="C59" i="37" s="1"/>
  <c r="X59" i="57" s="1"/>
  <c r="K172" i="54"/>
  <c r="T9" i="37"/>
  <c r="M8" i="37"/>
  <c r="E9" i="37"/>
  <c r="F60" i="45"/>
  <c r="M59" i="45"/>
  <c r="I57" i="50"/>
  <c r="I266" i="54"/>
  <c r="G162" i="54"/>
  <c r="G58" i="50"/>
  <c r="G267" i="54"/>
  <c r="S59" i="37"/>
  <c r="AN59" i="57" s="1"/>
  <c r="H163" i="54"/>
  <c r="H59" i="50"/>
  <c r="H268" i="54"/>
  <c r="H59" i="37"/>
  <c r="AC59" i="57" s="1"/>
  <c r="B205" i="50"/>
  <c r="N204" i="58" s="1"/>
  <c r="B306" i="50"/>
  <c r="N304" i="58" s="1"/>
  <c r="B164" i="50"/>
  <c r="N163" i="58" s="1"/>
  <c r="B269" i="50"/>
  <c r="N267" i="58" s="1"/>
  <c r="H60" i="37"/>
  <c r="AC60" i="57" s="1"/>
  <c r="H165" i="50"/>
  <c r="T164" i="58" s="1"/>
  <c r="B165" i="50"/>
  <c r="N164" i="58" s="1"/>
  <c r="C164" i="50"/>
  <c r="O163" i="58" s="1"/>
  <c r="U59" i="45"/>
  <c r="L59" i="45"/>
  <c r="K6" i="37"/>
  <c r="G58" i="45"/>
  <c r="J6" i="37"/>
  <c r="I6" i="37"/>
  <c r="N59" i="45"/>
  <c r="S58" i="45"/>
  <c r="D6" i="37"/>
  <c r="F59" i="45"/>
  <c r="T59" i="45"/>
  <c r="X178" i="50" l="1"/>
  <c r="E60" i="37"/>
  <c r="Z60" i="57" s="1"/>
  <c r="T60" i="37"/>
  <c r="AO60" i="57" s="1"/>
  <c r="F55" i="50"/>
  <c r="F264" i="54"/>
  <c r="F160" i="54"/>
  <c r="L70" i="50"/>
  <c r="L279" i="54"/>
  <c r="C57" i="50"/>
  <c r="C266" i="54"/>
  <c r="F60" i="37"/>
  <c r="AA60" i="57" s="1"/>
  <c r="G57" i="50"/>
  <c r="G266" i="54"/>
  <c r="K58" i="37"/>
  <c r="AF58" i="57" s="1"/>
  <c r="K57" i="37"/>
  <c r="AF57" i="57" s="1"/>
  <c r="E162" i="54"/>
  <c r="E58" i="50"/>
  <c r="E267" i="54"/>
  <c r="E8" i="37"/>
  <c r="E59" i="37" s="1"/>
  <c r="Z59" i="57" s="1"/>
  <c r="O7" i="37"/>
  <c r="U7" i="37"/>
  <c r="X202" i="50"/>
  <c r="C7" i="37"/>
  <c r="C58" i="37" s="1"/>
  <c r="X58" i="57" s="1"/>
  <c r="B8" i="37"/>
  <c r="E59" i="45"/>
  <c r="C58" i="45"/>
  <c r="C162" i="54"/>
  <c r="J268" i="50"/>
  <c r="V266" i="58" s="1"/>
  <c r="E268" i="50"/>
  <c r="Q266" i="58" s="1"/>
  <c r="B58" i="50"/>
  <c r="B267" i="54"/>
  <c r="K57" i="45"/>
  <c r="L175" i="50"/>
  <c r="X174" i="58" s="1"/>
  <c r="L280" i="50"/>
  <c r="X278" i="58" s="1"/>
  <c r="T8" i="37"/>
  <c r="T59" i="37" s="1"/>
  <c r="AO59" i="57" s="1"/>
  <c r="H7" i="37"/>
  <c r="S7" i="37"/>
  <c r="M7" i="37"/>
  <c r="M58" i="37" s="1"/>
  <c r="AH58" i="57" s="1"/>
  <c r="G7" i="37"/>
  <c r="H164" i="50"/>
  <c r="T163" i="58" s="1"/>
  <c r="H268" i="50"/>
  <c r="T266" i="58" s="1"/>
  <c r="K67" i="50"/>
  <c r="K276" i="54"/>
  <c r="I56" i="50"/>
  <c r="I265" i="54"/>
  <c r="F161" i="50"/>
  <c r="R160" i="58" s="1"/>
  <c r="F160" i="50"/>
  <c r="R159" i="58" s="1"/>
  <c r="F265" i="50"/>
  <c r="R263" i="58" s="1"/>
  <c r="M59" i="37"/>
  <c r="AH59" i="57" s="1"/>
  <c r="U58" i="37"/>
  <c r="AP58" i="57" s="1"/>
  <c r="D57" i="37"/>
  <c r="Y57" i="57" s="1"/>
  <c r="H58" i="50"/>
  <c r="H267" i="54"/>
  <c r="D265" i="50"/>
  <c r="P263" i="58" s="1"/>
  <c r="E164" i="50"/>
  <c r="Q163" i="58" s="1"/>
  <c r="B163" i="50"/>
  <c r="N162" i="58" s="1"/>
  <c r="B268" i="50"/>
  <c r="N266" i="58" s="1"/>
  <c r="K173" i="50"/>
  <c r="W172" i="58" s="1"/>
  <c r="K172" i="50"/>
  <c r="W171" i="58" s="1"/>
  <c r="K277" i="50"/>
  <c r="W275" i="58" s="1"/>
  <c r="I57" i="37"/>
  <c r="AD57" i="57" s="1"/>
  <c r="J58" i="37"/>
  <c r="AE58" i="57" s="1"/>
  <c r="J57" i="37"/>
  <c r="AE57" i="57" s="1"/>
  <c r="J58" i="50"/>
  <c r="J163" i="50" s="1"/>
  <c r="V162" i="58" s="1"/>
  <c r="J267" i="54"/>
  <c r="D159" i="54"/>
  <c r="D55" i="50"/>
  <c r="D264" i="54"/>
  <c r="F8" i="37"/>
  <c r="N8" i="37"/>
  <c r="L7" i="37"/>
  <c r="B162" i="54"/>
  <c r="G163" i="50"/>
  <c r="S162" i="58" s="1"/>
  <c r="G162" i="50"/>
  <c r="S161" i="58" s="1"/>
  <c r="G267" i="50"/>
  <c r="S265" i="58" s="1"/>
  <c r="I162" i="50"/>
  <c r="U161" i="58" s="1"/>
  <c r="I161" i="50"/>
  <c r="U160" i="58" s="1"/>
  <c r="I266" i="50"/>
  <c r="U264" i="58" s="1"/>
  <c r="M58" i="45"/>
  <c r="L58" i="45"/>
  <c r="C267" i="50"/>
  <c r="O265" i="58" s="1"/>
  <c r="B59" i="45"/>
  <c r="U58" i="45"/>
  <c r="D57" i="45"/>
  <c r="H58" i="45"/>
  <c r="L175" i="54"/>
  <c r="O58" i="45"/>
  <c r="I57" i="45"/>
  <c r="J57" i="45"/>
  <c r="E58" i="45"/>
  <c r="C6" i="37"/>
  <c r="C57" i="37" s="1"/>
  <c r="X57" i="57" s="1"/>
  <c r="G6" i="37"/>
  <c r="U6" i="37"/>
  <c r="H6" i="37"/>
  <c r="S6" i="37"/>
  <c r="N58" i="45"/>
  <c r="O6" i="37"/>
  <c r="L6" i="37"/>
  <c r="M6" i="37"/>
  <c r="F58" i="45"/>
  <c r="X205" i="50" l="1"/>
  <c r="G56" i="50"/>
  <c r="G265" i="54"/>
  <c r="J57" i="50"/>
  <c r="J266" i="54"/>
  <c r="I265" i="50"/>
  <c r="U263" i="58" s="1"/>
  <c r="I55" i="50"/>
  <c r="I264" i="54"/>
  <c r="M57" i="37"/>
  <c r="AH57" i="57" s="1"/>
  <c r="K66" i="50"/>
  <c r="K275" i="54"/>
  <c r="F158" i="54"/>
  <c r="F54" i="50"/>
  <c r="F263" i="54"/>
  <c r="C56" i="50"/>
  <c r="C265" i="54"/>
  <c r="D54" i="50"/>
  <c r="D263" i="54"/>
  <c r="L69" i="50"/>
  <c r="L278" i="54"/>
  <c r="E163" i="50"/>
  <c r="Q162" i="58" s="1"/>
  <c r="E267" i="50"/>
  <c r="Q265" i="58" s="1"/>
  <c r="F159" i="54"/>
  <c r="E161" i="54"/>
  <c r="X177" i="50"/>
  <c r="X203" i="50"/>
  <c r="T7" i="37"/>
  <c r="J162" i="54"/>
  <c r="H163" i="50"/>
  <c r="T162" i="58" s="1"/>
  <c r="H267" i="50"/>
  <c r="T265" i="58" s="1"/>
  <c r="K171" i="50"/>
  <c r="W170" i="58" s="1"/>
  <c r="K276" i="50"/>
  <c r="W274" i="58" s="1"/>
  <c r="M57" i="45"/>
  <c r="G161" i="54"/>
  <c r="C162" i="50"/>
  <c r="O161" i="58" s="1"/>
  <c r="C266" i="50"/>
  <c r="O264" i="58" s="1"/>
  <c r="L279" i="50"/>
  <c r="X277" i="58" s="1"/>
  <c r="F7" i="37"/>
  <c r="F58" i="37" s="1"/>
  <c r="AA58" i="57" s="1"/>
  <c r="N7" i="37"/>
  <c r="W104" i="34"/>
  <c r="W104" i="35"/>
  <c r="B161" i="54"/>
  <c r="B57" i="50"/>
  <c r="B266" i="54"/>
  <c r="L57" i="37"/>
  <c r="AG57" i="57" s="1"/>
  <c r="H57" i="50"/>
  <c r="H266" i="54"/>
  <c r="I160" i="54"/>
  <c r="G57" i="37"/>
  <c r="AB57" i="57" s="1"/>
  <c r="S58" i="37"/>
  <c r="AN58" i="57" s="1"/>
  <c r="S57" i="37"/>
  <c r="AN57" i="57" s="1"/>
  <c r="H57" i="37"/>
  <c r="AC57" i="57" s="1"/>
  <c r="T58" i="37"/>
  <c r="AO58" i="57" s="1"/>
  <c r="B59" i="37"/>
  <c r="W59" i="57" s="1"/>
  <c r="U57" i="37"/>
  <c r="AP57" i="57" s="1"/>
  <c r="O58" i="37"/>
  <c r="AJ58" i="57" s="1"/>
  <c r="O57" i="37"/>
  <c r="AJ57" i="57" s="1"/>
  <c r="G58" i="37"/>
  <c r="AB58" i="57" s="1"/>
  <c r="F59" i="37"/>
  <c r="AA59" i="57" s="1"/>
  <c r="F159" i="50"/>
  <c r="R158" i="58" s="1"/>
  <c r="F264" i="50"/>
  <c r="R262" i="58" s="1"/>
  <c r="E57" i="50"/>
  <c r="E266" i="54"/>
  <c r="B7" i="37"/>
  <c r="X204" i="50"/>
  <c r="K170" i="54"/>
  <c r="E7" i="37"/>
  <c r="L57" i="45"/>
  <c r="D160" i="50"/>
  <c r="P159" i="58" s="1"/>
  <c r="D264" i="50"/>
  <c r="P262" i="58" s="1"/>
  <c r="J267" i="50"/>
  <c r="V265" i="58" s="1"/>
  <c r="H58" i="37"/>
  <c r="AC58" i="57" s="1"/>
  <c r="H162" i="54"/>
  <c r="L58" i="37"/>
  <c r="AG58" i="57" s="1"/>
  <c r="K171" i="54"/>
  <c r="G57" i="45"/>
  <c r="S57" i="45"/>
  <c r="H57" i="45"/>
  <c r="T58" i="45"/>
  <c r="B267" i="50"/>
  <c r="N265" i="58" s="1"/>
  <c r="B58" i="45"/>
  <c r="C57" i="45"/>
  <c r="U57" i="45"/>
  <c r="O57" i="45"/>
  <c r="N59" i="37"/>
  <c r="AI59" i="57" s="1"/>
  <c r="G161" i="50"/>
  <c r="S160" i="58" s="1"/>
  <c r="G266" i="50"/>
  <c r="S264" i="58" s="1"/>
  <c r="C161" i="54"/>
  <c r="L174" i="54"/>
  <c r="F6" i="37"/>
  <c r="E6" i="37"/>
  <c r="B6" i="37"/>
  <c r="T6" i="37"/>
  <c r="N6" i="37"/>
  <c r="E160" i="54" l="1"/>
  <c r="E57" i="45"/>
  <c r="E162" i="50"/>
  <c r="Q161" i="58" s="1"/>
  <c r="E266" i="50"/>
  <c r="Q264" i="58" s="1"/>
  <c r="H162" i="50"/>
  <c r="T161" i="58" s="1"/>
  <c r="H266" i="50"/>
  <c r="T264" i="58" s="1"/>
  <c r="N57" i="45"/>
  <c r="F57" i="45"/>
  <c r="L278" i="50"/>
  <c r="X276" i="58" s="1"/>
  <c r="D159" i="50"/>
  <c r="P158" i="58" s="1"/>
  <c r="D263" i="50"/>
  <c r="P261" i="58" s="1"/>
  <c r="C265" i="50"/>
  <c r="O263" i="58" s="1"/>
  <c r="F263" i="50"/>
  <c r="R261" i="58" s="1"/>
  <c r="K275" i="50"/>
  <c r="W273" i="58" s="1"/>
  <c r="G55" i="50"/>
  <c r="G264" i="54"/>
  <c r="AP54" i="40"/>
  <c r="AP104" i="34"/>
  <c r="AP104" i="35"/>
  <c r="H160" i="54"/>
  <c r="H56" i="50"/>
  <c r="H265" i="54"/>
  <c r="D157" i="54"/>
  <c r="D53" i="50"/>
  <c r="D262" i="54"/>
  <c r="B57" i="37"/>
  <c r="W57" i="57" s="1"/>
  <c r="B162" i="50"/>
  <c r="N161" i="58" s="1"/>
  <c r="B266" i="50"/>
  <c r="N264" i="58" s="1"/>
  <c r="L68" i="50"/>
  <c r="L277" i="54"/>
  <c r="T57" i="37"/>
  <c r="AO57" i="57" s="1"/>
  <c r="C55" i="50"/>
  <c r="C264" i="54"/>
  <c r="J56" i="50"/>
  <c r="J265" i="54"/>
  <c r="B160" i="54"/>
  <c r="B56" i="50"/>
  <c r="B265" i="54"/>
  <c r="I160" i="50"/>
  <c r="U159" i="58" s="1"/>
  <c r="I264" i="50"/>
  <c r="U262" i="58" s="1"/>
  <c r="J162" i="50"/>
  <c r="V161" i="58" s="1"/>
  <c r="J266" i="50"/>
  <c r="V264" i="58" s="1"/>
  <c r="G265" i="50"/>
  <c r="S263" i="58" s="1"/>
  <c r="X176" i="50"/>
  <c r="X105" i="53"/>
  <c r="X209" i="48"/>
  <c r="X310" i="47"/>
  <c r="X310" i="48"/>
  <c r="X209" i="47"/>
  <c r="B57" i="45"/>
  <c r="H161" i="54"/>
  <c r="AR104" i="38"/>
  <c r="W104" i="36"/>
  <c r="C161" i="50"/>
  <c r="O160" i="58" s="1"/>
  <c r="T57" i="45"/>
  <c r="L173" i="54"/>
  <c r="D158" i="54"/>
  <c r="C160" i="54"/>
  <c r="F53" i="50"/>
  <c r="F262" i="54"/>
  <c r="L172" i="54"/>
  <c r="I158" i="54"/>
  <c r="E58" i="37"/>
  <c r="Z58" i="57" s="1"/>
  <c r="E57" i="37"/>
  <c r="Z57" i="57" s="1"/>
  <c r="K65" i="50"/>
  <c r="K274" i="54"/>
  <c r="B58" i="37"/>
  <c r="W58" i="57" s="1"/>
  <c r="N57" i="37"/>
  <c r="AI57" i="57" s="1"/>
  <c r="F57" i="37"/>
  <c r="AA57" i="57" s="1"/>
  <c r="L174" i="50"/>
  <c r="X173" i="58" s="1"/>
  <c r="E56" i="50"/>
  <c r="E265" i="54"/>
  <c r="I54" i="50"/>
  <c r="I263" i="54"/>
  <c r="I159" i="54"/>
  <c r="N58" i="37"/>
  <c r="AI58" i="57" s="1"/>
  <c r="J161" i="54"/>
  <c r="G160" i="54"/>
  <c r="G54" i="50" l="1"/>
  <c r="G263" i="54"/>
  <c r="B161" i="50"/>
  <c r="N160" i="58" s="1"/>
  <c r="B265" i="50"/>
  <c r="N263" i="58" s="1"/>
  <c r="AP104" i="36"/>
  <c r="BK104" i="38"/>
  <c r="G159" i="54"/>
  <c r="N102" i="53"/>
  <c r="N307" i="47"/>
  <c r="N206" i="48"/>
  <c r="N307" i="48"/>
  <c r="N206" i="47"/>
  <c r="N105" i="53"/>
  <c r="N310" i="47"/>
  <c r="N209" i="48"/>
  <c r="N209" i="47"/>
  <c r="N310" i="48"/>
  <c r="I159" i="50"/>
  <c r="U158" i="58" s="1"/>
  <c r="I263" i="50"/>
  <c r="U261" i="58" s="1"/>
  <c r="E265" i="50"/>
  <c r="Q263" i="58" s="1"/>
  <c r="K170" i="50"/>
  <c r="W169" i="58" s="1"/>
  <c r="K274" i="50"/>
  <c r="W272" i="58" s="1"/>
  <c r="F262" i="50"/>
  <c r="R260" i="58" s="1"/>
  <c r="X310" i="49"/>
  <c r="X209" i="49"/>
  <c r="AJ310" i="51"/>
  <c r="AJ209" i="51"/>
  <c r="B159" i="54"/>
  <c r="B55" i="50"/>
  <c r="B264" i="54"/>
  <c r="K64" i="50"/>
  <c r="K273" i="54"/>
  <c r="C160" i="50"/>
  <c r="O159" i="58" s="1"/>
  <c r="C264" i="50"/>
  <c r="O262" i="58" s="1"/>
  <c r="F52" i="50"/>
  <c r="F261" i="54"/>
  <c r="N103" i="53"/>
  <c r="N308" i="48"/>
  <c r="N207" i="48"/>
  <c r="N207" i="47"/>
  <c r="N308" i="47"/>
  <c r="B104" i="45"/>
  <c r="B54" i="37"/>
  <c r="B104" i="37" s="1"/>
  <c r="W104" i="57" s="1"/>
  <c r="K169" i="54"/>
  <c r="F157" i="54"/>
  <c r="L277" i="50"/>
  <c r="X275" i="58" s="1"/>
  <c r="D262" i="50"/>
  <c r="P260" i="58" s="1"/>
  <c r="H161" i="50"/>
  <c r="T160" i="58" s="1"/>
  <c r="H265" i="50"/>
  <c r="T263" i="58" s="1"/>
  <c r="F158" i="50"/>
  <c r="R157" i="58" s="1"/>
  <c r="E55" i="50"/>
  <c r="E160" i="50" s="1"/>
  <c r="Q159" i="58" s="1"/>
  <c r="E264" i="54"/>
  <c r="D156" i="54"/>
  <c r="D52" i="50"/>
  <c r="D261" i="54"/>
  <c r="L171" i="54"/>
  <c r="L67" i="50"/>
  <c r="L172" i="50" s="1"/>
  <c r="X171" i="58" s="1"/>
  <c r="L276" i="54"/>
  <c r="J265" i="50"/>
  <c r="V263" i="58" s="1"/>
  <c r="J159" i="54"/>
  <c r="J55" i="50"/>
  <c r="J264" i="54"/>
  <c r="E159" i="54"/>
  <c r="X102" i="53"/>
  <c r="X206" i="48"/>
  <c r="X206" i="47"/>
  <c r="X307" i="47"/>
  <c r="X307" i="48"/>
  <c r="I157" i="54"/>
  <c r="X104" i="53"/>
  <c r="X208" i="48"/>
  <c r="X309" i="47"/>
  <c r="X208" i="47"/>
  <c r="X309" i="48"/>
  <c r="X175" i="50"/>
  <c r="I53" i="50"/>
  <c r="I262" i="54"/>
  <c r="C158" i="54"/>
  <c r="C54" i="50"/>
  <c r="C263" i="54"/>
  <c r="J161" i="50"/>
  <c r="V160" i="58" s="1"/>
  <c r="J160" i="54"/>
  <c r="C159" i="54"/>
  <c r="H159" i="54"/>
  <c r="H55" i="50"/>
  <c r="H264" i="54"/>
  <c r="G160" i="50"/>
  <c r="S159" i="58" s="1"/>
  <c r="G159" i="50"/>
  <c r="S158" i="58" s="1"/>
  <c r="G264" i="50"/>
  <c r="S262" i="58" s="1"/>
  <c r="D158" i="50"/>
  <c r="P157" i="58" s="1"/>
  <c r="L173" i="50"/>
  <c r="X172" i="58" s="1"/>
  <c r="E161" i="50"/>
  <c r="Q160" i="58" s="1"/>
  <c r="X174" i="50" l="1"/>
  <c r="X108" i="53"/>
  <c r="X212" i="47"/>
  <c r="X212" i="48"/>
  <c r="X313" i="48"/>
  <c r="X313" i="47"/>
  <c r="N106" i="53"/>
  <c r="N210" i="48"/>
  <c r="N311" i="47"/>
  <c r="N311" i="48"/>
  <c r="N210" i="47"/>
  <c r="C159" i="50"/>
  <c r="O158" i="58" s="1"/>
  <c r="C263" i="50"/>
  <c r="O261" i="58" s="1"/>
  <c r="I158" i="50"/>
  <c r="U157" i="58" s="1"/>
  <c r="I262" i="50"/>
  <c r="U260" i="58" s="1"/>
  <c r="X208" i="49"/>
  <c r="X309" i="49"/>
  <c r="AJ208" i="51"/>
  <c r="AJ309" i="51"/>
  <c r="X307" i="49"/>
  <c r="X206" i="49"/>
  <c r="AJ307" i="51"/>
  <c r="AJ206" i="51"/>
  <c r="J264" i="50"/>
  <c r="V262" i="58" s="1"/>
  <c r="K273" i="50"/>
  <c r="W271" i="58" s="1"/>
  <c r="B160" i="50"/>
  <c r="N159" i="58" s="1"/>
  <c r="B264" i="50"/>
  <c r="N262" i="58" s="1"/>
  <c r="K169" i="50"/>
  <c r="W168" i="58" s="1"/>
  <c r="B54" i="50"/>
  <c r="B263" i="54"/>
  <c r="H54" i="50"/>
  <c r="H159" i="50" s="1"/>
  <c r="T158" i="58" s="1"/>
  <c r="H263" i="54"/>
  <c r="X106" i="53"/>
  <c r="X210" i="48"/>
  <c r="X311" i="48"/>
  <c r="X311" i="47"/>
  <c r="X210" i="47"/>
  <c r="N107" i="53"/>
  <c r="N312" i="48"/>
  <c r="N312" i="47"/>
  <c r="N211" i="48"/>
  <c r="N211" i="47"/>
  <c r="H160" i="50"/>
  <c r="T159" i="58" s="1"/>
  <c r="H264" i="50"/>
  <c r="T262" i="58" s="1"/>
  <c r="I156" i="54"/>
  <c r="I52" i="50"/>
  <c r="I261" i="54"/>
  <c r="K167" i="54"/>
  <c r="K63" i="50"/>
  <c r="K272" i="54"/>
  <c r="E54" i="50"/>
  <c r="E263" i="54"/>
  <c r="J160" i="50"/>
  <c r="V159" i="58" s="1"/>
  <c r="D157" i="50"/>
  <c r="P156" i="58" s="1"/>
  <c r="D261" i="50"/>
  <c r="P259" i="58" s="1"/>
  <c r="E264" i="50"/>
  <c r="Q262" i="58" s="1"/>
  <c r="J158" i="54"/>
  <c r="J54" i="50"/>
  <c r="J263" i="54"/>
  <c r="N207" i="49"/>
  <c r="N308" i="49"/>
  <c r="Z207" i="51"/>
  <c r="Z308" i="51"/>
  <c r="F261" i="50"/>
  <c r="R259" i="58" s="1"/>
  <c r="F157" i="50"/>
  <c r="R156" i="58" s="1"/>
  <c r="L170" i="54"/>
  <c r="L66" i="50"/>
  <c r="L275" i="54"/>
  <c r="G263" i="50"/>
  <c r="S261" i="58" s="1"/>
  <c r="N104" i="53"/>
  <c r="N309" i="47"/>
  <c r="N208" i="48"/>
  <c r="N309" i="48"/>
  <c r="N208" i="47"/>
  <c r="X107" i="53"/>
  <c r="X312" i="47"/>
  <c r="X312" i="48"/>
  <c r="X211" i="48"/>
  <c r="X211" i="47"/>
  <c r="X103" i="53"/>
  <c r="X308" i="48"/>
  <c r="X207" i="48"/>
  <c r="X308" i="47"/>
  <c r="X207" i="47"/>
  <c r="G53" i="50"/>
  <c r="G262" i="54"/>
  <c r="K168" i="54"/>
  <c r="N310" i="49"/>
  <c r="N209" i="49"/>
  <c r="Z310" i="51"/>
  <c r="Z209" i="51"/>
  <c r="D155" i="54"/>
  <c r="U104" i="45"/>
  <c r="U54" i="37"/>
  <c r="U104" i="37" s="1"/>
  <c r="AP104" i="57" s="1"/>
  <c r="F155" i="54"/>
  <c r="F51" i="50"/>
  <c r="F156" i="50" s="1"/>
  <c r="R155" i="58" s="1"/>
  <c r="F260" i="54"/>
  <c r="L276" i="50"/>
  <c r="X274" i="58" s="1"/>
  <c r="D51" i="50"/>
  <c r="D260" i="54"/>
  <c r="F156" i="54"/>
  <c r="C157" i="54"/>
  <c r="C53" i="50"/>
  <c r="C158" i="50" s="1"/>
  <c r="O157" i="58" s="1"/>
  <c r="C262" i="54"/>
  <c r="N206" i="49"/>
  <c r="N307" i="49"/>
  <c r="Z307" i="51"/>
  <c r="Z206" i="51"/>
  <c r="G158" i="54"/>
  <c r="D260" i="50" l="1"/>
  <c r="P258" i="58" s="1"/>
  <c r="B53" i="50"/>
  <c r="B262" i="54"/>
  <c r="N309" i="49"/>
  <c r="N208" i="49"/>
  <c r="Z309" i="51"/>
  <c r="Z208" i="51"/>
  <c r="N312" i="49"/>
  <c r="Z312" i="51"/>
  <c r="N211" i="49"/>
  <c r="Z211" i="51"/>
  <c r="K62" i="50"/>
  <c r="K271" i="54"/>
  <c r="N311" i="49"/>
  <c r="N210" i="49"/>
  <c r="Z210" i="51"/>
  <c r="Z311" i="51"/>
  <c r="L65" i="50"/>
  <c r="L274" i="54"/>
  <c r="J157" i="54"/>
  <c r="E157" i="54"/>
  <c r="E53" i="50"/>
  <c r="E158" i="50" s="1"/>
  <c r="Q157" i="58" s="1"/>
  <c r="E262" i="54"/>
  <c r="G156" i="54"/>
  <c r="G52" i="50"/>
  <c r="G261" i="54"/>
  <c r="G157" i="54"/>
  <c r="H53" i="50"/>
  <c r="H262" i="54"/>
  <c r="D156" i="50"/>
  <c r="P155" i="58" s="1"/>
  <c r="E159" i="50"/>
  <c r="Q158" i="58" s="1"/>
  <c r="E263" i="50"/>
  <c r="Q261" i="58" s="1"/>
  <c r="K168" i="50"/>
  <c r="W167" i="58" s="1"/>
  <c r="K167" i="50"/>
  <c r="W166" i="58" s="1"/>
  <c r="K272" i="50"/>
  <c r="W270" i="58" s="1"/>
  <c r="I157" i="50"/>
  <c r="U156" i="58" s="1"/>
  <c r="I261" i="50"/>
  <c r="U259" i="58" s="1"/>
  <c r="J53" i="50"/>
  <c r="J262" i="54"/>
  <c r="H158" i="54"/>
  <c r="B158" i="54"/>
  <c r="X212" i="49"/>
  <c r="AJ212" i="51"/>
  <c r="X313" i="49"/>
  <c r="AJ313" i="51"/>
  <c r="F154" i="54"/>
  <c r="N108" i="53"/>
  <c r="N212" i="47"/>
  <c r="N212" i="48"/>
  <c r="N313" i="47"/>
  <c r="N313" i="48"/>
  <c r="X173" i="50"/>
  <c r="F260" i="50"/>
  <c r="R258" i="58" s="1"/>
  <c r="X207" i="49"/>
  <c r="X308" i="49"/>
  <c r="AJ207" i="51"/>
  <c r="AJ308" i="51"/>
  <c r="F50" i="50"/>
  <c r="F259" i="54"/>
  <c r="L171" i="50"/>
  <c r="X170" i="58" s="1"/>
  <c r="L170" i="50"/>
  <c r="X169" i="58" s="1"/>
  <c r="L275" i="50"/>
  <c r="X273" i="58" s="1"/>
  <c r="J158" i="50"/>
  <c r="V157" i="58" s="1"/>
  <c r="J263" i="50"/>
  <c r="V261" i="58" s="1"/>
  <c r="J159" i="50"/>
  <c r="V158" i="58" s="1"/>
  <c r="I155" i="54"/>
  <c r="I51" i="50"/>
  <c r="I260" i="54"/>
  <c r="C156" i="54"/>
  <c r="C52" i="50"/>
  <c r="C157" i="50" s="1"/>
  <c r="O156" i="58" s="1"/>
  <c r="C261" i="54"/>
  <c r="K166" i="54"/>
  <c r="H157" i="54"/>
  <c r="C262" i="50"/>
  <c r="O260" i="58" s="1"/>
  <c r="D154" i="54"/>
  <c r="D50" i="50"/>
  <c r="D259" i="54"/>
  <c r="G158" i="50"/>
  <c r="S157" i="58" s="1"/>
  <c r="G262" i="50"/>
  <c r="S260" i="58" s="1"/>
  <c r="X312" i="49"/>
  <c r="AJ312" i="51"/>
  <c r="X211" i="49"/>
  <c r="AJ211" i="51"/>
  <c r="E158" i="54"/>
  <c r="X311" i="49"/>
  <c r="X210" i="49"/>
  <c r="AJ311" i="51"/>
  <c r="AJ210" i="51"/>
  <c r="H263" i="50"/>
  <c r="T261" i="58" s="1"/>
  <c r="B159" i="50"/>
  <c r="N158" i="58" s="1"/>
  <c r="B158" i="50"/>
  <c r="N157" i="58" s="1"/>
  <c r="B263" i="50"/>
  <c r="N261" i="58" s="1"/>
  <c r="K165" i="54" l="1"/>
  <c r="C51" i="50"/>
  <c r="C260" i="54"/>
  <c r="G157" i="50"/>
  <c r="S156" i="58" s="1"/>
  <c r="G261" i="50"/>
  <c r="S259" i="58" s="1"/>
  <c r="E262" i="50"/>
  <c r="Q260" i="58" s="1"/>
  <c r="L274" i="50"/>
  <c r="X272" i="58" s="1"/>
  <c r="K271" i="50"/>
  <c r="W269" i="58" s="1"/>
  <c r="B262" i="50"/>
  <c r="N260" i="58" s="1"/>
  <c r="D259" i="50"/>
  <c r="P257" i="58" s="1"/>
  <c r="L168" i="54"/>
  <c r="L64" i="50"/>
  <c r="L273" i="54"/>
  <c r="D49" i="50"/>
  <c r="D258" i="54"/>
  <c r="B156" i="54"/>
  <c r="B52" i="50"/>
  <c r="B157" i="50" s="1"/>
  <c r="N156" i="58" s="1"/>
  <c r="B261" i="54"/>
  <c r="I50" i="50"/>
  <c r="I259" i="54"/>
  <c r="D155" i="50"/>
  <c r="P154" i="58" s="1"/>
  <c r="H156" i="54"/>
  <c r="X172" i="50"/>
  <c r="C156" i="50"/>
  <c r="O155" i="58" s="1"/>
  <c r="C261" i="50"/>
  <c r="O259" i="58" s="1"/>
  <c r="I260" i="50"/>
  <c r="U258" i="58" s="1"/>
  <c r="F155" i="50"/>
  <c r="R154" i="58" s="1"/>
  <c r="F259" i="50"/>
  <c r="R257" i="58" s="1"/>
  <c r="N212" i="49"/>
  <c r="Z212" i="51"/>
  <c r="N313" i="49"/>
  <c r="Z313" i="51"/>
  <c r="J262" i="50"/>
  <c r="V260" i="58" s="1"/>
  <c r="L169" i="54"/>
  <c r="B157" i="54"/>
  <c r="E156" i="54"/>
  <c r="E52" i="50"/>
  <c r="E157" i="50" s="1"/>
  <c r="Q156" i="58" s="1"/>
  <c r="E261" i="54"/>
  <c r="I154" i="54"/>
  <c r="H52" i="50"/>
  <c r="H157" i="50" s="1"/>
  <c r="T156" i="58" s="1"/>
  <c r="H261" i="54"/>
  <c r="K61" i="50"/>
  <c r="K270" i="54"/>
  <c r="F153" i="54"/>
  <c r="F49" i="50"/>
  <c r="F258" i="54"/>
  <c r="I156" i="50"/>
  <c r="U155" i="58" s="1"/>
  <c r="H158" i="50"/>
  <c r="T157" i="58" s="1"/>
  <c r="H262" i="50"/>
  <c r="T260" i="58" s="1"/>
  <c r="J156" i="54"/>
  <c r="J52" i="50"/>
  <c r="J261" i="54"/>
  <c r="G155" i="54"/>
  <c r="G51" i="50"/>
  <c r="G260" i="54"/>
  <c r="X171" i="50" l="1"/>
  <c r="G156" i="50"/>
  <c r="S155" i="58" s="1"/>
  <c r="G260" i="50"/>
  <c r="S258" i="58" s="1"/>
  <c r="J261" i="50"/>
  <c r="V259" i="58" s="1"/>
  <c r="C154" i="54"/>
  <c r="C50" i="50"/>
  <c r="C259" i="54"/>
  <c r="D48" i="50"/>
  <c r="D257" i="54"/>
  <c r="J155" i="54"/>
  <c r="J51" i="50"/>
  <c r="J260" i="54"/>
  <c r="H51" i="50"/>
  <c r="H156" i="50" s="1"/>
  <c r="T155" i="58" s="1"/>
  <c r="H260" i="54"/>
  <c r="D153" i="54"/>
  <c r="L206" i="54"/>
  <c r="L307" i="54"/>
  <c r="L102" i="50"/>
  <c r="K60" i="50"/>
  <c r="K269" i="54"/>
  <c r="B51" i="50"/>
  <c r="B260" i="54"/>
  <c r="H155" i="54"/>
  <c r="B155" i="54"/>
  <c r="F154" i="50"/>
  <c r="R153" i="58" s="1"/>
  <c r="F258" i="50"/>
  <c r="R256" i="58" s="1"/>
  <c r="K166" i="50"/>
  <c r="W165" i="58" s="1"/>
  <c r="K270" i="50"/>
  <c r="W268" i="58" s="1"/>
  <c r="H261" i="50"/>
  <c r="T259" i="58" s="1"/>
  <c r="C155" i="50"/>
  <c r="O154" i="58" s="1"/>
  <c r="C260" i="50"/>
  <c r="O258" i="58" s="1"/>
  <c r="I49" i="50"/>
  <c r="I154" i="50" s="1"/>
  <c r="U153" i="58" s="1"/>
  <c r="I258" i="54"/>
  <c r="J157" i="50"/>
  <c r="V156" i="58" s="1"/>
  <c r="F48" i="50"/>
  <c r="F257" i="54"/>
  <c r="I155" i="50"/>
  <c r="U154" i="58" s="1"/>
  <c r="I259" i="50"/>
  <c r="U257" i="58" s="1"/>
  <c r="B261" i="50"/>
  <c r="N259" i="58" s="1"/>
  <c r="D154" i="50"/>
  <c r="P153" i="58" s="1"/>
  <c r="D258" i="50"/>
  <c r="P256" i="58" s="1"/>
  <c r="L169" i="50"/>
  <c r="X168" i="58" s="1"/>
  <c r="L273" i="50"/>
  <c r="X271" i="58" s="1"/>
  <c r="E51" i="50"/>
  <c r="E260" i="54"/>
  <c r="G154" i="54"/>
  <c r="G50" i="50"/>
  <c r="G259" i="54"/>
  <c r="L167" i="54"/>
  <c r="L63" i="50"/>
  <c r="L272" i="54"/>
  <c r="E155" i="54"/>
  <c r="F152" i="54"/>
  <c r="D152" i="54"/>
  <c r="E156" i="50"/>
  <c r="Q155" i="58" s="1"/>
  <c r="E261" i="50"/>
  <c r="Q259" i="58" s="1"/>
  <c r="C155" i="54"/>
  <c r="K163" i="54" l="1"/>
  <c r="L168" i="50"/>
  <c r="X167" i="58" s="1"/>
  <c r="L272" i="50"/>
  <c r="X270" i="58" s="1"/>
  <c r="G259" i="50"/>
  <c r="S257" i="58" s="1"/>
  <c r="E260" i="50"/>
  <c r="Q258" i="58" s="1"/>
  <c r="F257" i="50"/>
  <c r="R255" i="58" s="1"/>
  <c r="K59" i="50"/>
  <c r="K268" i="54"/>
  <c r="I48" i="50"/>
  <c r="I153" i="50" s="1"/>
  <c r="U152" i="58" s="1"/>
  <c r="I257" i="54"/>
  <c r="K164" i="54"/>
  <c r="L62" i="50"/>
  <c r="L167" i="50" s="1"/>
  <c r="X166" i="58" s="1"/>
  <c r="L271" i="54"/>
  <c r="X170" i="50"/>
  <c r="L308" i="54"/>
  <c r="L207" i="54"/>
  <c r="L103" i="50"/>
  <c r="E50" i="50"/>
  <c r="E259" i="54"/>
  <c r="I258" i="50"/>
  <c r="U256" i="58" s="1"/>
  <c r="F153" i="50"/>
  <c r="R152" i="58" s="1"/>
  <c r="G153" i="54"/>
  <c r="G49" i="50"/>
  <c r="G258" i="54"/>
  <c r="L307" i="50"/>
  <c r="X305" i="58" s="1"/>
  <c r="L206" i="50"/>
  <c r="X205" i="58" s="1"/>
  <c r="B206" i="54"/>
  <c r="B307" i="54"/>
  <c r="B102" i="50"/>
  <c r="B156" i="50"/>
  <c r="N155" i="58" s="1"/>
  <c r="B260" i="50"/>
  <c r="N258" i="58" s="1"/>
  <c r="K165" i="50"/>
  <c r="W164" i="58" s="1"/>
  <c r="K269" i="50"/>
  <c r="W267" i="58" s="1"/>
  <c r="H260" i="50"/>
  <c r="T258" i="58" s="1"/>
  <c r="J260" i="50"/>
  <c r="V258" i="58" s="1"/>
  <c r="D153" i="50"/>
  <c r="P152" i="58" s="1"/>
  <c r="D257" i="50"/>
  <c r="P255" i="58" s="1"/>
  <c r="C259" i="50"/>
  <c r="O257" i="58" s="1"/>
  <c r="G155" i="50"/>
  <c r="S154" i="58" s="1"/>
  <c r="C49" i="50"/>
  <c r="C258" i="54"/>
  <c r="J50" i="50"/>
  <c r="J259" i="54"/>
  <c r="I152" i="54"/>
  <c r="D47" i="50"/>
  <c r="D256" i="54"/>
  <c r="F151" i="54"/>
  <c r="F47" i="50"/>
  <c r="F256" i="54"/>
  <c r="I153" i="54"/>
  <c r="B154" i="54"/>
  <c r="B50" i="50"/>
  <c r="B259" i="54"/>
  <c r="H50" i="50"/>
  <c r="H259" i="54"/>
  <c r="J156" i="50"/>
  <c r="V155" i="58" s="1"/>
  <c r="C152" i="54" l="1"/>
  <c r="H259" i="50"/>
  <c r="T257" i="58" s="1"/>
  <c r="B155" i="50"/>
  <c r="N154" i="58" s="1"/>
  <c r="B259" i="50"/>
  <c r="N257" i="58" s="1"/>
  <c r="D46" i="50"/>
  <c r="D255" i="54"/>
  <c r="L61" i="50"/>
  <c r="L270" i="54"/>
  <c r="H155" i="50"/>
  <c r="T154" i="58" s="1"/>
  <c r="C48" i="50"/>
  <c r="C257" i="54"/>
  <c r="L308" i="50"/>
  <c r="X306" i="58" s="1"/>
  <c r="L207" i="50"/>
  <c r="X206" i="58" s="1"/>
  <c r="B308" i="54"/>
  <c r="B207" i="54"/>
  <c r="B103" i="50"/>
  <c r="H49" i="50"/>
  <c r="H258" i="54"/>
  <c r="J49" i="50"/>
  <c r="J258" i="54"/>
  <c r="D150" i="54"/>
  <c r="F256" i="50"/>
  <c r="R254" i="58" s="1"/>
  <c r="D256" i="50"/>
  <c r="P254" i="58" s="1"/>
  <c r="J155" i="50"/>
  <c r="V154" i="58" s="1"/>
  <c r="J259" i="50"/>
  <c r="V257" i="58" s="1"/>
  <c r="C153" i="50"/>
  <c r="O152" i="58" s="1"/>
  <c r="C258" i="50"/>
  <c r="O256" i="58" s="1"/>
  <c r="G258" i="50"/>
  <c r="S256" i="58" s="1"/>
  <c r="E259" i="50"/>
  <c r="Q257" i="58" s="1"/>
  <c r="L166" i="50"/>
  <c r="X165" i="58" s="1"/>
  <c r="L271" i="50"/>
  <c r="X269" i="58" s="1"/>
  <c r="G154" i="50"/>
  <c r="S153" i="58" s="1"/>
  <c r="E153" i="54"/>
  <c r="L165" i="54"/>
  <c r="H154" i="54"/>
  <c r="L309" i="54"/>
  <c r="L208" i="54"/>
  <c r="L104" i="50"/>
  <c r="I47" i="50"/>
  <c r="I152" i="50" s="1"/>
  <c r="U151" i="58" s="1"/>
  <c r="I256" i="54"/>
  <c r="D152" i="50"/>
  <c r="P151" i="58" s="1"/>
  <c r="F150" i="54"/>
  <c r="F46" i="50"/>
  <c r="F255" i="54"/>
  <c r="E49" i="50"/>
  <c r="E154" i="50" s="1"/>
  <c r="Q153" i="58" s="1"/>
  <c r="E258" i="54"/>
  <c r="G48" i="50"/>
  <c r="G153" i="50" s="1"/>
  <c r="S152" i="58" s="1"/>
  <c r="G257" i="54"/>
  <c r="I257" i="50"/>
  <c r="U255" i="58" s="1"/>
  <c r="K164" i="50"/>
  <c r="W163" i="58" s="1"/>
  <c r="K268" i="50"/>
  <c r="W266" i="58" s="1"/>
  <c r="E155" i="50"/>
  <c r="Q154" i="58" s="1"/>
  <c r="K162" i="54"/>
  <c r="K58" i="50"/>
  <c r="K163" i="50" s="1"/>
  <c r="W162" i="58" s="1"/>
  <c r="K267" i="54"/>
  <c r="B153" i="54"/>
  <c r="B49" i="50"/>
  <c r="B154" i="50" s="1"/>
  <c r="N153" i="58" s="1"/>
  <c r="B258" i="54"/>
  <c r="G152" i="54"/>
  <c r="X169" i="50"/>
  <c r="D151" i="54"/>
  <c r="J154" i="54"/>
  <c r="C153" i="54"/>
  <c r="C154" i="50"/>
  <c r="O153" i="58" s="1"/>
  <c r="B206" i="50"/>
  <c r="N205" i="58" s="1"/>
  <c r="B307" i="50"/>
  <c r="N305" i="58" s="1"/>
  <c r="E154" i="54"/>
  <c r="L166" i="54"/>
  <c r="F152" i="50"/>
  <c r="R151" i="58" s="1"/>
  <c r="X206" i="50" l="1"/>
  <c r="I256" i="50"/>
  <c r="U254" i="58" s="1"/>
  <c r="H48" i="50"/>
  <c r="H257" i="54"/>
  <c r="F45" i="50"/>
  <c r="F254" i="54"/>
  <c r="L209" i="54"/>
  <c r="L310" i="54"/>
  <c r="L105" i="50"/>
  <c r="B308" i="50"/>
  <c r="N306" i="58" s="1"/>
  <c r="B207" i="50"/>
  <c r="N206" i="58" s="1"/>
  <c r="C47" i="50"/>
  <c r="C256" i="54"/>
  <c r="J152" i="54"/>
  <c r="B48" i="50"/>
  <c r="B257" i="54"/>
  <c r="I46" i="50"/>
  <c r="I255" i="54"/>
  <c r="J154" i="50"/>
  <c r="V153" i="58" s="1"/>
  <c r="J258" i="50"/>
  <c r="V256" i="58" s="1"/>
  <c r="H154" i="50"/>
  <c r="T153" i="58" s="1"/>
  <c r="H258" i="50"/>
  <c r="T256" i="58" s="1"/>
  <c r="I150" i="54"/>
  <c r="X168" i="50"/>
  <c r="I151" i="54"/>
  <c r="J48" i="50"/>
  <c r="J257" i="54"/>
  <c r="K57" i="50"/>
  <c r="K266" i="54"/>
  <c r="D149" i="54"/>
  <c r="D45" i="50"/>
  <c r="D254" i="54"/>
  <c r="C257" i="50"/>
  <c r="O255" i="58" s="1"/>
  <c r="B208" i="54"/>
  <c r="B309" i="54"/>
  <c r="B104" i="50"/>
  <c r="G47" i="50"/>
  <c r="G152" i="50" s="1"/>
  <c r="S151" i="58" s="1"/>
  <c r="G256" i="54"/>
  <c r="B153" i="50"/>
  <c r="N152" i="58" s="1"/>
  <c r="B258" i="50"/>
  <c r="N256" i="58" s="1"/>
  <c r="K162" i="50"/>
  <c r="W161" i="58" s="1"/>
  <c r="K267" i="50"/>
  <c r="W265" i="58" s="1"/>
  <c r="G257" i="50"/>
  <c r="S255" i="58" s="1"/>
  <c r="E258" i="50"/>
  <c r="Q256" i="58" s="1"/>
  <c r="F255" i="50"/>
  <c r="R253" i="58" s="1"/>
  <c r="L208" i="50"/>
  <c r="X207" i="58" s="1"/>
  <c r="L309" i="50"/>
  <c r="X307" i="58" s="1"/>
  <c r="L164" i="54"/>
  <c r="L60" i="50"/>
  <c r="L165" i="50" s="1"/>
  <c r="X164" i="58" s="1"/>
  <c r="L269" i="54"/>
  <c r="E152" i="54"/>
  <c r="E48" i="50"/>
  <c r="E153" i="50" s="1"/>
  <c r="Q152" i="58" s="1"/>
  <c r="E257" i="54"/>
  <c r="F151" i="50"/>
  <c r="R150" i="58" s="1"/>
  <c r="J153" i="54"/>
  <c r="H153" i="54"/>
  <c r="L270" i="50"/>
  <c r="X268" i="58" s="1"/>
  <c r="D151" i="50"/>
  <c r="P150" i="58" s="1"/>
  <c r="D150" i="50"/>
  <c r="P149" i="58" s="1"/>
  <c r="D255" i="50"/>
  <c r="P253" i="58" s="1"/>
  <c r="X167" i="50" l="1"/>
  <c r="G256" i="50"/>
  <c r="S254" i="58" s="1"/>
  <c r="I151" i="50"/>
  <c r="U150" i="58" s="1"/>
  <c r="I255" i="50"/>
  <c r="U253" i="58" s="1"/>
  <c r="B257" i="50"/>
  <c r="N255" i="58" s="1"/>
  <c r="C152" i="50"/>
  <c r="O151" i="58" s="1"/>
  <c r="C256" i="50"/>
  <c r="O254" i="58" s="1"/>
  <c r="G46" i="50"/>
  <c r="G255" i="54"/>
  <c r="C46" i="50"/>
  <c r="C255" i="54"/>
  <c r="D254" i="50"/>
  <c r="P252" i="58" s="1"/>
  <c r="K266" i="50"/>
  <c r="W264" i="58" s="1"/>
  <c r="J153" i="50"/>
  <c r="V152" i="58" s="1"/>
  <c r="J257" i="50"/>
  <c r="V255" i="58" s="1"/>
  <c r="B47" i="50"/>
  <c r="B256" i="54"/>
  <c r="B310" i="54"/>
  <c r="B209" i="54"/>
  <c r="B105" i="50"/>
  <c r="E47" i="50"/>
  <c r="E256" i="54"/>
  <c r="F44" i="50"/>
  <c r="F253" i="54"/>
  <c r="D148" i="54"/>
  <c r="D44" i="50"/>
  <c r="D253" i="54"/>
  <c r="L310" i="50"/>
  <c r="X308" i="58" s="1"/>
  <c r="L209" i="50"/>
  <c r="X208" i="58" s="1"/>
  <c r="F150" i="50"/>
  <c r="R149" i="58" s="1"/>
  <c r="F254" i="50"/>
  <c r="R252" i="58" s="1"/>
  <c r="H153" i="50"/>
  <c r="T152" i="58" s="1"/>
  <c r="H257" i="50"/>
  <c r="T255" i="58" s="1"/>
  <c r="B151" i="54"/>
  <c r="G151" i="54"/>
  <c r="B152" i="54"/>
  <c r="C151" i="54"/>
  <c r="L163" i="54"/>
  <c r="K160" i="54"/>
  <c r="E152" i="50"/>
  <c r="Q151" i="58" s="1"/>
  <c r="E257" i="50"/>
  <c r="Q255" i="58" s="1"/>
  <c r="L269" i="50"/>
  <c r="X267" i="58" s="1"/>
  <c r="H151" i="54"/>
  <c r="H47" i="50"/>
  <c r="H256" i="54"/>
  <c r="K56" i="50"/>
  <c r="K265" i="54"/>
  <c r="B309" i="50"/>
  <c r="N307" i="58" s="1"/>
  <c r="B208" i="50"/>
  <c r="N207" i="58" s="1"/>
  <c r="K161" i="54"/>
  <c r="L59" i="50"/>
  <c r="L164" i="50" s="1"/>
  <c r="X163" i="58" s="1"/>
  <c r="L268" i="54"/>
  <c r="L210" i="54"/>
  <c r="L311" i="54"/>
  <c r="L106" i="50"/>
  <c r="I149" i="54"/>
  <c r="I45" i="50"/>
  <c r="I254" i="54"/>
  <c r="J151" i="54"/>
  <c r="J47" i="50"/>
  <c r="J256" i="54"/>
  <c r="F149" i="54"/>
  <c r="H152" i="54"/>
  <c r="C149" i="54" l="1"/>
  <c r="J150" i="54"/>
  <c r="E46" i="50"/>
  <c r="E151" i="50" s="1"/>
  <c r="Q150" i="58" s="1"/>
  <c r="E255" i="54"/>
  <c r="J46" i="50"/>
  <c r="J255" i="54"/>
  <c r="D253" i="50"/>
  <c r="P251" i="58" s="1"/>
  <c r="F253" i="50"/>
  <c r="R251" i="58" s="1"/>
  <c r="E256" i="50"/>
  <c r="Q254" i="58" s="1"/>
  <c r="C151" i="50"/>
  <c r="O150" i="58" s="1"/>
  <c r="C255" i="50"/>
  <c r="O253" i="58" s="1"/>
  <c r="G255" i="50"/>
  <c r="S253" i="58" s="1"/>
  <c r="C45" i="50"/>
  <c r="C254" i="54"/>
  <c r="G45" i="50"/>
  <c r="G150" i="50" s="1"/>
  <c r="S149" i="58" s="1"/>
  <c r="G254" i="54"/>
  <c r="F147" i="54"/>
  <c r="F43" i="50"/>
  <c r="F252" i="54"/>
  <c r="H46" i="50"/>
  <c r="H255" i="54"/>
  <c r="G151" i="50"/>
  <c r="S150" i="58" s="1"/>
  <c r="H150" i="54"/>
  <c r="L311" i="50"/>
  <c r="X309" i="58" s="1"/>
  <c r="L210" i="50"/>
  <c r="X209" i="58" s="1"/>
  <c r="L268" i="50"/>
  <c r="X266" i="58" s="1"/>
  <c r="K265" i="50"/>
  <c r="W263" i="58" s="1"/>
  <c r="H152" i="50"/>
  <c r="T151" i="58" s="1"/>
  <c r="H256" i="50"/>
  <c r="T254" i="58" s="1"/>
  <c r="B150" i="54"/>
  <c r="B46" i="50"/>
  <c r="B255" i="54"/>
  <c r="F148" i="54"/>
  <c r="E151" i="54"/>
  <c r="D149" i="50"/>
  <c r="P148" i="58" s="1"/>
  <c r="C150" i="54"/>
  <c r="G150" i="54"/>
  <c r="D147" i="54"/>
  <c r="D43" i="50"/>
  <c r="D252" i="54"/>
  <c r="I148" i="54"/>
  <c r="J152" i="50"/>
  <c r="V151" i="58" s="1"/>
  <c r="J151" i="50"/>
  <c r="V150" i="58" s="1"/>
  <c r="J256" i="50"/>
  <c r="V254" i="58" s="1"/>
  <c r="I150" i="50"/>
  <c r="U149" i="58" s="1"/>
  <c r="I254" i="50"/>
  <c r="U252" i="58" s="1"/>
  <c r="K159" i="54"/>
  <c r="K55" i="50"/>
  <c r="K264" i="54"/>
  <c r="L162" i="54"/>
  <c r="L58" i="50"/>
  <c r="L163" i="50" s="1"/>
  <c r="X162" i="58" s="1"/>
  <c r="L267" i="54"/>
  <c r="L312" i="54"/>
  <c r="L211" i="54"/>
  <c r="L107" i="50"/>
  <c r="I44" i="50"/>
  <c r="I253" i="54"/>
  <c r="F149" i="50"/>
  <c r="R148" i="58" s="1"/>
  <c r="B209" i="50"/>
  <c r="N208" i="58" s="1"/>
  <c r="B310" i="50"/>
  <c r="N308" i="58" s="1"/>
  <c r="B256" i="50"/>
  <c r="N254" i="58" s="1"/>
  <c r="K161" i="50"/>
  <c r="W160" i="58" s="1"/>
  <c r="X207" i="50"/>
  <c r="B152" i="50"/>
  <c r="N151" i="58" s="1"/>
  <c r="B311" i="54"/>
  <c r="B210" i="54"/>
  <c r="B106" i="50"/>
  <c r="X208" i="50"/>
  <c r="B311" i="50" l="1"/>
  <c r="N309" i="58" s="1"/>
  <c r="B210" i="50"/>
  <c r="N209" i="58" s="1"/>
  <c r="I253" i="50"/>
  <c r="U251" i="58" s="1"/>
  <c r="I149" i="50"/>
  <c r="U148" i="58" s="1"/>
  <c r="G44" i="50"/>
  <c r="G253" i="54"/>
  <c r="L57" i="50"/>
  <c r="L266" i="54"/>
  <c r="E45" i="50"/>
  <c r="E254" i="54"/>
  <c r="G149" i="54"/>
  <c r="C150" i="50"/>
  <c r="O149" i="58" s="1"/>
  <c r="C254" i="50"/>
  <c r="O252" i="58" s="1"/>
  <c r="B45" i="50"/>
  <c r="B150" i="50" s="1"/>
  <c r="N149" i="58" s="1"/>
  <c r="B254" i="54"/>
  <c r="C44" i="50"/>
  <c r="C253" i="54"/>
  <c r="C148" i="54"/>
  <c r="X166" i="50"/>
  <c r="X165" i="50"/>
  <c r="D252" i="50"/>
  <c r="P250" i="58" s="1"/>
  <c r="L313" i="54"/>
  <c r="L212" i="54"/>
  <c r="L108" i="50"/>
  <c r="D148" i="50"/>
  <c r="P147" i="58" s="1"/>
  <c r="E150" i="54"/>
  <c r="I147" i="54"/>
  <c r="I43" i="50"/>
  <c r="I148" i="50" s="1"/>
  <c r="U147" i="58" s="1"/>
  <c r="I252" i="54"/>
  <c r="B312" i="54"/>
  <c r="B211" i="54"/>
  <c r="B107" i="50"/>
  <c r="B151" i="50"/>
  <c r="N150" i="58" s="1"/>
  <c r="B255" i="50"/>
  <c r="N253" i="58" s="1"/>
  <c r="K54" i="50"/>
  <c r="K263" i="54"/>
  <c r="H149" i="54"/>
  <c r="H45" i="50"/>
  <c r="H150" i="50" s="1"/>
  <c r="T149" i="58" s="1"/>
  <c r="H254" i="54"/>
  <c r="H255" i="50"/>
  <c r="T253" i="58" s="1"/>
  <c r="F252" i="50"/>
  <c r="R250" i="58" s="1"/>
  <c r="G149" i="50"/>
  <c r="S148" i="58" s="1"/>
  <c r="G254" i="50"/>
  <c r="S252" i="58" s="1"/>
  <c r="F148" i="50"/>
  <c r="R147" i="58" s="1"/>
  <c r="J149" i="54"/>
  <c r="J45" i="50"/>
  <c r="J254" i="54"/>
  <c r="D146" i="54"/>
  <c r="D42" i="50"/>
  <c r="D147" i="50" s="1"/>
  <c r="P146" i="58" s="1"/>
  <c r="D251" i="54"/>
  <c r="F42" i="50"/>
  <c r="F251" i="54"/>
  <c r="K158" i="54"/>
  <c r="F146" i="54"/>
  <c r="L161" i="54"/>
  <c r="L211" i="50"/>
  <c r="X210" i="58" s="1"/>
  <c r="L312" i="50"/>
  <c r="X310" i="58" s="1"/>
  <c r="L162" i="50"/>
  <c r="X161" i="58" s="1"/>
  <c r="L267" i="50"/>
  <c r="X265" i="58" s="1"/>
  <c r="K160" i="50"/>
  <c r="W159" i="58" s="1"/>
  <c r="K264" i="50"/>
  <c r="W262" i="58" s="1"/>
  <c r="H151" i="50"/>
  <c r="T150" i="58" s="1"/>
  <c r="J255" i="50"/>
  <c r="V253" i="58" s="1"/>
  <c r="E255" i="50"/>
  <c r="Q253" i="58" s="1"/>
  <c r="E44" i="50" l="1"/>
  <c r="E253" i="54"/>
  <c r="G43" i="50"/>
  <c r="G252" i="54"/>
  <c r="B44" i="50"/>
  <c r="B253" i="54"/>
  <c r="I42" i="50"/>
  <c r="I251" i="54"/>
  <c r="K157" i="54"/>
  <c r="L160" i="54"/>
  <c r="I146" i="54"/>
  <c r="F41" i="50"/>
  <c r="F146" i="50" s="1"/>
  <c r="R145" i="58" s="1"/>
  <c r="F250" i="54"/>
  <c r="D41" i="50"/>
  <c r="D146" i="50" s="1"/>
  <c r="P145" i="58" s="1"/>
  <c r="D250" i="54"/>
  <c r="B149" i="54"/>
  <c r="E149" i="54"/>
  <c r="G148" i="54"/>
  <c r="X209" i="50"/>
  <c r="F147" i="50"/>
  <c r="R146" i="58" s="1"/>
  <c r="F251" i="50"/>
  <c r="R249" i="58" s="1"/>
  <c r="D251" i="50"/>
  <c r="P249" i="58" s="1"/>
  <c r="J150" i="50"/>
  <c r="V149" i="58" s="1"/>
  <c r="J254" i="50"/>
  <c r="V252" i="58" s="1"/>
  <c r="B312" i="50"/>
  <c r="N310" i="58" s="1"/>
  <c r="B211" i="50"/>
  <c r="N210" i="58" s="1"/>
  <c r="I147" i="50"/>
  <c r="U146" i="58" s="1"/>
  <c r="I252" i="50"/>
  <c r="U250" i="58" s="1"/>
  <c r="C147" i="54"/>
  <c r="C43" i="50"/>
  <c r="C252" i="54"/>
  <c r="J148" i="54"/>
  <c r="J44" i="50"/>
  <c r="J253" i="54"/>
  <c r="B313" i="54"/>
  <c r="B212" i="54"/>
  <c r="B108" i="50"/>
  <c r="X164" i="50"/>
  <c r="H148" i="54"/>
  <c r="B148" i="54"/>
  <c r="L56" i="50"/>
  <c r="L161" i="50" s="1"/>
  <c r="X160" i="58" s="1"/>
  <c r="L265" i="54"/>
  <c r="K53" i="50"/>
  <c r="K262" i="54"/>
  <c r="H254" i="50"/>
  <c r="T252" i="58" s="1"/>
  <c r="K159" i="50"/>
  <c r="W158" i="58" s="1"/>
  <c r="K263" i="50"/>
  <c r="W261" i="58" s="1"/>
  <c r="H44" i="50"/>
  <c r="H253" i="54"/>
  <c r="L212" i="50"/>
  <c r="L313" i="50"/>
  <c r="C149" i="50"/>
  <c r="O148" i="58" s="1"/>
  <c r="C253" i="50"/>
  <c r="O251" i="58" s="1"/>
  <c r="B149" i="50"/>
  <c r="N148" i="58" s="1"/>
  <c r="B254" i="50"/>
  <c r="N252" i="58" s="1"/>
  <c r="E150" i="50"/>
  <c r="Q149" i="58" s="1"/>
  <c r="E254" i="50"/>
  <c r="Q252" i="58" s="1"/>
  <c r="L266" i="50"/>
  <c r="X264" i="58" s="1"/>
  <c r="G253" i="50"/>
  <c r="S251" i="58" s="1"/>
  <c r="X163" i="50" l="1"/>
  <c r="K158" i="50"/>
  <c r="W157" i="58" s="1"/>
  <c r="K262" i="50"/>
  <c r="W260" i="58" s="1"/>
  <c r="L265" i="50"/>
  <c r="X263" i="58" s="1"/>
  <c r="J43" i="50"/>
  <c r="J252" i="54"/>
  <c r="F40" i="50"/>
  <c r="F145" i="50" s="1"/>
  <c r="R144" i="58" s="1"/>
  <c r="F249" i="54"/>
  <c r="D250" i="50"/>
  <c r="P248" i="58" s="1"/>
  <c r="F250" i="50"/>
  <c r="R248" i="58" s="1"/>
  <c r="I251" i="50"/>
  <c r="U249" i="58" s="1"/>
  <c r="B253" i="50"/>
  <c r="N251" i="58" s="1"/>
  <c r="G148" i="50"/>
  <c r="S147" i="58" s="1"/>
  <c r="G252" i="50"/>
  <c r="S250" i="58" s="1"/>
  <c r="E149" i="50"/>
  <c r="Q148" i="58" s="1"/>
  <c r="E253" i="50"/>
  <c r="Q251" i="58" s="1"/>
  <c r="X210" i="50"/>
  <c r="J147" i="54"/>
  <c r="H43" i="50"/>
  <c r="H252" i="54"/>
  <c r="L55" i="50"/>
  <c r="L264" i="54"/>
  <c r="C42" i="50"/>
  <c r="C147" i="50" s="1"/>
  <c r="O146" i="58" s="1"/>
  <c r="C251" i="54"/>
  <c r="X211" i="50"/>
  <c r="H147" i="54"/>
  <c r="L159" i="54"/>
  <c r="C146" i="54"/>
  <c r="F144" i="54"/>
  <c r="B212" i="50"/>
  <c r="B313" i="50"/>
  <c r="J149" i="50"/>
  <c r="V148" i="58" s="1"/>
  <c r="J148" i="50"/>
  <c r="V147" i="58" s="1"/>
  <c r="J253" i="50"/>
  <c r="V251" i="58" s="1"/>
  <c r="C148" i="50"/>
  <c r="O147" i="58" s="1"/>
  <c r="C252" i="50"/>
  <c r="O250" i="58" s="1"/>
  <c r="E147" i="54"/>
  <c r="E43" i="50"/>
  <c r="E252" i="54"/>
  <c r="D40" i="50"/>
  <c r="D145" i="50" s="1"/>
  <c r="P144" i="58" s="1"/>
  <c r="D249" i="54"/>
  <c r="G146" i="54"/>
  <c r="G42" i="50"/>
  <c r="G251" i="54"/>
  <c r="D145" i="54"/>
  <c r="F145" i="54"/>
  <c r="G147" i="54"/>
  <c r="E148" i="54"/>
  <c r="D144" i="54"/>
  <c r="H149" i="50"/>
  <c r="T148" i="58" s="1"/>
  <c r="H148" i="50"/>
  <c r="T147" i="58" s="1"/>
  <c r="H253" i="50"/>
  <c r="T251" i="58" s="1"/>
  <c r="B147" i="54"/>
  <c r="B43" i="50"/>
  <c r="B252" i="54"/>
  <c r="I145" i="54"/>
  <c r="I41" i="50"/>
  <c r="I250" i="54"/>
  <c r="K52" i="50"/>
  <c r="K261" i="54"/>
  <c r="X162" i="50" l="1"/>
  <c r="H146" i="54"/>
  <c r="K261" i="50"/>
  <c r="W259" i="58" s="1"/>
  <c r="I250" i="50"/>
  <c r="U248" i="58" s="1"/>
  <c r="B252" i="50"/>
  <c r="N250" i="58" s="1"/>
  <c r="E42" i="50"/>
  <c r="E251" i="54"/>
  <c r="K155" i="54"/>
  <c r="K51" i="50"/>
  <c r="K156" i="50" s="1"/>
  <c r="W155" i="58" s="1"/>
  <c r="K260" i="54"/>
  <c r="C145" i="54"/>
  <c r="C41" i="50"/>
  <c r="C146" i="50" s="1"/>
  <c r="O145" i="58" s="1"/>
  <c r="C250" i="54"/>
  <c r="H42" i="50"/>
  <c r="H251" i="54"/>
  <c r="J42" i="50"/>
  <c r="J251" i="54"/>
  <c r="G145" i="54"/>
  <c r="G41" i="50"/>
  <c r="G250" i="54"/>
  <c r="X212" i="50"/>
  <c r="K156" i="54"/>
  <c r="G251" i="50"/>
  <c r="S249" i="58" s="1"/>
  <c r="D249" i="50"/>
  <c r="P247" i="58" s="1"/>
  <c r="E252" i="50"/>
  <c r="Q250" i="58" s="1"/>
  <c r="C251" i="50"/>
  <c r="O249" i="58" s="1"/>
  <c r="L264" i="50"/>
  <c r="X262" i="58" s="1"/>
  <c r="H252" i="50"/>
  <c r="T250" i="58" s="1"/>
  <c r="I146" i="50"/>
  <c r="U145" i="58" s="1"/>
  <c r="F249" i="50"/>
  <c r="R247" i="58" s="1"/>
  <c r="J147" i="50"/>
  <c r="V146" i="58" s="1"/>
  <c r="J252" i="50"/>
  <c r="V250" i="58" s="1"/>
  <c r="K157" i="50"/>
  <c r="W156" i="58" s="1"/>
  <c r="I40" i="50"/>
  <c r="I249" i="54"/>
  <c r="D143" i="54"/>
  <c r="I144" i="54"/>
  <c r="D39" i="50"/>
  <c r="D248" i="54"/>
  <c r="B146" i="54"/>
  <c r="B42" i="50"/>
  <c r="B251" i="54"/>
  <c r="F143" i="54"/>
  <c r="F39" i="50"/>
  <c r="F144" i="50" s="1"/>
  <c r="R143" i="58" s="1"/>
  <c r="F248" i="54"/>
  <c r="L158" i="54"/>
  <c r="L54" i="50"/>
  <c r="L263" i="54"/>
  <c r="E148" i="50"/>
  <c r="Q147" i="58" s="1"/>
  <c r="G147" i="50"/>
  <c r="S146" i="58" s="1"/>
  <c r="B148" i="50"/>
  <c r="N147" i="58" s="1"/>
  <c r="L160" i="50"/>
  <c r="X159" i="58" s="1"/>
  <c r="X161" i="50"/>
  <c r="J145" i="54" l="1"/>
  <c r="H145" i="54"/>
  <c r="I249" i="50"/>
  <c r="U247" i="58" s="1"/>
  <c r="E41" i="50"/>
  <c r="E250" i="54"/>
  <c r="H41" i="50"/>
  <c r="H250" i="54"/>
  <c r="F142" i="54"/>
  <c r="F38" i="50"/>
  <c r="F247" i="54"/>
  <c r="E145" i="54"/>
  <c r="L157" i="54"/>
  <c r="D142" i="54"/>
  <c r="J41" i="50"/>
  <c r="J250" i="54"/>
  <c r="D38" i="50"/>
  <c r="D247" i="54"/>
  <c r="J146" i="54"/>
  <c r="E146" i="54"/>
  <c r="L263" i="50"/>
  <c r="X261" i="58" s="1"/>
  <c r="F248" i="50"/>
  <c r="R246" i="58" s="1"/>
  <c r="B147" i="50"/>
  <c r="N146" i="58" s="1"/>
  <c r="B251" i="50"/>
  <c r="N249" i="58" s="1"/>
  <c r="D143" i="50"/>
  <c r="P142" i="58" s="1"/>
  <c r="D248" i="50"/>
  <c r="P246" i="58" s="1"/>
  <c r="L53" i="50"/>
  <c r="L158" i="50" s="1"/>
  <c r="X157" i="58" s="1"/>
  <c r="L262" i="54"/>
  <c r="I145" i="50"/>
  <c r="U144" i="58" s="1"/>
  <c r="G40" i="50"/>
  <c r="G249" i="54"/>
  <c r="C144" i="54"/>
  <c r="C40" i="50"/>
  <c r="C145" i="50" s="1"/>
  <c r="O144" i="58" s="1"/>
  <c r="C249" i="54"/>
  <c r="K154" i="54"/>
  <c r="K50" i="50"/>
  <c r="K155" i="50" s="1"/>
  <c r="W154" i="58" s="1"/>
  <c r="K259" i="54"/>
  <c r="G144" i="54"/>
  <c r="I143" i="54"/>
  <c r="I39" i="50"/>
  <c r="I248" i="54"/>
  <c r="L159" i="50"/>
  <c r="X158" i="58" s="1"/>
  <c r="D144" i="50"/>
  <c r="P143" i="58" s="1"/>
  <c r="B145" i="54"/>
  <c r="B41" i="50"/>
  <c r="B250" i="54"/>
  <c r="G146" i="50"/>
  <c r="S145" i="58" s="1"/>
  <c r="G250" i="50"/>
  <c r="S248" i="58" s="1"/>
  <c r="J146" i="50"/>
  <c r="V145" i="58" s="1"/>
  <c r="J251" i="50"/>
  <c r="V249" i="58" s="1"/>
  <c r="H147" i="50"/>
  <c r="T146" i="58" s="1"/>
  <c r="H146" i="50"/>
  <c r="T145" i="58" s="1"/>
  <c r="H251" i="50"/>
  <c r="T249" i="58" s="1"/>
  <c r="C250" i="50"/>
  <c r="O248" i="58" s="1"/>
  <c r="K260" i="50"/>
  <c r="W258" i="58" s="1"/>
  <c r="E147" i="50"/>
  <c r="Q146" i="58" s="1"/>
  <c r="E251" i="50"/>
  <c r="Q249" i="58" s="1"/>
  <c r="I248" i="50" l="1"/>
  <c r="U246" i="58" s="1"/>
  <c r="H40" i="50"/>
  <c r="H249" i="54"/>
  <c r="J40" i="50"/>
  <c r="J249" i="54"/>
  <c r="K49" i="50"/>
  <c r="K258" i="54"/>
  <c r="H144" i="54"/>
  <c r="I142" i="54"/>
  <c r="I38" i="50"/>
  <c r="I143" i="50" s="1"/>
  <c r="U142" i="58" s="1"/>
  <c r="I247" i="54"/>
  <c r="L52" i="50"/>
  <c r="L261" i="54"/>
  <c r="L156" i="54"/>
  <c r="X160" i="50"/>
  <c r="J144" i="54"/>
  <c r="B250" i="50"/>
  <c r="N248" i="58" s="1"/>
  <c r="K154" i="50"/>
  <c r="W153" i="58" s="1"/>
  <c r="K259" i="50"/>
  <c r="W257" i="58" s="1"/>
  <c r="C249" i="50"/>
  <c r="O247" i="58" s="1"/>
  <c r="G249" i="50"/>
  <c r="S247" i="58" s="1"/>
  <c r="D247" i="50"/>
  <c r="P245" i="58" s="1"/>
  <c r="J250" i="50"/>
  <c r="V248" i="58" s="1"/>
  <c r="F247" i="50"/>
  <c r="R245" i="58" s="1"/>
  <c r="H145" i="50"/>
  <c r="T144" i="58" s="1"/>
  <c r="H250" i="50"/>
  <c r="T248" i="58" s="1"/>
  <c r="E146" i="50"/>
  <c r="Q145" i="58" s="1"/>
  <c r="E250" i="50"/>
  <c r="Q248" i="58" s="1"/>
  <c r="F141" i="54"/>
  <c r="F37" i="50"/>
  <c r="F246" i="54"/>
  <c r="B40" i="50"/>
  <c r="B145" i="50" s="1"/>
  <c r="N144" i="58" s="1"/>
  <c r="B249" i="54"/>
  <c r="C143" i="54"/>
  <c r="C39" i="50"/>
  <c r="C248" i="54"/>
  <c r="B144" i="54"/>
  <c r="G145" i="50"/>
  <c r="S144" i="58" s="1"/>
  <c r="G143" i="54"/>
  <c r="G39" i="50"/>
  <c r="G248" i="54"/>
  <c r="L157" i="50"/>
  <c r="X156" i="58" s="1"/>
  <c r="L262" i="50"/>
  <c r="X260" i="58" s="1"/>
  <c r="B146" i="50"/>
  <c r="N145" i="58" s="1"/>
  <c r="F143" i="50"/>
  <c r="R142" i="58" s="1"/>
  <c r="D141" i="54"/>
  <c r="D37" i="50"/>
  <c r="D246" i="54"/>
  <c r="E144" i="54"/>
  <c r="E40" i="50"/>
  <c r="E145" i="50" s="1"/>
  <c r="Q144" i="58" s="1"/>
  <c r="E249" i="54"/>
  <c r="I144" i="50"/>
  <c r="U143" i="58" s="1"/>
  <c r="G248" i="50" l="1"/>
  <c r="S246" i="58" s="1"/>
  <c r="B39" i="50"/>
  <c r="B248" i="54"/>
  <c r="K258" i="50"/>
  <c r="W256" i="58" s="1"/>
  <c r="J145" i="50"/>
  <c r="V144" i="58" s="1"/>
  <c r="J249" i="50"/>
  <c r="V247" i="58" s="1"/>
  <c r="H249" i="50"/>
  <c r="T247" i="58" s="1"/>
  <c r="K48" i="50"/>
  <c r="K257" i="54"/>
  <c r="D36" i="50"/>
  <c r="D245" i="54"/>
  <c r="I37" i="50"/>
  <c r="I142" i="50" s="1"/>
  <c r="U141" i="58" s="1"/>
  <c r="I246" i="54"/>
  <c r="G142" i="54"/>
  <c r="G38" i="50"/>
  <c r="G247" i="54"/>
  <c r="K152" i="54"/>
  <c r="G144" i="50"/>
  <c r="S143" i="58" s="1"/>
  <c r="L261" i="50"/>
  <c r="X259" i="58" s="1"/>
  <c r="I247" i="50"/>
  <c r="U245" i="58" s="1"/>
  <c r="K153" i="54"/>
  <c r="F140" i="54"/>
  <c r="F36" i="50"/>
  <c r="F141" i="50" s="1"/>
  <c r="R140" i="58" s="1"/>
  <c r="F245" i="54"/>
  <c r="X159" i="50"/>
  <c r="B143" i="54"/>
  <c r="E249" i="50"/>
  <c r="Q247" i="58" s="1"/>
  <c r="D246" i="50"/>
  <c r="P244" i="58" s="1"/>
  <c r="C144" i="50"/>
  <c r="O143" i="58" s="1"/>
  <c r="C248" i="50"/>
  <c r="O246" i="58" s="1"/>
  <c r="B144" i="50"/>
  <c r="N143" i="58" s="1"/>
  <c r="B249" i="50"/>
  <c r="N247" i="58" s="1"/>
  <c r="F142" i="50"/>
  <c r="R141" i="58" s="1"/>
  <c r="F246" i="50"/>
  <c r="R244" i="58" s="1"/>
  <c r="D142" i="50"/>
  <c r="P141" i="58" s="1"/>
  <c r="E143" i="54"/>
  <c r="E39" i="50"/>
  <c r="E144" i="50" s="1"/>
  <c r="Q143" i="58" s="1"/>
  <c r="E248" i="54"/>
  <c r="J143" i="54"/>
  <c r="J39" i="50"/>
  <c r="J144" i="50" s="1"/>
  <c r="V143" i="58" s="1"/>
  <c r="J248" i="54"/>
  <c r="L155" i="54"/>
  <c r="L51" i="50"/>
  <c r="L260" i="54"/>
  <c r="C142" i="54"/>
  <c r="C38" i="50"/>
  <c r="C247" i="54"/>
  <c r="H143" i="54"/>
  <c r="H39" i="50"/>
  <c r="H248" i="54"/>
  <c r="D35" i="50" l="1"/>
  <c r="D244" i="54"/>
  <c r="G143" i="50"/>
  <c r="S142" i="58" s="1"/>
  <c r="G247" i="50"/>
  <c r="S245" i="58" s="1"/>
  <c r="I246" i="50"/>
  <c r="U244" i="58" s="1"/>
  <c r="D141" i="50"/>
  <c r="P140" i="58" s="1"/>
  <c r="D245" i="50"/>
  <c r="P243" i="58" s="1"/>
  <c r="K257" i="50"/>
  <c r="W255" i="58" s="1"/>
  <c r="L50" i="50"/>
  <c r="L259" i="54"/>
  <c r="D139" i="54"/>
  <c r="I36" i="50"/>
  <c r="I245" i="54"/>
  <c r="J38" i="50"/>
  <c r="J247" i="54"/>
  <c r="F35" i="50"/>
  <c r="F140" i="50" s="1"/>
  <c r="R139" i="58" s="1"/>
  <c r="F244" i="54"/>
  <c r="K153" i="50"/>
  <c r="W152" i="58" s="1"/>
  <c r="C37" i="50"/>
  <c r="C246" i="54"/>
  <c r="B38" i="50"/>
  <c r="B247" i="54"/>
  <c r="I141" i="54"/>
  <c r="D140" i="54"/>
  <c r="E142" i="54"/>
  <c r="E38" i="50"/>
  <c r="E143" i="50" s="1"/>
  <c r="Q142" i="58" s="1"/>
  <c r="E247" i="54"/>
  <c r="X158" i="50"/>
  <c r="H144" i="50"/>
  <c r="T143" i="58" s="1"/>
  <c r="H248" i="50"/>
  <c r="T246" i="58" s="1"/>
  <c r="C143" i="50"/>
  <c r="O142" i="58" s="1"/>
  <c r="C142" i="50"/>
  <c r="O141" i="58" s="1"/>
  <c r="C247" i="50"/>
  <c r="O245" i="58" s="1"/>
  <c r="L156" i="50"/>
  <c r="X155" i="58" s="1"/>
  <c r="L155" i="50"/>
  <c r="X154" i="58" s="1"/>
  <c r="L260" i="50"/>
  <c r="X258" i="58" s="1"/>
  <c r="J248" i="50"/>
  <c r="V246" i="58" s="1"/>
  <c r="E248" i="50"/>
  <c r="Q246" i="58" s="1"/>
  <c r="F245" i="50"/>
  <c r="R243" i="58" s="1"/>
  <c r="K151" i="54"/>
  <c r="K47" i="50"/>
  <c r="K256" i="54"/>
  <c r="G37" i="50"/>
  <c r="G246" i="54"/>
  <c r="H142" i="54"/>
  <c r="H38" i="50"/>
  <c r="H247" i="54"/>
  <c r="B143" i="50"/>
  <c r="N142" i="58" s="1"/>
  <c r="B248" i="50"/>
  <c r="N246" i="58" s="1"/>
  <c r="X157" i="50" l="1"/>
  <c r="C140" i="54"/>
  <c r="H247" i="50"/>
  <c r="T245" i="58" s="1"/>
  <c r="G142" i="50"/>
  <c r="S141" i="58" s="1"/>
  <c r="G246" i="50"/>
  <c r="S244" i="58" s="1"/>
  <c r="K152" i="50"/>
  <c r="W151" i="58" s="1"/>
  <c r="K256" i="50"/>
  <c r="W254" i="58" s="1"/>
  <c r="L49" i="50"/>
  <c r="L258" i="54"/>
  <c r="G36" i="50"/>
  <c r="G141" i="50" s="1"/>
  <c r="S140" i="58" s="1"/>
  <c r="G245" i="54"/>
  <c r="C36" i="50"/>
  <c r="C245" i="54"/>
  <c r="F34" i="50"/>
  <c r="F139" i="50" s="1"/>
  <c r="R138" i="58" s="1"/>
  <c r="F243" i="54"/>
  <c r="K46" i="50"/>
  <c r="K151" i="50" s="1"/>
  <c r="W150" i="58" s="1"/>
  <c r="K255" i="54"/>
  <c r="H143" i="50"/>
  <c r="T142" i="58" s="1"/>
  <c r="B247" i="50"/>
  <c r="N245" i="58" s="1"/>
  <c r="C246" i="50"/>
  <c r="O244" i="58" s="1"/>
  <c r="B37" i="50"/>
  <c r="B246" i="54"/>
  <c r="F244" i="50"/>
  <c r="R242" i="58" s="1"/>
  <c r="J143" i="50"/>
  <c r="V142" i="58" s="1"/>
  <c r="J247" i="50"/>
  <c r="V245" i="58" s="1"/>
  <c r="I141" i="50"/>
  <c r="U140" i="58" s="1"/>
  <c r="I245" i="50"/>
  <c r="U243" i="58" s="1"/>
  <c r="L259" i="50"/>
  <c r="X257" i="58" s="1"/>
  <c r="L153" i="54"/>
  <c r="G141" i="54"/>
  <c r="J37" i="50"/>
  <c r="J142" i="50" s="1"/>
  <c r="V141" i="58" s="1"/>
  <c r="J246" i="54"/>
  <c r="I35" i="50"/>
  <c r="I244" i="54"/>
  <c r="H37" i="50"/>
  <c r="H142" i="50" s="1"/>
  <c r="T141" i="58" s="1"/>
  <c r="H246" i="54"/>
  <c r="D34" i="50"/>
  <c r="D243" i="54"/>
  <c r="E37" i="50"/>
  <c r="E246" i="54"/>
  <c r="D138" i="54"/>
  <c r="J141" i="54"/>
  <c r="E247" i="50"/>
  <c r="Q245" i="58" s="1"/>
  <c r="B142" i="54"/>
  <c r="C141" i="54"/>
  <c r="F139" i="54"/>
  <c r="J142" i="54"/>
  <c r="I140" i="54"/>
  <c r="L154" i="54"/>
  <c r="D140" i="50"/>
  <c r="P139" i="58" s="1"/>
  <c r="D244" i="50"/>
  <c r="P242" i="58" s="1"/>
  <c r="I34" i="50" l="1"/>
  <c r="I243" i="54"/>
  <c r="E36" i="50"/>
  <c r="E245" i="54"/>
  <c r="F33" i="50"/>
  <c r="F242" i="54"/>
  <c r="H36" i="50"/>
  <c r="H245" i="54"/>
  <c r="B142" i="50"/>
  <c r="N141" i="58" s="1"/>
  <c r="B246" i="50"/>
  <c r="N244" i="58" s="1"/>
  <c r="K45" i="50"/>
  <c r="K254" i="54"/>
  <c r="E141" i="54"/>
  <c r="H141" i="54"/>
  <c r="I139" i="54"/>
  <c r="G139" i="54"/>
  <c r="G35" i="50"/>
  <c r="G244" i="54"/>
  <c r="K150" i="54"/>
  <c r="F138" i="54"/>
  <c r="G140" i="54"/>
  <c r="C35" i="50"/>
  <c r="C244" i="54"/>
  <c r="B36" i="50"/>
  <c r="B245" i="54"/>
  <c r="J140" i="54"/>
  <c r="J36" i="50"/>
  <c r="J245" i="54"/>
  <c r="D137" i="54"/>
  <c r="D33" i="50"/>
  <c r="D242" i="54"/>
  <c r="B141" i="54"/>
  <c r="X156" i="50"/>
  <c r="E142" i="50"/>
  <c r="Q141" i="58" s="1"/>
  <c r="E246" i="50"/>
  <c r="Q244" i="58" s="1"/>
  <c r="D139" i="50"/>
  <c r="P138" i="58" s="1"/>
  <c r="D243" i="50"/>
  <c r="P241" i="58" s="1"/>
  <c r="H141" i="50"/>
  <c r="T140" i="58" s="1"/>
  <c r="H246" i="50"/>
  <c r="T244" i="58" s="1"/>
  <c r="I140" i="50"/>
  <c r="U139" i="58" s="1"/>
  <c r="I139" i="50"/>
  <c r="U138" i="58" s="1"/>
  <c r="I244" i="50"/>
  <c r="U242" i="58" s="1"/>
  <c r="J141" i="50"/>
  <c r="V140" i="58" s="1"/>
  <c r="J246" i="50"/>
  <c r="V244" i="58" s="1"/>
  <c r="L152" i="54"/>
  <c r="L48" i="50"/>
  <c r="L257" i="54"/>
  <c r="K255" i="50"/>
  <c r="W253" i="58" s="1"/>
  <c r="F138" i="50"/>
  <c r="R137" i="58" s="1"/>
  <c r="F243" i="50"/>
  <c r="R241" i="58" s="1"/>
  <c r="C141" i="50"/>
  <c r="O140" i="58" s="1"/>
  <c r="C245" i="50"/>
  <c r="O243" i="58" s="1"/>
  <c r="G140" i="50"/>
  <c r="S139" i="58" s="1"/>
  <c r="G245" i="50"/>
  <c r="S243" i="58" s="1"/>
  <c r="L154" i="50"/>
  <c r="X153" i="58" s="1"/>
  <c r="L258" i="50"/>
  <c r="X256" i="58" s="1"/>
  <c r="E35" i="50" l="1"/>
  <c r="E244" i="54"/>
  <c r="G244" i="50"/>
  <c r="S242" i="58" s="1"/>
  <c r="L47" i="50"/>
  <c r="L256" i="54"/>
  <c r="J35" i="50"/>
  <c r="J140" i="50" s="1"/>
  <c r="V139" i="58" s="1"/>
  <c r="J244" i="54"/>
  <c r="F32" i="50"/>
  <c r="F137" i="50" s="1"/>
  <c r="R136" i="58" s="1"/>
  <c r="F241" i="54"/>
  <c r="C34" i="50"/>
  <c r="C243" i="54"/>
  <c r="D138" i="50"/>
  <c r="P137" i="58" s="1"/>
  <c r="D242" i="50"/>
  <c r="P240" i="58" s="1"/>
  <c r="J245" i="50"/>
  <c r="V243" i="58" s="1"/>
  <c r="B245" i="50"/>
  <c r="N243" i="58" s="1"/>
  <c r="C140" i="50"/>
  <c r="O139" i="58" s="1"/>
  <c r="C244" i="50"/>
  <c r="O242" i="58" s="1"/>
  <c r="K150" i="50"/>
  <c r="W149" i="58" s="1"/>
  <c r="K254" i="50"/>
  <c r="W252" i="58" s="1"/>
  <c r="H245" i="50"/>
  <c r="T243" i="58" s="1"/>
  <c r="F242" i="50"/>
  <c r="R240" i="58" s="1"/>
  <c r="E141" i="50"/>
  <c r="Q140" i="58" s="1"/>
  <c r="E140" i="50"/>
  <c r="Q139" i="58" s="1"/>
  <c r="E245" i="50"/>
  <c r="Q243" i="58" s="1"/>
  <c r="I243" i="50"/>
  <c r="U241" i="58" s="1"/>
  <c r="E139" i="54"/>
  <c r="K44" i="50"/>
  <c r="K253" i="54"/>
  <c r="I33" i="50"/>
  <c r="I138" i="50" s="1"/>
  <c r="U137" i="58" s="1"/>
  <c r="I242" i="54"/>
  <c r="G138" i="54"/>
  <c r="G34" i="50"/>
  <c r="G243" i="54"/>
  <c r="H139" i="54"/>
  <c r="H35" i="50"/>
  <c r="H244" i="54"/>
  <c r="B141" i="50"/>
  <c r="N140" i="58" s="1"/>
  <c r="D136" i="54"/>
  <c r="D32" i="50"/>
  <c r="D137" i="50" s="1"/>
  <c r="P136" i="58" s="1"/>
  <c r="D241" i="54"/>
  <c r="C138" i="54"/>
  <c r="X155" i="50"/>
  <c r="K148" i="54"/>
  <c r="B139" i="54"/>
  <c r="L153" i="50"/>
  <c r="X152" i="58" s="1"/>
  <c r="L152" i="50"/>
  <c r="X151" i="58" s="1"/>
  <c r="L257" i="50"/>
  <c r="X255" i="58" s="1"/>
  <c r="B35" i="50"/>
  <c r="B244" i="54"/>
  <c r="B140" i="54"/>
  <c r="C139" i="54"/>
  <c r="K149" i="54"/>
  <c r="H140" i="54"/>
  <c r="F137" i="54"/>
  <c r="E140" i="54"/>
  <c r="I138" i="54"/>
  <c r="X154" i="50" l="1"/>
  <c r="L150" i="54"/>
  <c r="I32" i="50"/>
  <c r="I241" i="54"/>
  <c r="G33" i="50"/>
  <c r="G242" i="54"/>
  <c r="F135" i="54"/>
  <c r="L46" i="50"/>
  <c r="L151" i="50" s="1"/>
  <c r="X150" i="58" s="1"/>
  <c r="L255" i="54"/>
  <c r="F31" i="50"/>
  <c r="F240" i="54"/>
  <c r="I137" i="54"/>
  <c r="F136" i="54"/>
  <c r="J244" i="50"/>
  <c r="V242" i="58" s="1"/>
  <c r="L256" i="50"/>
  <c r="X254" i="58" s="1"/>
  <c r="I136" i="54"/>
  <c r="B244" i="50"/>
  <c r="N242" i="58" s="1"/>
  <c r="D241" i="50"/>
  <c r="P239" i="58" s="1"/>
  <c r="E34" i="50"/>
  <c r="E139" i="50" s="1"/>
  <c r="Q138" i="58" s="1"/>
  <c r="E243" i="54"/>
  <c r="B140" i="50"/>
  <c r="N139" i="58" s="1"/>
  <c r="J34" i="50"/>
  <c r="J243" i="54"/>
  <c r="H34" i="50"/>
  <c r="H243" i="54"/>
  <c r="D31" i="50"/>
  <c r="D136" i="50" s="1"/>
  <c r="P135" i="58" s="1"/>
  <c r="D240" i="54"/>
  <c r="J138" i="54"/>
  <c r="G137" i="54"/>
  <c r="H138" i="54"/>
  <c r="D135" i="54"/>
  <c r="B138" i="54"/>
  <c r="B34" i="50"/>
  <c r="B243" i="54"/>
  <c r="K147" i="54"/>
  <c r="K43" i="50"/>
  <c r="K252" i="54"/>
  <c r="C137" i="54"/>
  <c r="C33" i="50"/>
  <c r="C242" i="54"/>
  <c r="H140" i="50"/>
  <c r="T139" i="58" s="1"/>
  <c r="H244" i="50"/>
  <c r="T242" i="58" s="1"/>
  <c r="G139" i="50"/>
  <c r="S138" i="58" s="1"/>
  <c r="G138" i="50"/>
  <c r="S137" i="58" s="1"/>
  <c r="G243" i="50"/>
  <c r="S241" i="58" s="1"/>
  <c r="I137" i="50"/>
  <c r="U136" i="58" s="1"/>
  <c r="I242" i="50"/>
  <c r="U240" i="58" s="1"/>
  <c r="K149" i="50"/>
  <c r="W148" i="58" s="1"/>
  <c r="K253" i="50"/>
  <c r="W251" i="58" s="1"/>
  <c r="C139" i="50"/>
  <c r="O138" i="58" s="1"/>
  <c r="C243" i="50"/>
  <c r="O241" i="58" s="1"/>
  <c r="F241" i="50"/>
  <c r="R239" i="58" s="1"/>
  <c r="J139" i="54"/>
  <c r="L151" i="54"/>
  <c r="E244" i="50"/>
  <c r="Q242" i="58" s="1"/>
  <c r="C138" i="50" l="1"/>
  <c r="O137" i="58" s="1"/>
  <c r="C242" i="50"/>
  <c r="O240" i="58" s="1"/>
  <c r="K252" i="50"/>
  <c r="W250" i="58" s="1"/>
  <c r="B243" i="50"/>
  <c r="N241" i="58" s="1"/>
  <c r="K42" i="50"/>
  <c r="K251" i="54"/>
  <c r="C32" i="50"/>
  <c r="C137" i="50" s="1"/>
  <c r="O136" i="58" s="1"/>
  <c r="C241" i="54"/>
  <c r="L149" i="54"/>
  <c r="X153" i="50"/>
  <c r="D134" i="54"/>
  <c r="H33" i="50"/>
  <c r="H138" i="50" s="1"/>
  <c r="T137" i="58" s="1"/>
  <c r="H242" i="54"/>
  <c r="E33" i="50"/>
  <c r="E242" i="54"/>
  <c r="E138" i="54"/>
  <c r="F30" i="50"/>
  <c r="F239" i="54"/>
  <c r="L45" i="50"/>
  <c r="L150" i="50" s="1"/>
  <c r="X149" i="58" s="1"/>
  <c r="L254" i="54"/>
  <c r="F134" i="54"/>
  <c r="B137" i="54"/>
  <c r="I135" i="54"/>
  <c r="D240" i="50"/>
  <c r="P238" i="58" s="1"/>
  <c r="H139" i="50"/>
  <c r="T138" i="58" s="1"/>
  <c r="H243" i="50"/>
  <c r="T241" i="58" s="1"/>
  <c r="J139" i="50"/>
  <c r="V138" i="58" s="1"/>
  <c r="J243" i="50"/>
  <c r="V241" i="58" s="1"/>
  <c r="I31" i="50"/>
  <c r="I136" i="50" s="1"/>
  <c r="U135" i="58" s="1"/>
  <c r="I240" i="54"/>
  <c r="F136" i="50"/>
  <c r="R135" i="58" s="1"/>
  <c r="F240" i="50"/>
  <c r="R238" i="58" s="1"/>
  <c r="L255" i="50"/>
  <c r="X253" i="58" s="1"/>
  <c r="G242" i="50"/>
  <c r="S240" i="58" s="1"/>
  <c r="I241" i="50"/>
  <c r="U239" i="58" s="1"/>
  <c r="E137" i="54"/>
  <c r="K148" i="50"/>
  <c r="W147" i="58" s="1"/>
  <c r="D30" i="50"/>
  <c r="D135" i="50" s="1"/>
  <c r="P134" i="58" s="1"/>
  <c r="D239" i="54"/>
  <c r="G136" i="54"/>
  <c r="G32" i="50"/>
  <c r="G241" i="54"/>
  <c r="J137" i="54"/>
  <c r="J33" i="50"/>
  <c r="J138" i="50" s="1"/>
  <c r="V137" i="58" s="1"/>
  <c r="J242" i="54"/>
  <c r="E138" i="50"/>
  <c r="Q137" i="58" s="1"/>
  <c r="E243" i="50"/>
  <c r="Q241" i="58" s="1"/>
  <c r="B139" i="50"/>
  <c r="N138" i="58" s="1"/>
  <c r="B33" i="50"/>
  <c r="B242" i="54"/>
  <c r="H136" i="54" l="1"/>
  <c r="X152" i="50"/>
  <c r="G135" i="54"/>
  <c r="K41" i="50"/>
  <c r="K250" i="54"/>
  <c r="H32" i="50"/>
  <c r="H137" i="50" s="1"/>
  <c r="T136" i="58" s="1"/>
  <c r="H241" i="54"/>
  <c r="B136" i="54"/>
  <c r="I30" i="50"/>
  <c r="I239" i="54"/>
  <c r="C31" i="50"/>
  <c r="C240" i="54"/>
  <c r="H137" i="54"/>
  <c r="C241" i="50"/>
  <c r="O239" i="58" s="1"/>
  <c r="K146" i="50"/>
  <c r="W145" i="58" s="1"/>
  <c r="K251" i="50"/>
  <c r="W249" i="58" s="1"/>
  <c r="K147" i="50"/>
  <c r="W146" i="58" s="1"/>
  <c r="K145" i="54"/>
  <c r="B242" i="50"/>
  <c r="N240" i="58" s="1"/>
  <c r="J242" i="50"/>
  <c r="V240" i="58" s="1"/>
  <c r="G241" i="50"/>
  <c r="S239" i="58" s="1"/>
  <c r="D239" i="50"/>
  <c r="P237" i="58" s="1"/>
  <c r="E136" i="54"/>
  <c r="E32" i="50"/>
  <c r="E137" i="50" s="1"/>
  <c r="Q136" i="58" s="1"/>
  <c r="E241" i="54"/>
  <c r="L254" i="50"/>
  <c r="X252" i="58" s="1"/>
  <c r="F135" i="50"/>
  <c r="R134" i="58" s="1"/>
  <c r="F239" i="50"/>
  <c r="R237" i="58" s="1"/>
  <c r="G31" i="50"/>
  <c r="G240" i="54"/>
  <c r="D29" i="50"/>
  <c r="D238" i="54"/>
  <c r="L148" i="54"/>
  <c r="L44" i="50"/>
  <c r="L253" i="54"/>
  <c r="B138" i="50"/>
  <c r="N137" i="58" s="1"/>
  <c r="J32" i="50"/>
  <c r="J241" i="54"/>
  <c r="J136" i="54"/>
  <c r="G137" i="50"/>
  <c r="S136" i="58" s="1"/>
  <c r="I135" i="50"/>
  <c r="U134" i="58" s="1"/>
  <c r="I240" i="50"/>
  <c r="U238" i="58" s="1"/>
  <c r="B32" i="50"/>
  <c r="B241" i="54"/>
  <c r="F133" i="54"/>
  <c r="F29" i="50"/>
  <c r="F134" i="50" s="1"/>
  <c r="R133" i="58" s="1"/>
  <c r="F238" i="54"/>
  <c r="E242" i="50"/>
  <c r="Q240" i="58" s="1"/>
  <c r="H242" i="50"/>
  <c r="T240" i="58" s="1"/>
  <c r="C136" i="54"/>
  <c r="K146" i="54"/>
  <c r="I133" i="54" l="1"/>
  <c r="X151" i="50"/>
  <c r="I29" i="50"/>
  <c r="I238" i="54"/>
  <c r="L149" i="50"/>
  <c r="X148" i="58" s="1"/>
  <c r="L253" i="50"/>
  <c r="X251" i="58" s="1"/>
  <c r="D238" i="50"/>
  <c r="P236" i="58" s="1"/>
  <c r="G240" i="50"/>
  <c r="S238" i="58" s="1"/>
  <c r="D28" i="50"/>
  <c r="D133" i="50" s="1"/>
  <c r="P132" i="58" s="1"/>
  <c r="D237" i="54"/>
  <c r="B31" i="50"/>
  <c r="B240" i="54"/>
  <c r="C134" i="54"/>
  <c r="C30" i="50"/>
  <c r="C239" i="54"/>
  <c r="G30" i="50"/>
  <c r="G239" i="54"/>
  <c r="C135" i="50"/>
  <c r="O134" i="58" s="1"/>
  <c r="C240" i="50"/>
  <c r="O238" i="58" s="1"/>
  <c r="I134" i="50"/>
  <c r="U133" i="58" s="1"/>
  <c r="I239" i="50"/>
  <c r="U237" i="58" s="1"/>
  <c r="J31" i="50"/>
  <c r="J240" i="54"/>
  <c r="D133" i="54"/>
  <c r="E241" i="50"/>
  <c r="Q239" i="58" s="1"/>
  <c r="G136" i="50"/>
  <c r="S135" i="58" s="1"/>
  <c r="K40" i="50"/>
  <c r="K249" i="54"/>
  <c r="C136" i="50"/>
  <c r="O135" i="58" s="1"/>
  <c r="L43" i="50"/>
  <c r="L252" i="54"/>
  <c r="E135" i="54"/>
  <c r="E31" i="50"/>
  <c r="E240" i="54"/>
  <c r="F28" i="50"/>
  <c r="F237" i="54"/>
  <c r="H135" i="54"/>
  <c r="H31" i="50"/>
  <c r="H240" i="54"/>
  <c r="F238" i="50"/>
  <c r="R236" i="58" s="1"/>
  <c r="B241" i="50"/>
  <c r="N239" i="58" s="1"/>
  <c r="J137" i="50"/>
  <c r="V136" i="58" s="1"/>
  <c r="J241" i="50"/>
  <c r="V239" i="58" s="1"/>
  <c r="D134" i="50"/>
  <c r="P133" i="58" s="1"/>
  <c r="B137" i="50"/>
  <c r="N136" i="58" s="1"/>
  <c r="C135" i="54"/>
  <c r="I134" i="54"/>
  <c r="H136" i="50"/>
  <c r="T135" i="58" s="1"/>
  <c r="H241" i="50"/>
  <c r="T239" i="58" s="1"/>
  <c r="K250" i="50"/>
  <c r="W248" i="58" s="1"/>
  <c r="K143" i="54" l="1"/>
  <c r="H240" i="50"/>
  <c r="T238" i="58" s="1"/>
  <c r="F133" i="50"/>
  <c r="R132" i="58" s="1"/>
  <c r="F237" i="50"/>
  <c r="R235" i="58" s="1"/>
  <c r="E136" i="50"/>
  <c r="Q135" i="58" s="1"/>
  <c r="E240" i="50"/>
  <c r="Q238" i="58" s="1"/>
  <c r="L252" i="50"/>
  <c r="X250" i="58" s="1"/>
  <c r="J30" i="50"/>
  <c r="J239" i="54"/>
  <c r="K39" i="50"/>
  <c r="K248" i="54"/>
  <c r="I28" i="50"/>
  <c r="I237" i="54"/>
  <c r="J134" i="54"/>
  <c r="I132" i="54"/>
  <c r="F27" i="50"/>
  <c r="F236" i="54"/>
  <c r="L146" i="54"/>
  <c r="L42" i="50"/>
  <c r="L251" i="54"/>
  <c r="K145" i="50"/>
  <c r="W144" i="58" s="1"/>
  <c r="K144" i="50"/>
  <c r="W143" i="58" s="1"/>
  <c r="K249" i="50"/>
  <c r="W247" i="58" s="1"/>
  <c r="J136" i="50"/>
  <c r="V135" i="58" s="1"/>
  <c r="J240" i="50"/>
  <c r="V238" i="58" s="1"/>
  <c r="G135" i="50"/>
  <c r="S134" i="58" s="1"/>
  <c r="G239" i="50"/>
  <c r="S237" i="58" s="1"/>
  <c r="C239" i="50"/>
  <c r="O237" i="58" s="1"/>
  <c r="B136" i="50"/>
  <c r="N135" i="58" s="1"/>
  <c r="B240" i="50"/>
  <c r="N238" i="58" s="1"/>
  <c r="D237" i="50"/>
  <c r="P235" i="58" s="1"/>
  <c r="X150" i="50"/>
  <c r="B134" i="54"/>
  <c r="F132" i="54"/>
  <c r="L147" i="54"/>
  <c r="G133" i="54"/>
  <c r="G29" i="50"/>
  <c r="G238" i="54"/>
  <c r="E30" i="50"/>
  <c r="E239" i="54"/>
  <c r="H30" i="50"/>
  <c r="H239" i="54"/>
  <c r="I238" i="50"/>
  <c r="U236" i="58" s="1"/>
  <c r="D131" i="54"/>
  <c r="D27" i="50"/>
  <c r="D132" i="50" s="1"/>
  <c r="P131" i="58" s="1"/>
  <c r="D236" i="54"/>
  <c r="C133" i="54"/>
  <c r="C29" i="50"/>
  <c r="C134" i="50" s="1"/>
  <c r="O133" i="58" s="1"/>
  <c r="C238" i="54"/>
  <c r="B30" i="50"/>
  <c r="B135" i="50" s="1"/>
  <c r="N134" i="58" s="1"/>
  <c r="B239" i="54"/>
  <c r="K144" i="54"/>
  <c r="J135" i="54"/>
  <c r="G134" i="54"/>
  <c r="B135" i="54"/>
  <c r="D132" i="54"/>
  <c r="L148" i="50"/>
  <c r="X147" i="58" s="1"/>
  <c r="F26" i="50" l="1"/>
  <c r="F235" i="54"/>
  <c r="L147" i="50"/>
  <c r="X146" i="58" s="1"/>
  <c r="L251" i="50"/>
  <c r="X249" i="58" s="1"/>
  <c r="F132" i="50"/>
  <c r="R131" i="58" s="1"/>
  <c r="F131" i="50"/>
  <c r="R130" i="58" s="1"/>
  <c r="F236" i="50"/>
  <c r="R234" i="58" s="1"/>
  <c r="G28" i="50"/>
  <c r="G237" i="54"/>
  <c r="C28" i="50"/>
  <c r="C237" i="54"/>
  <c r="H239" i="50"/>
  <c r="T237" i="58" s="1"/>
  <c r="E135" i="50"/>
  <c r="Q134" i="58" s="1"/>
  <c r="E239" i="50"/>
  <c r="Q237" i="58" s="1"/>
  <c r="G134" i="50"/>
  <c r="S133" i="58" s="1"/>
  <c r="G133" i="50"/>
  <c r="S132" i="58" s="1"/>
  <c r="G238" i="50"/>
  <c r="S236" i="58" s="1"/>
  <c r="E29" i="50"/>
  <c r="E134" i="50" s="1"/>
  <c r="Q133" i="58" s="1"/>
  <c r="E238" i="54"/>
  <c r="D130" i="54"/>
  <c r="D26" i="50"/>
  <c r="D235" i="54"/>
  <c r="E133" i="54"/>
  <c r="H29" i="50"/>
  <c r="H134" i="50" s="1"/>
  <c r="T133" i="58" s="1"/>
  <c r="H238" i="54"/>
  <c r="B29" i="50"/>
  <c r="B238" i="54"/>
  <c r="F131" i="54"/>
  <c r="I133" i="50"/>
  <c r="U132" i="58" s="1"/>
  <c r="I237" i="50"/>
  <c r="U235" i="58" s="1"/>
  <c r="K248" i="50"/>
  <c r="W246" i="58" s="1"/>
  <c r="J135" i="50"/>
  <c r="V134" i="58" s="1"/>
  <c r="J239" i="50"/>
  <c r="V237" i="58" s="1"/>
  <c r="K38" i="50"/>
  <c r="K247" i="54"/>
  <c r="L41" i="50"/>
  <c r="L250" i="54"/>
  <c r="L145" i="54"/>
  <c r="X149" i="50"/>
  <c r="K142" i="54"/>
  <c r="B239" i="50"/>
  <c r="N237" i="58" s="1"/>
  <c r="C238" i="50"/>
  <c r="O236" i="58" s="1"/>
  <c r="D131" i="50"/>
  <c r="P130" i="58" s="1"/>
  <c r="D236" i="50"/>
  <c r="P234" i="58" s="1"/>
  <c r="H134" i="54"/>
  <c r="E134" i="54"/>
  <c r="I131" i="54"/>
  <c r="I27" i="50"/>
  <c r="I132" i="50" s="1"/>
  <c r="U131" i="58" s="1"/>
  <c r="I236" i="54"/>
  <c r="J133" i="54"/>
  <c r="J29" i="50"/>
  <c r="J238" i="54"/>
  <c r="H135" i="50"/>
  <c r="T134" i="58" s="1"/>
  <c r="X148" i="50"/>
  <c r="H28" i="50" l="1"/>
  <c r="H237" i="54"/>
  <c r="I26" i="50"/>
  <c r="I235" i="54"/>
  <c r="C133" i="50"/>
  <c r="O132" i="58" s="1"/>
  <c r="C237" i="50"/>
  <c r="O235" i="58" s="1"/>
  <c r="G237" i="50"/>
  <c r="S235" i="58" s="1"/>
  <c r="G131" i="54"/>
  <c r="G27" i="50"/>
  <c r="G132" i="50" s="1"/>
  <c r="S131" i="58" s="1"/>
  <c r="G236" i="54"/>
  <c r="B132" i="54"/>
  <c r="B28" i="50"/>
  <c r="B133" i="50" s="1"/>
  <c r="N132" i="58" s="1"/>
  <c r="B237" i="54"/>
  <c r="B238" i="50"/>
  <c r="N236" i="58" s="1"/>
  <c r="H133" i="50"/>
  <c r="T132" i="58" s="1"/>
  <c r="H238" i="50"/>
  <c r="T236" i="58" s="1"/>
  <c r="F25" i="50"/>
  <c r="F234" i="54"/>
  <c r="C27" i="50"/>
  <c r="C236" i="54"/>
  <c r="F130" i="54"/>
  <c r="L144" i="54"/>
  <c r="J134" i="50"/>
  <c r="V133" i="58" s="1"/>
  <c r="J238" i="50"/>
  <c r="V236" i="58" s="1"/>
  <c r="I236" i="50"/>
  <c r="U234" i="58" s="1"/>
  <c r="B134" i="50"/>
  <c r="N133" i="58" s="1"/>
  <c r="L146" i="50"/>
  <c r="X145" i="58" s="1"/>
  <c r="L250" i="50"/>
  <c r="X248" i="58" s="1"/>
  <c r="K247" i="50"/>
  <c r="W245" i="58" s="1"/>
  <c r="K143" i="50"/>
  <c r="W142" i="58" s="1"/>
  <c r="E132" i="54"/>
  <c r="E28" i="50"/>
  <c r="E237" i="54"/>
  <c r="C132" i="54"/>
  <c r="G132" i="54"/>
  <c r="J132" i="54"/>
  <c r="J28" i="50"/>
  <c r="J237" i="54"/>
  <c r="F129" i="54"/>
  <c r="D129" i="54"/>
  <c r="K141" i="54"/>
  <c r="K37" i="50"/>
  <c r="K246" i="54"/>
  <c r="L40" i="50"/>
  <c r="L145" i="50" s="1"/>
  <c r="X144" i="58" s="1"/>
  <c r="L249" i="54"/>
  <c r="B133" i="54"/>
  <c r="H133" i="54"/>
  <c r="D235" i="50"/>
  <c r="P233" i="58" s="1"/>
  <c r="E238" i="50"/>
  <c r="Q236" i="58" s="1"/>
  <c r="D25" i="50"/>
  <c r="D234" i="54"/>
  <c r="F130" i="50"/>
  <c r="R129" i="58" s="1"/>
  <c r="F235" i="50"/>
  <c r="R233" i="58" s="1"/>
  <c r="E237" i="50" l="1"/>
  <c r="Q235" i="58" s="1"/>
  <c r="K36" i="50"/>
  <c r="K245" i="54"/>
  <c r="H27" i="50"/>
  <c r="H236" i="54"/>
  <c r="C236" i="50"/>
  <c r="O234" i="58" s="1"/>
  <c r="F234" i="50"/>
  <c r="R232" i="58" s="1"/>
  <c r="C132" i="50"/>
  <c r="O131" i="58" s="1"/>
  <c r="K140" i="54"/>
  <c r="B131" i="54"/>
  <c r="I129" i="54"/>
  <c r="D128" i="54"/>
  <c r="D24" i="50"/>
  <c r="D129" i="50" s="1"/>
  <c r="P128" i="58" s="1"/>
  <c r="D233" i="54"/>
  <c r="I25" i="50"/>
  <c r="I234" i="54"/>
  <c r="C26" i="50"/>
  <c r="C235" i="54"/>
  <c r="J27" i="50"/>
  <c r="J132" i="50" s="1"/>
  <c r="V131" i="58" s="1"/>
  <c r="J236" i="54"/>
  <c r="I130" i="54"/>
  <c r="H132" i="54"/>
  <c r="J131" i="54"/>
  <c r="D234" i="50"/>
  <c r="P232" i="58" s="1"/>
  <c r="D130" i="50"/>
  <c r="P129" i="58" s="1"/>
  <c r="L249" i="50"/>
  <c r="X247" i="58" s="1"/>
  <c r="K142" i="50"/>
  <c r="W141" i="58" s="1"/>
  <c r="K141" i="50"/>
  <c r="W140" i="58" s="1"/>
  <c r="K246" i="50"/>
  <c r="W244" i="58" s="1"/>
  <c r="J133" i="50"/>
  <c r="V132" i="58" s="1"/>
  <c r="J237" i="50"/>
  <c r="V235" i="58" s="1"/>
  <c r="L143" i="54"/>
  <c r="L39" i="50"/>
  <c r="L248" i="54"/>
  <c r="C131" i="54"/>
  <c r="B237" i="50"/>
  <c r="N235" i="58" s="1"/>
  <c r="G236" i="50"/>
  <c r="S234" i="58" s="1"/>
  <c r="E131" i="54"/>
  <c r="E27" i="50"/>
  <c r="E236" i="54"/>
  <c r="G130" i="54"/>
  <c r="C130" i="54"/>
  <c r="X147" i="50"/>
  <c r="E133" i="50"/>
  <c r="Q132" i="58" s="1"/>
  <c r="F128" i="54"/>
  <c r="F24" i="50"/>
  <c r="F129" i="50" s="1"/>
  <c r="R128" i="58" s="1"/>
  <c r="F233" i="54"/>
  <c r="G26" i="50"/>
  <c r="G235" i="54"/>
  <c r="B27" i="50"/>
  <c r="B236" i="54"/>
  <c r="I131" i="50"/>
  <c r="U130" i="58" s="1"/>
  <c r="I235" i="50"/>
  <c r="U233" i="58" s="1"/>
  <c r="H132" i="50"/>
  <c r="T131" i="58" s="1"/>
  <c r="H237" i="50"/>
  <c r="T235" i="58" s="1"/>
  <c r="H236" i="50" l="1"/>
  <c r="T234" i="58" s="1"/>
  <c r="K245" i="50"/>
  <c r="W243" i="58" s="1"/>
  <c r="X146" i="50"/>
  <c r="E236" i="50"/>
  <c r="Q234" i="58" s="1"/>
  <c r="H26" i="50"/>
  <c r="H235" i="54"/>
  <c r="F127" i="54"/>
  <c r="F23" i="50"/>
  <c r="F232" i="54"/>
  <c r="I24" i="50"/>
  <c r="I233" i="54"/>
  <c r="L38" i="50"/>
  <c r="L247" i="54"/>
  <c r="E132" i="50"/>
  <c r="Q131" i="58" s="1"/>
  <c r="B132" i="50"/>
  <c r="N131" i="58" s="1"/>
  <c r="B236" i="50"/>
  <c r="N234" i="58" s="1"/>
  <c r="G131" i="50"/>
  <c r="S130" i="58" s="1"/>
  <c r="G235" i="50"/>
  <c r="S233" i="58" s="1"/>
  <c r="F233" i="50"/>
  <c r="R231" i="58" s="1"/>
  <c r="G129" i="54"/>
  <c r="G25" i="50"/>
  <c r="G234" i="54"/>
  <c r="L144" i="50"/>
  <c r="X143" i="58" s="1"/>
  <c r="L248" i="50"/>
  <c r="X246" i="58" s="1"/>
  <c r="J236" i="50"/>
  <c r="V234" i="58" s="1"/>
  <c r="C131" i="50"/>
  <c r="O130" i="58" s="1"/>
  <c r="C235" i="50"/>
  <c r="O233" i="58" s="1"/>
  <c r="I130" i="50"/>
  <c r="U129" i="58" s="1"/>
  <c r="I234" i="50"/>
  <c r="U232" i="58" s="1"/>
  <c r="D233" i="50"/>
  <c r="P231" i="58" s="1"/>
  <c r="H131" i="54"/>
  <c r="D23" i="50"/>
  <c r="D232" i="54"/>
  <c r="C129" i="54"/>
  <c r="C25" i="50"/>
  <c r="C234" i="54"/>
  <c r="J26" i="50"/>
  <c r="J131" i="50" s="1"/>
  <c r="V130" i="58" s="1"/>
  <c r="J235" i="54"/>
  <c r="E130" i="54"/>
  <c r="E26" i="50"/>
  <c r="E235" i="54"/>
  <c r="B26" i="50"/>
  <c r="B235" i="54"/>
  <c r="K139" i="54"/>
  <c r="K35" i="50"/>
  <c r="K244" i="54"/>
  <c r="D22" i="50" l="1"/>
  <c r="D231" i="54"/>
  <c r="J129" i="54"/>
  <c r="K244" i="50"/>
  <c r="W242" i="58" s="1"/>
  <c r="B131" i="50"/>
  <c r="N130" i="58" s="1"/>
  <c r="B235" i="50"/>
  <c r="N233" i="58" s="1"/>
  <c r="E235" i="50"/>
  <c r="Q233" i="58" s="1"/>
  <c r="J235" i="50"/>
  <c r="V233" i="58" s="1"/>
  <c r="C130" i="50"/>
  <c r="O129" i="58" s="1"/>
  <c r="C234" i="50"/>
  <c r="O232" i="58" s="1"/>
  <c r="B25" i="50"/>
  <c r="B130" i="50" s="1"/>
  <c r="N129" i="58" s="1"/>
  <c r="B234" i="54"/>
  <c r="D232" i="50"/>
  <c r="P230" i="58" s="1"/>
  <c r="G130" i="50"/>
  <c r="S129" i="58" s="1"/>
  <c r="G234" i="50"/>
  <c r="S232" i="58" s="1"/>
  <c r="J25" i="50"/>
  <c r="J130" i="50" s="1"/>
  <c r="V129" i="58" s="1"/>
  <c r="J234" i="54"/>
  <c r="C24" i="50"/>
  <c r="C129" i="50" s="1"/>
  <c r="O128" i="58" s="1"/>
  <c r="C233" i="54"/>
  <c r="L143" i="50"/>
  <c r="X142" i="58" s="1"/>
  <c r="L247" i="50"/>
  <c r="X245" i="58" s="1"/>
  <c r="I129" i="50"/>
  <c r="U128" i="58" s="1"/>
  <c r="I233" i="50"/>
  <c r="U231" i="58" s="1"/>
  <c r="F232" i="50"/>
  <c r="R230" i="58" s="1"/>
  <c r="H131" i="50"/>
  <c r="T130" i="58" s="1"/>
  <c r="H235" i="50"/>
  <c r="T233" i="58" s="1"/>
  <c r="L141" i="54"/>
  <c r="L37" i="50"/>
  <c r="L246" i="54"/>
  <c r="G24" i="50"/>
  <c r="G233" i="54"/>
  <c r="K140" i="50"/>
  <c r="W139" i="58" s="1"/>
  <c r="X145" i="50"/>
  <c r="H129" i="54"/>
  <c r="H25" i="50"/>
  <c r="H234" i="54"/>
  <c r="F128" i="50"/>
  <c r="R127" i="58" s="1"/>
  <c r="E131" i="50"/>
  <c r="Q130" i="58" s="1"/>
  <c r="B129" i="54"/>
  <c r="B130" i="54"/>
  <c r="J130" i="54"/>
  <c r="D127" i="54"/>
  <c r="D128" i="50"/>
  <c r="P127" i="58" s="1"/>
  <c r="I127" i="54"/>
  <c r="I23" i="50"/>
  <c r="I232" i="54"/>
  <c r="L142" i="54"/>
  <c r="I128" i="54"/>
  <c r="H130" i="54"/>
  <c r="E129" i="54"/>
  <c r="E25" i="50"/>
  <c r="E234" i="54"/>
  <c r="K138" i="54"/>
  <c r="K34" i="50"/>
  <c r="K243" i="54"/>
  <c r="F22" i="50"/>
  <c r="F231" i="54"/>
  <c r="F231" i="50" l="1"/>
  <c r="R229" i="58" s="1"/>
  <c r="K139" i="50"/>
  <c r="W138" i="58" s="1"/>
  <c r="K243" i="50"/>
  <c r="W241" i="58" s="1"/>
  <c r="E234" i="50"/>
  <c r="Q232" i="58" s="1"/>
  <c r="C23" i="50"/>
  <c r="C232" i="54"/>
  <c r="H24" i="50"/>
  <c r="H233" i="54"/>
  <c r="G129" i="50"/>
  <c r="S128" i="58" s="1"/>
  <c r="G233" i="50"/>
  <c r="S231" i="58" s="1"/>
  <c r="L246" i="50"/>
  <c r="X244" i="58" s="1"/>
  <c r="F127" i="50"/>
  <c r="R126" i="58" s="1"/>
  <c r="C128" i="54"/>
  <c r="E24" i="50"/>
  <c r="E129" i="50" s="1"/>
  <c r="Q128" i="58" s="1"/>
  <c r="E233" i="54"/>
  <c r="K137" i="54"/>
  <c r="K33" i="50"/>
  <c r="K242" i="54"/>
  <c r="H128" i="54"/>
  <c r="X144" i="50"/>
  <c r="F125" i="54"/>
  <c r="F21" i="50"/>
  <c r="F230" i="54"/>
  <c r="D127" i="50"/>
  <c r="P126" i="58" s="1"/>
  <c r="D231" i="50"/>
  <c r="P229" i="58" s="1"/>
  <c r="F126" i="54"/>
  <c r="B24" i="50"/>
  <c r="B233" i="54"/>
  <c r="G23" i="50"/>
  <c r="G232" i="54"/>
  <c r="H130" i="50"/>
  <c r="T129" i="58" s="1"/>
  <c r="H129" i="50"/>
  <c r="T128" i="58" s="1"/>
  <c r="H234" i="50"/>
  <c r="T232" i="58" s="1"/>
  <c r="D21" i="50"/>
  <c r="D230" i="54"/>
  <c r="G128" i="54"/>
  <c r="C128" i="50"/>
  <c r="O127" i="58" s="1"/>
  <c r="C233" i="50"/>
  <c r="O231" i="58" s="1"/>
  <c r="J234" i="50"/>
  <c r="V232" i="58" s="1"/>
  <c r="I126" i="54"/>
  <c r="I22" i="50"/>
  <c r="I231" i="54"/>
  <c r="J128" i="54"/>
  <c r="J24" i="50"/>
  <c r="J233" i="54"/>
  <c r="L140" i="54"/>
  <c r="L36" i="50"/>
  <c r="L245" i="54"/>
  <c r="I232" i="50"/>
  <c r="U230" i="58" s="1"/>
  <c r="I128" i="50"/>
  <c r="U127" i="58" s="1"/>
  <c r="L142" i="50"/>
  <c r="X141" i="58" s="1"/>
  <c r="B129" i="50"/>
  <c r="N128" i="58" s="1"/>
  <c r="B234" i="50"/>
  <c r="N232" i="58" s="1"/>
  <c r="E130" i="50"/>
  <c r="Q129" i="58" s="1"/>
  <c r="D126" i="54"/>
  <c r="B23" i="50" l="1"/>
  <c r="B232" i="54"/>
  <c r="D230" i="50"/>
  <c r="P228" i="58" s="1"/>
  <c r="G232" i="50"/>
  <c r="S230" i="58" s="1"/>
  <c r="B128" i="50"/>
  <c r="N127" i="58" s="1"/>
  <c r="B233" i="50"/>
  <c r="N231" i="58" s="1"/>
  <c r="E23" i="50"/>
  <c r="E232" i="54"/>
  <c r="J23" i="50"/>
  <c r="J232" i="54"/>
  <c r="E128" i="54"/>
  <c r="G128" i="50"/>
  <c r="S127" i="58" s="1"/>
  <c r="F20" i="50"/>
  <c r="F229" i="54"/>
  <c r="E127" i="54"/>
  <c r="L245" i="50"/>
  <c r="X243" i="58" s="1"/>
  <c r="J233" i="50"/>
  <c r="V231" i="58" s="1"/>
  <c r="I127" i="50"/>
  <c r="U126" i="58" s="1"/>
  <c r="I231" i="50"/>
  <c r="U229" i="58" s="1"/>
  <c r="F125" i="50"/>
  <c r="R124" i="58" s="1"/>
  <c r="F230" i="50"/>
  <c r="R228" i="58" s="1"/>
  <c r="C126" i="54"/>
  <c r="C22" i="50"/>
  <c r="C231" i="54"/>
  <c r="L141" i="50"/>
  <c r="X140" i="58" s="1"/>
  <c r="C127" i="54"/>
  <c r="X143" i="50"/>
  <c r="I125" i="54"/>
  <c r="D124" i="54"/>
  <c r="D20" i="50"/>
  <c r="D229" i="54"/>
  <c r="G126" i="54"/>
  <c r="G22" i="50"/>
  <c r="G231" i="54"/>
  <c r="J129" i="50"/>
  <c r="V128" i="58" s="1"/>
  <c r="D125" i="54"/>
  <c r="G127" i="54"/>
  <c r="B128" i="54"/>
  <c r="I21" i="50"/>
  <c r="I230" i="54"/>
  <c r="D126" i="50"/>
  <c r="P125" i="58" s="1"/>
  <c r="L139" i="54"/>
  <c r="L35" i="50"/>
  <c r="L244" i="54"/>
  <c r="K242" i="50"/>
  <c r="W240" i="58" s="1"/>
  <c r="E128" i="50"/>
  <c r="Q127" i="58" s="1"/>
  <c r="E233" i="50"/>
  <c r="Q231" i="58" s="1"/>
  <c r="K136" i="54"/>
  <c r="K32" i="50"/>
  <c r="K241" i="54"/>
  <c r="B127" i="54"/>
  <c r="H127" i="54"/>
  <c r="H23" i="50"/>
  <c r="H232" i="54"/>
  <c r="H128" i="50"/>
  <c r="T127" i="58" s="1"/>
  <c r="H233" i="50"/>
  <c r="T231" i="58" s="1"/>
  <c r="C232" i="50"/>
  <c r="O230" i="58" s="1"/>
  <c r="K138" i="50"/>
  <c r="W137" i="58" s="1"/>
  <c r="F126" i="50"/>
  <c r="R125" i="58" s="1"/>
  <c r="H232" i="50" l="1"/>
  <c r="T230" i="58" s="1"/>
  <c r="K241" i="50"/>
  <c r="W239" i="58" s="1"/>
  <c r="K137" i="50"/>
  <c r="W136" i="58" s="1"/>
  <c r="G21" i="50"/>
  <c r="G230" i="54"/>
  <c r="C21" i="50"/>
  <c r="C230" i="54"/>
  <c r="F19" i="50"/>
  <c r="F228" i="54"/>
  <c r="F123" i="54"/>
  <c r="C125" i="54"/>
  <c r="J126" i="54"/>
  <c r="J22" i="50"/>
  <c r="J231" i="54"/>
  <c r="F124" i="50"/>
  <c r="R123" i="58" s="1"/>
  <c r="F229" i="50"/>
  <c r="R227" i="58" s="1"/>
  <c r="J127" i="54"/>
  <c r="X142" i="50"/>
  <c r="E126" i="54"/>
  <c r="K135" i="54"/>
  <c r="L140" i="50"/>
  <c r="X139" i="58" s="1"/>
  <c r="L244" i="50"/>
  <c r="X242" i="58" s="1"/>
  <c r="I20" i="50"/>
  <c r="I229" i="54"/>
  <c r="H126" i="54"/>
  <c r="H22" i="50"/>
  <c r="H231" i="54"/>
  <c r="E22" i="50"/>
  <c r="E231" i="54"/>
  <c r="D19" i="50"/>
  <c r="D228" i="54"/>
  <c r="L34" i="50"/>
  <c r="L243" i="54"/>
  <c r="K31" i="50"/>
  <c r="K240" i="54"/>
  <c r="D123" i="54"/>
  <c r="G125" i="54"/>
  <c r="B126" i="54"/>
  <c r="B22" i="50"/>
  <c r="B231" i="54"/>
  <c r="I126" i="50"/>
  <c r="U125" i="58" s="1"/>
  <c r="I125" i="50"/>
  <c r="U124" i="58" s="1"/>
  <c r="I230" i="50"/>
  <c r="U228" i="58" s="1"/>
  <c r="G126" i="50"/>
  <c r="S125" i="58" s="1"/>
  <c r="G231" i="50"/>
  <c r="S229" i="58" s="1"/>
  <c r="D125" i="50"/>
  <c r="P124" i="58" s="1"/>
  <c r="D124" i="50"/>
  <c r="P123" i="58" s="1"/>
  <c r="D229" i="50"/>
  <c r="P227" i="58" s="1"/>
  <c r="C127" i="50"/>
  <c r="O126" i="58" s="1"/>
  <c r="C231" i="50"/>
  <c r="O229" i="58" s="1"/>
  <c r="F124" i="54"/>
  <c r="J128" i="50"/>
  <c r="V127" i="58" s="1"/>
  <c r="J232" i="50"/>
  <c r="V230" i="58" s="1"/>
  <c r="E232" i="50"/>
  <c r="Q230" i="58" s="1"/>
  <c r="G127" i="50"/>
  <c r="S126" i="58" s="1"/>
  <c r="B232" i="50"/>
  <c r="N230" i="58" s="1"/>
  <c r="K240" i="50" l="1"/>
  <c r="W238" i="58" s="1"/>
  <c r="L243" i="50"/>
  <c r="X241" i="58" s="1"/>
  <c r="D228" i="50"/>
  <c r="P226" i="58" s="1"/>
  <c r="E127" i="50"/>
  <c r="Q126" i="58" s="1"/>
  <c r="E231" i="50"/>
  <c r="Q229" i="58" s="1"/>
  <c r="H231" i="50"/>
  <c r="T229" i="58" s="1"/>
  <c r="I229" i="50"/>
  <c r="U227" i="58" s="1"/>
  <c r="K136" i="50"/>
  <c r="W135" i="58" s="1"/>
  <c r="X141" i="50"/>
  <c r="I19" i="50"/>
  <c r="I228" i="54"/>
  <c r="L33" i="50"/>
  <c r="L242" i="54"/>
  <c r="B125" i="54"/>
  <c r="B21" i="50"/>
  <c r="B230" i="54"/>
  <c r="L139" i="50"/>
  <c r="X138" i="58" s="1"/>
  <c r="E21" i="50"/>
  <c r="E230" i="54"/>
  <c r="H125" i="54"/>
  <c r="H21" i="50"/>
  <c r="H126" i="50" s="1"/>
  <c r="T125" i="58" s="1"/>
  <c r="H230" i="54"/>
  <c r="C124" i="54"/>
  <c r="C20" i="50"/>
  <c r="C229" i="54"/>
  <c r="B127" i="50"/>
  <c r="N126" i="58" s="1"/>
  <c r="B126" i="50"/>
  <c r="N125" i="58" s="1"/>
  <c r="B231" i="50"/>
  <c r="N229" i="58" s="1"/>
  <c r="L138" i="54"/>
  <c r="I124" i="54"/>
  <c r="J127" i="50"/>
  <c r="V126" i="58" s="1"/>
  <c r="J231" i="50"/>
  <c r="V229" i="58" s="1"/>
  <c r="F228" i="50"/>
  <c r="R226" i="58" s="1"/>
  <c r="C126" i="50"/>
  <c r="O125" i="58" s="1"/>
  <c r="C125" i="50"/>
  <c r="O124" i="58" s="1"/>
  <c r="C230" i="50"/>
  <c r="O228" i="58" s="1"/>
  <c r="G230" i="50"/>
  <c r="S228" i="58" s="1"/>
  <c r="E125" i="54"/>
  <c r="D122" i="54"/>
  <c r="G124" i="54"/>
  <c r="G20" i="50"/>
  <c r="G125" i="50" s="1"/>
  <c r="S124" i="58" s="1"/>
  <c r="G229" i="54"/>
  <c r="D18" i="50"/>
  <c r="D227" i="54"/>
  <c r="K134" i="54"/>
  <c r="K30" i="50"/>
  <c r="K135" i="50" s="1"/>
  <c r="W134" i="58" s="1"/>
  <c r="K239" i="54"/>
  <c r="J125" i="54"/>
  <c r="J21" i="50"/>
  <c r="J230" i="54"/>
  <c r="F122" i="54"/>
  <c r="F18" i="50"/>
  <c r="F123" i="50" s="1"/>
  <c r="R122" i="58" s="1"/>
  <c r="F227" i="54"/>
  <c r="H127" i="50"/>
  <c r="T126" i="58" s="1"/>
  <c r="B230" i="50" l="1"/>
  <c r="N228" i="58" s="1"/>
  <c r="L242" i="50"/>
  <c r="X240" i="58" s="1"/>
  <c r="I228" i="50"/>
  <c r="U226" i="58" s="1"/>
  <c r="K29" i="50"/>
  <c r="K238" i="54"/>
  <c r="G19" i="50"/>
  <c r="G124" i="50" s="1"/>
  <c r="S123" i="58" s="1"/>
  <c r="G228" i="54"/>
  <c r="H124" i="54"/>
  <c r="G123" i="54"/>
  <c r="F17" i="50"/>
  <c r="F226" i="54"/>
  <c r="I18" i="50"/>
  <c r="I227" i="54"/>
  <c r="L32" i="50"/>
  <c r="L241" i="54"/>
  <c r="J124" i="54"/>
  <c r="J20" i="50"/>
  <c r="J229" i="54"/>
  <c r="F227" i="50"/>
  <c r="R225" i="58" s="1"/>
  <c r="J126" i="50"/>
  <c r="V125" i="58" s="1"/>
  <c r="J230" i="50"/>
  <c r="V228" i="58" s="1"/>
  <c r="K134" i="50"/>
  <c r="W133" i="58" s="1"/>
  <c r="K239" i="50"/>
  <c r="W237" i="58" s="1"/>
  <c r="D227" i="50"/>
  <c r="P225" i="58" s="1"/>
  <c r="G229" i="50"/>
  <c r="S227" i="58" s="1"/>
  <c r="L137" i="54"/>
  <c r="I123" i="54"/>
  <c r="I124" i="50"/>
  <c r="U123" i="58" s="1"/>
  <c r="L138" i="50"/>
  <c r="X137" i="58" s="1"/>
  <c r="C123" i="54"/>
  <c r="C19" i="50"/>
  <c r="C228" i="54"/>
  <c r="H20" i="50"/>
  <c r="H229" i="54"/>
  <c r="B124" i="54"/>
  <c r="B20" i="50"/>
  <c r="B229" i="54"/>
  <c r="X140" i="50"/>
  <c r="D121" i="54"/>
  <c r="D17" i="50"/>
  <c r="D226" i="54"/>
  <c r="E124" i="54"/>
  <c r="E20" i="50"/>
  <c r="E229" i="54"/>
  <c r="C124" i="50"/>
  <c r="O123" i="58" s="1"/>
  <c r="C229" i="50"/>
  <c r="O227" i="58" s="1"/>
  <c r="H230" i="50"/>
  <c r="T228" i="58" s="1"/>
  <c r="E126" i="50"/>
  <c r="Q125" i="58" s="1"/>
  <c r="E230" i="50"/>
  <c r="Q228" i="58" s="1"/>
  <c r="D123" i="50"/>
  <c r="P122" i="58" s="1"/>
  <c r="X139" i="50" l="1"/>
  <c r="I121" i="54"/>
  <c r="B125" i="50"/>
  <c r="N124" i="58" s="1"/>
  <c r="B229" i="50"/>
  <c r="N227" i="58" s="1"/>
  <c r="H125" i="50"/>
  <c r="T124" i="58" s="1"/>
  <c r="H229" i="50"/>
  <c r="T227" i="58" s="1"/>
  <c r="C228" i="50"/>
  <c r="O226" i="58" s="1"/>
  <c r="K28" i="50"/>
  <c r="K237" i="54"/>
  <c r="I17" i="50"/>
  <c r="I226" i="54"/>
  <c r="D120" i="54"/>
  <c r="D16" i="50"/>
  <c r="D225" i="54"/>
  <c r="H19" i="50"/>
  <c r="H228" i="54"/>
  <c r="F16" i="50"/>
  <c r="F121" i="50" s="1"/>
  <c r="R120" i="58" s="1"/>
  <c r="F225" i="54"/>
  <c r="C18" i="50"/>
  <c r="C227" i="54"/>
  <c r="F120" i="54"/>
  <c r="C122" i="54"/>
  <c r="J125" i="50"/>
  <c r="V124" i="58" s="1"/>
  <c r="J229" i="50"/>
  <c r="V227" i="58" s="1"/>
  <c r="L137" i="50"/>
  <c r="X136" i="58" s="1"/>
  <c r="L241" i="50"/>
  <c r="X239" i="58" s="1"/>
  <c r="I123" i="50"/>
  <c r="U122" i="58" s="1"/>
  <c r="I122" i="50"/>
  <c r="U121" i="58" s="1"/>
  <c r="I227" i="50"/>
  <c r="U225" i="58" s="1"/>
  <c r="F122" i="50"/>
  <c r="R121" i="58" s="1"/>
  <c r="F226" i="50"/>
  <c r="R224" i="58" s="1"/>
  <c r="K133" i="54"/>
  <c r="G122" i="54"/>
  <c r="E125" i="50"/>
  <c r="Q124" i="58" s="1"/>
  <c r="E229" i="50"/>
  <c r="Q227" i="58" s="1"/>
  <c r="D122" i="50"/>
  <c r="P121" i="58" s="1"/>
  <c r="D121" i="50"/>
  <c r="P120" i="58" s="1"/>
  <c r="D226" i="50"/>
  <c r="P224" i="58" s="1"/>
  <c r="E19" i="50"/>
  <c r="E228" i="54"/>
  <c r="L135" i="54"/>
  <c r="L31" i="50"/>
  <c r="L240" i="54"/>
  <c r="G18" i="50"/>
  <c r="G227" i="54"/>
  <c r="B19" i="50"/>
  <c r="B228" i="54"/>
  <c r="J19" i="50"/>
  <c r="J228" i="54"/>
  <c r="L136" i="54"/>
  <c r="I122" i="54"/>
  <c r="F121" i="54"/>
  <c r="G228" i="50"/>
  <c r="S226" i="58" s="1"/>
  <c r="K133" i="50"/>
  <c r="W132" i="58" s="1"/>
  <c r="K238" i="50"/>
  <c r="W236" i="58" s="1"/>
  <c r="E18" i="50" l="1"/>
  <c r="E227" i="54"/>
  <c r="H18" i="50"/>
  <c r="H227" i="54"/>
  <c r="G17" i="50"/>
  <c r="G226" i="54"/>
  <c r="C227" i="50"/>
  <c r="O225" i="58" s="1"/>
  <c r="F225" i="50"/>
  <c r="R223" i="58" s="1"/>
  <c r="H124" i="50"/>
  <c r="T123" i="58" s="1"/>
  <c r="H228" i="50"/>
  <c r="T226" i="58" s="1"/>
  <c r="D225" i="50"/>
  <c r="P223" i="58" s="1"/>
  <c r="I226" i="50"/>
  <c r="U224" i="58" s="1"/>
  <c r="K237" i="50"/>
  <c r="W235" i="58" s="1"/>
  <c r="D15" i="50"/>
  <c r="D224" i="54"/>
  <c r="J124" i="50"/>
  <c r="V123" i="58" s="1"/>
  <c r="J228" i="50"/>
  <c r="V226" i="58" s="1"/>
  <c r="B124" i="50"/>
  <c r="N123" i="58" s="1"/>
  <c r="B228" i="50"/>
  <c r="N226" i="58" s="1"/>
  <c r="G123" i="50"/>
  <c r="S122" i="58" s="1"/>
  <c r="G122" i="50"/>
  <c r="S121" i="58" s="1"/>
  <c r="G227" i="50"/>
  <c r="S225" i="58" s="1"/>
  <c r="L136" i="50"/>
  <c r="X135" i="58" s="1"/>
  <c r="L240" i="50"/>
  <c r="X238" i="58" s="1"/>
  <c r="E123" i="50"/>
  <c r="Q122" i="58" s="1"/>
  <c r="E228" i="50"/>
  <c r="Q226" i="58" s="1"/>
  <c r="C121" i="54"/>
  <c r="C17" i="50"/>
  <c r="C226" i="54"/>
  <c r="L30" i="50"/>
  <c r="L239" i="54"/>
  <c r="C123" i="50"/>
  <c r="O122" i="58" s="1"/>
  <c r="B122" i="54"/>
  <c r="B18" i="50"/>
  <c r="B227" i="54"/>
  <c r="J18" i="50"/>
  <c r="J123" i="50" s="1"/>
  <c r="V122" i="58" s="1"/>
  <c r="J227" i="54"/>
  <c r="K27" i="50"/>
  <c r="K132" i="50" s="1"/>
  <c r="W131" i="58" s="1"/>
  <c r="K236" i="54"/>
  <c r="E124" i="50"/>
  <c r="Q123" i="58" s="1"/>
  <c r="H123" i="54"/>
  <c r="K132" i="54"/>
  <c r="I120" i="54"/>
  <c r="I16" i="50"/>
  <c r="I225" i="54"/>
  <c r="X138" i="50"/>
  <c r="L134" i="54"/>
  <c r="J123" i="54"/>
  <c r="B123" i="54"/>
  <c r="E123" i="54"/>
  <c r="F119" i="54"/>
  <c r="F15" i="50"/>
  <c r="F224" i="54"/>
  <c r="F224" i="50" l="1"/>
  <c r="R222" i="58" s="1"/>
  <c r="K26" i="50"/>
  <c r="K235" i="54"/>
  <c r="I225" i="50"/>
  <c r="U223" i="58" s="1"/>
  <c r="D14" i="50"/>
  <c r="D223" i="54"/>
  <c r="J17" i="50"/>
  <c r="J226" i="54"/>
  <c r="D224" i="50"/>
  <c r="P222" i="58" s="1"/>
  <c r="I121" i="50"/>
  <c r="U120" i="58" s="1"/>
  <c r="C16" i="50"/>
  <c r="C225" i="54"/>
  <c r="X137" i="50"/>
  <c r="K131" i="54"/>
  <c r="J122" i="54"/>
  <c r="I15" i="50"/>
  <c r="I120" i="50" s="1"/>
  <c r="U119" i="58" s="1"/>
  <c r="I224" i="54"/>
  <c r="F120" i="50"/>
  <c r="R119" i="58" s="1"/>
  <c r="G226" i="50"/>
  <c r="S224" i="58" s="1"/>
  <c r="H123" i="50"/>
  <c r="T122" i="58" s="1"/>
  <c r="H227" i="50"/>
  <c r="T225" i="58" s="1"/>
  <c r="E227" i="50"/>
  <c r="Q225" i="58" s="1"/>
  <c r="I119" i="54"/>
  <c r="L133" i="54"/>
  <c r="L29" i="50"/>
  <c r="L134" i="50" s="1"/>
  <c r="X133" i="58" s="1"/>
  <c r="L238" i="54"/>
  <c r="F14" i="50"/>
  <c r="F119" i="50" s="1"/>
  <c r="R118" i="58" s="1"/>
  <c r="F223" i="54"/>
  <c r="H121" i="54"/>
  <c r="H17" i="50"/>
  <c r="H122" i="50" s="1"/>
  <c r="T121" i="58" s="1"/>
  <c r="H226" i="54"/>
  <c r="G120" i="54"/>
  <c r="G16" i="50"/>
  <c r="G225" i="54"/>
  <c r="L239" i="50"/>
  <c r="X237" i="58" s="1"/>
  <c r="C122" i="50"/>
  <c r="O121" i="58" s="1"/>
  <c r="C121" i="50"/>
  <c r="O120" i="58" s="1"/>
  <c r="C226" i="50"/>
  <c r="O224" i="58" s="1"/>
  <c r="L135" i="50"/>
  <c r="X134" i="58" s="1"/>
  <c r="D119" i="54"/>
  <c r="E17" i="50"/>
  <c r="E122" i="50" s="1"/>
  <c r="Q121" i="58" s="1"/>
  <c r="E226" i="54"/>
  <c r="E121" i="54"/>
  <c r="K131" i="50"/>
  <c r="W130" i="58" s="1"/>
  <c r="K236" i="50"/>
  <c r="W234" i="58" s="1"/>
  <c r="J122" i="50"/>
  <c r="V121" i="58" s="1"/>
  <c r="J227" i="50"/>
  <c r="V225" i="58" s="1"/>
  <c r="B123" i="50"/>
  <c r="N122" i="58" s="1"/>
  <c r="B227" i="50"/>
  <c r="N225" i="58" s="1"/>
  <c r="B121" i="54"/>
  <c r="B17" i="50"/>
  <c r="B226" i="54"/>
  <c r="D120" i="50"/>
  <c r="P119" i="58" s="1"/>
  <c r="G121" i="54"/>
  <c r="H122" i="54"/>
  <c r="E122" i="54"/>
  <c r="X136" i="50" l="1"/>
  <c r="F13" i="50"/>
  <c r="F222" i="54"/>
  <c r="G15" i="50"/>
  <c r="G224" i="54"/>
  <c r="K25" i="50"/>
  <c r="K130" i="50" s="1"/>
  <c r="W129" i="58" s="1"/>
  <c r="K234" i="54"/>
  <c r="K235" i="50"/>
  <c r="W233" i="58" s="1"/>
  <c r="B120" i="54"/>
  <c r="B16" i="50"/>
  <c r="B225" i="54"/>
  <c r="D117" i="54"/>
  <c r="D13" i="50"/>
  <c r="D118" i="50" s="1"/>
  <c r="P117" i="58" s="1"/>
  <c r="D222" i="54"/>
  <c r="I118" i="54"/>
  <c r="B226" i="50"/>
  <c r="N224" i="58" s="1"/>
  <c r="F118" i="54"/>
  <c r="C225" i="50"/>
  <c r="O223" i="58" s="1"/>
  <c r="J226" i="50"/>
  <c r="V224" i="58" s="1"/>
  <c r="D223" i="50"/>
  <c r="P221" i="58" s="1"/>
  <c r="K129" i="54"/>
  <c r="E120" i="54"/>
  <c r="B122" i="50"/>
  <c r="N121" i="58" s="1"/>
  <c r="E16" i="50"/>
  <c r="E121" i="50" s="1"/>
  <c r="Q120" i="58" s="1"/>
  <c r="E225" i="54"/>
  <c r="I14" i="50"/>
  <c r="I223" i="54"/>
  <c r="C15" i="50"/>
  <c r="C120" i="50" s="1"/>
  <c r="O119" i="58" s="1"/>
  <c r="C224" i="54"/>
  <c r="K130" i="54"/>
  <c r="J16" i="50"/>
  <c r="J225" i="54"/>
  <c r="H120" i="54"/>
  <c r="H16" i="50"/>
  <c r="H225" i="54"/>
  <c r="L132" i="54"/>
  <c r="L28" i="50"/>
  <c r="L133" i="50" s="1"/>
  <c r="X132" i="58" s="1"/>
  <c r="L237" i="54"/>
  <c r="G119" i="54"/>
  <c r="E226" i="50"/>
  <c r="Q224" i="58" s="1"/>
  <c r="G121" i="50"/>
  <c r="S120" i="58" s="1"/>
  <c r="G225" i="50"/>
  <c r="S223" i="58" s="1"/>
  <c r="H226" i="50"/>
  <c r="T224" i="58" s="1"/>
  <c r="F118" i="50"/>
  <c r="R117" i="58" s="1"/>
  <c r="F223" i="50"/>
  <c r="R221" i="58" s="1"/>
  <c r="L238" i="50"/>
  <c r="X236" i="58" s="1"/>
  <c r="I119" i="50"/>
  <c r="U118" i="58" s="1"/>
  <c r="I224" i="50"/>
  <c r="U222" i="58" s="1"/>
  <c r="C120" i="54"/>
  <c r="D119" i="50"/>
  <c r="P118" i="58" s="1"/>
  <c r="J121" i="54"/>
  <c r="D118" i="54"/>
  <c r="X135" i="50" l="1"/>
  <c r="C14" i="50"/>
  <c r="C223" i="54"/>
  <c r="C119" i="54"/>
  <c r="F12" i="50"/>
  <c r="F221" i="54"/>
  <c r="J15" i="50"/>
  <c r="J224" i="54"/>
  <c r="D222" i="50"/>
  <c r="P220" i="58" s="1"/>
  <c r="B121" i="50"/>
  <c r="N120" i="58" s="1"/>
  <c r="B225" i="50"/>
  <c r="N223" i="58" s="1"/>
  <c r="L237" i="50"/>
  <c r="X235" i="58" s="1"/>
  <c r="H225" i="50"/>
  <c r="T223" i="58" s="1"/>
  <c r="J121" i="50"/>
  <c r="V120" i="58" s="1"/>
  <c r="J225" i="50"/>
  <c r="V223" i="58" s="1"/>
  <c r="I117" i="54"/>
  <c r="I13" i="50"/>
  <c r="I222" i="54"/>
  <c r="H15" i="50"/>
  <c r="H224" i="54"/>
  <c r="F117" i="54"/>
  <c r="B119" i="54"/>
  <c r="H121" i="50"/>
  <c r="T120" i="58" s="1"/>
  <c r="G118" i="54"/>
  <c r="G14" i="50"/>
  <c r="G223" i="54"/>
  <c r="C224" i="50"/>
  <c r="O222" i="58" s="1"/>
  <c r="I223" i="50"/>
  <c r="U221" i="58" s="1"/>
  <c r="E225" i="50"/>
  <c r="Q223" i="58" s="1"/>
  <c r="E119" i="54"/>
  <c r="E15" i="50"/>
  <c r="E224" i="54"/>
  <c r="K128" i="54"/>
  <c r="K24" i="50"/>
  <c r="K129" i="50" s="1"/>
  <c r="W128" i="58" s="1"/>
  <c r="K233" i="54"/>
  <c r="D116" i="54"/>
  <c r="D12" i="50"/>
  <c r="D221" i="54"/>
  <c r="B15" i="50"/>
  <c r="B224" i="54"/>
  <c r="J119" i="54"/>
  <c r="H119" i="54"/>
  <c r="J120" i="54"/>
  <c r="L131" i="54"/>
  <c r="L27" i="50"/>
  <c r="L132" i="50" s="1"/>
  <c r="X131" i="58" s="1"/>
  <c r="L236" i="54"/>
  <c r="K234" i="50"/>
  <c r="W232" i="58" s="1"/>
  <c r="G120" i="50"/>
  <c r="S119" i="58" s="1"/>
  <c r="G119" i="50"/>
  <c r="S118" i="58" s="1"/>
  <c r="G224" i="50"/>
  <c r="S222" i="58" s="1"/>
  <c r="F222" i="50"/>
  <c r="R220" i="58" s="1"/>
  <c r="F115" i="54" l="1"/>
  <c r="G223" i="50"/>
  <c r="S221" i="58" s="1"/>
  <c r="F11" i="50"/>
  <c r="F116" i="50" s="1"/>
  <c r="R115" i="58" s="1"/>
  <c r="F220" i="54"/>
  <c r="J120" i="50"/>
  <c r="V119" i="58" s="1"/>
  <c r="J224" i="50"/>
  <c r="V222" i="58" s="1"/>
  <c r="F117" i="50"/>
  <c r="R116" i="58" s="1"/>
  <c r="F221" i="50"/>
  <c r="R219" i="58" s="1"/>
  <c r="K127" i="54"/>
  <c r="K23" i="50"/>
  <c r="K232" i="54"/>
  <c r="C13" i="50"/>
  <c r="C118" i="50" s="1"/>
  <c r="O117" i="58" s="1"/>
  <c r="C222" i="54"/>
  <c r="I116" i="54"/>
  <c r="L26" i="50"/>
  <c r="L235" i="54"/>
  <c r="G117" i="54"/>
  <c r="G13" i="50"/>
  <c r="G222" i="54"/>
  <c r="C119" i="50"/>
  <c r="O118" i="58" s="1"/>
  <c r="C223" i="50"/>
  <c r="O221" i="58" s="1"/>
  <c r="X134" i="50"/>
  <c r="B120" i="50"/>
  <c r="N119" i="58" s="1"/>
  <c r="B224" i="50"/>
  <c r="N222" i="58" s="1"/>
  <c r="D221" i="50"/>
  <c r="P219" i="58" s="1"/>
  <c r="K128" i="50"/>
  <c r="W127" i="58" s="1"/>
  <c r="K233" i="50"/>
  <c r="W231" i="58" s="1"/>
  <c r="E120" i="50"/>
  <c r="Q119" i="58" s="1"/>
  <c r="E224" i="50"/>
  <c r="Q222" i="58" s="1"/>
  <c r="B14" i="50"/>
  <c r="B223" i="54"/>
  <c r="H120" i="50"/>
  <c r="T119" i="58" s="1"/>
  <c r="H224" i="50"/>
  <c r="T222" i="58" s="1"/>
  <c r="I118" i="50"/>
  <c r="U117" i="58" s="1"/>
  <c r="I222" i="50"/>
  <c r="U220" i="58" s="1"/>
  <c r="D117" i="50"/>
  <c r="P116" i="58" s="1"/>
  <c r="F116" i="54"/>
  <c r="D115" i="54"/>
  <c r="D11" i="50"/>
  <c r="D220" i="54"/>
  <c r="I12" i="50"/>
  <c r="I221" i="54"/>
  <c r="L131" i="50"/>
  <c r="X130" i="58" s="1"/>
  <c r="L236" i="50"/>
  <c r="X234" i="58" s="1"/>
  <c r="H118" i="54"/>
  <c r="H14" i="50"/>
  <c r="H223" i="54"/>
  <c r="J118" i="54"/>
  <c r="J14" i="50"/>
  <c r="J223" i="54"/>
  <c r="E118" i="54"/>
  <c r="E14" i="50"/>
  <c r="E223" i="54"/>
  <c r="C118" i="54"/>
  <c r="X133" i="50" l="1"/>
  <c r="E223" i="50"/>
  <c r="Q221" i="58" s="1"/>
  <c r="J119" i="50"/>
  <c r="V118" i="58" s="1"/>
  <c r="J223" i="50"/>
  <c r="V221" i="58" s="1"/>
  <c r="H119" i="50"/>
  <c r="T118" i="58" s="1"/>
  <c r="H223" i="50"/>
  <c r="T221" i="58" s="1"/>
  <c r="B13" i="50"/>
  <c r="B222" i="54"/>
  <c r="C12" i="50"/>
  <c r="C117" i="50" s="1"/>
  <c r="O116" i="58" s="1"/>
  <c r="C221" i="54"/>
  <c r="E119" i="50"/>
  <c r="Q118" i="58" s="1"/>
  <c r="E13" i="50"/>
  <c r="E222" i="54"/>
  <c r="I11" i="50"/>
  <c r="I220" i="54"/>
  <c r="F10" i="50"/>
  <c r="F219" i="54"/>
  <c r="J13" i="50"/>
  <c r="J222" i="54"/>
  <c r="B118" i="54"/>
  <c r="G222" i="50"/>
  <c r="S220" i="58" s="1"/>
  <c r="L235" i="50"/>
  <c r="X233" i="58" s="1"/>
  <c r="C117" i="54"/>
  <c r="B117" i="54"/>
  <c r="L25" i="50"/>
  <c r="L234" i="54"/>
  <c r="H13" i="50"/>
  <c r="H222" i="54"/>
  <c r="D10" i="50"/>
  <c r="D219" i="54"/>
  <c r="F220" i="50"/>
  <c r="R218" i="58" s="1"/>
  <c r="K126" i="54"/>
  <c r="K22" i="50"/>
  <c r="K127" i="50" s="1"/>
  <c r="W126" i="58" s="1"/>
  <c r="K231" i="54"/>
  <c r="G12" i="50"/>
  <c r="G221" i="54"/>
  <c r="C116" i="54"/>
  <c r="G116" i="54"/>
  <c r="I117" i="50"/>
  <c r="U116" i="58" s="1"/>
  <c r="I116" i="50"/>
  <c r="U115" i="58" s="1"/>
  <c r="I221" i="50"/>
  <c r="U219" i="58" s="1"/>
  <c r="D116" i="50"/>
  <c r="P115" i="58" s="1"/>
  <c r="D220" i="50"/>
  <c r="P218" i="58" s="1"/>
  <c r="B119" i="50"/>
  <c r="N118" i="58" s="1"/>
  <c r="B118" i="50"/>
  <c r="N117" i="58" s="1"/>
  <c r="B223" i="50"/>
  <c r="N221" i="58" s="1"/>
  <c r="L130" i="54"/>
  <c r="C222" i="50"/>
  <c r="O220" i="58" s="1"/>
  <c r="K232" i="50"/>
  <c r="W230" i="58" s="1"/>
  <c r="G118" i="50"/>
  <c r="S117" i="58" s="1"/>
  <c r="E12" i="50" l="1"/>
  <c r="E221" i="54"/>
  <c r="I10" i="50"/>
  <c r="I219" i="54"/>
  <c r="L24" i="50"/>
  <c r="L233" i="54"/>
  <c r="F9" i="50"/>
  <c r="F218" i="54"/>
  <c r="C11" i="50"/>
  <c r="C220" i="54"/>
  <c r="D115" i="50"/>
  <c r="P114" i="58" s="1"/>
  <c r="D219" i="50"/>
  <c r="P217" i="58" s="1"/>
  <c r="H222" i="50"/>
  <c r="T220" i="58" s="1"/>
  <c r="L234" i="50"/>
  <c r="X232" i="58" s="1"/>
  <c r="J118" i="50"/>
  <c r="V117" i="58" s="1"/>
  <c r="J222" i="50"/>
  <c r="V220" i="58" s="1"/>
  <c r="F219" i="50"/>
  <c r="R217" i="58" s="1"/>
  <c r="I220" i="50"/>
  <c r="U218" i="58" s="1"/>
  <c r="E117" i="50"/>
  <c r="Q116" i="58" s="1"/>
  <c r="E222" i="50"/>
  <c r="Q220" i="58" s="1"/>
  <c r="E118" i="50"/>
  <c r="Q117" i="58" s="1"/>
  <c r="H116" i="54"/>
  <c r="B116" i="54"/>
  <c r="G221" i="50"/>
  <c r="S219" i="58" s="1"/>
  <c r="K231" i="50"/>
  <c r="W229" i="58" s="1"/>
  <c r="D113" i="54"/>
  <c r="D9" i="50"/>
  <c r="D218" i="54"/>
  <c r="B12" i="50"/>
  <c r="B117" i="50" s="1"/>
  <c r="N116" i="58" s="1"/>
  <c r="B221" i="54"/>
  <c r="G117" i="50"/>
  <c r="S116" i="58" s="1"/>
  <c r="H12" i="50"/>
  <c r="H221" i="54"/>
  <c r="C116" i="50"/>
  <c r="O115" i="58" s="1"/>
  <c r="C221" i="50"/>
  <c r="O219" i="58" s="1"/>
  <c r="B222" i="50"/>
  <c r="N220" i="58" s="1"/>
  <c r="K125" i="54"/>
  <c r="K21" i="50"/>
  <c r="K230" i="54"/>
  <c r="C115" i="54"/>
  <c r="X132" i="50"/>
  <c r="G115" i="54"/>
  <c r="G11" i="50"/>
  <c r="G116" i="50" s="1"/>
  <c r="S115" i="58" s="1"/>
  <c r="G220" i="54"/>
  <c r="J116" i="54"/>
  <c r="J12" i="50"/>
  <c r="J221" i="54"/>
  <c r="F115" i="50"/>
  <c r="R114" i="58" s="1"/>
  <c r="D114" i="54"/>
  <c r="H117" i="54"/>
  <c r="L129" i="54"/>
  <c r="L130" i="50"/>
  <c r="X129" i="58" s="1"/>
  <c r="J117" i="54"/>
  <c r="F114" i="54"/>
  <c r="I115" i="54"/>
  <c r="E117" i="54"/>
  <c r="H118" i="50"/>
  <c r="T117" i="58" s="1"/>
  <c r="J115" i="54" l="1"/>
  <c r="K230" i="50"/>
  <c r="W228" i="58" s="1"/>
  <c r="J11" i="50"/>
  <c r="J220" i="54"/>
  <c r="L23" i="50"/>
  <c r="L232" i="54"/>
  <c r="I9" i="50"/>
  <c r="I218" i="50" s="1"/>
  <c r="U216" i="58" s="1"/>
  <c r="I218" i="54"/>
  <c r="F8" i="50"/>
  <c r="F217" i="54"/>
  <c r="K20" i="50"/>
  <c r="K229" i="54"/>
  <c r="L233" i="50"/>
  <c r="X231" i="58" s="1"/>
  <c r="I115" i="50"/>
  <c r="U114" i="58" s="1"/>
  <c r="I114" i="50"/>
  <c r="U113" i="58" s="1"/>
  <c r="I219" i="50"/>
  <c r="U217" i="58" s="1"/>
  <c r="E221" i="50"/>
  <c r="Q219" i="58" s="1"/>
  <c r="X131" i="50"/>
  <c r="H221" i="50"/>
  <c r="T219" i="58" s="1"/>
  <c r="H117" i="50"/>
  <c r="T116" i="58" s="1"/>
  <c r="C220" i="50"/>
  <c r="O218" i="58" s="1"/>
  <c r="F113" i="50"/>
  <c r="R112" i="58" s="1"/>
  <c r="F218" i="50"/>
  <c r="R216" i="58" s="1"/>
  <c r="G114" i="54"/>
  <c r="G10" i="50"/>
  <c r="G219" i="54"/>
  <c r="D112" i="54"/>
  <c r="D8" i="50"/>
  <c r="D217" i="54"/>
  <c r="J221" i="50"/>
  <c r="V219" i="58" s="1"/>
  <c r="G220" i="50"/>
  <c r="S218" i="58" s="1"/>
  <c r="C114" i="54"/>
  <c r="C10" i="50"/>
  <c r="C219" i="54"/>
  <c r="B221" i="50"/>
  <c r="N219" i="58" s="1"/>
  <c r="D114" i="50"/>
  <c r="P113" i="58" s="1"/>
  <c r="D218" i="50"/>
  <c r="P216" i="58" s="1"/>
  <c r="K126" i="50"/>
  <c r="W125" i="58" s="1"/>
  <c r="B115" i="54"/>
  <c r="B11" i="50"/>
  <c r="B220" i="54"/>
  <c r="H115" i="54"/>
  <c r="H11" i="50"/>
  <c r="H116" i="50" s="1"/>
  <c r="T115" i="58" s="1"/>
  <c r="H220" i="54"/>
  <c r="F114" i="50"/>
  <c r="R113" i="58" s="1"/>
  <c r="J117" i="50"/>
  <c r="V116" i="58" s="1"/>
  <c r="L129" i="50"/>
  <c r="X128" i="58" s="1"/>
  <c r="E115" i="54"/>
  <c r="E11" i="50"/>
  <c r="E220" i="54"/>
  <c r="F113" i="54"/>
  <c r="L128" i="54"/>
  <c r="I114" i="54"/>
  <c r="E116" i="54"/>
  <c r="E220" i="50" l="1"/>
  <c r="Q218" i="58" s="1"/>
  <c r="C115" i="50"/>
  <c r="O114" i="58" s="1"/>
  <c r="C219" i="50"/>
  <c r="O217" i="58" s="1"/>
  <c r="D113" i="50"/>
  <c r="P112" i="58" s="1"/>
  <c r="D217" i="50"/>
  <c r="P215" i="58" s="1"/>
  <c r="E10" i="50"/>
  <c r="E219" i="54"/>
  <c r="G9" i="50"/>
  <c r="G218" i="54"/>
  <c r="L22" i="50"/>
  <c r="L231" i="54"/>
  <c r="F7" i="50"/>
  <c r="F216" i="54"/>
  <c r="K123" i="54"/>
  <c r="K19" i="50"/>
  <c r="K228" i="54"/>
  <c r="I8" i="50"/>
  <c r="I217" i="54"/>
  <c r="K125" i="50"/>
  <c r="W124" i="58" s="1"/>
  <c r="K229" i="50"/>
  <c r="W227" i="58" s="1"/>
  <c r="F217" i="50"/>
  <c r="R215" i="58" s="1"/>
  <c r="I113" i="54"/>
  <c r="L127" i="54"/>
  <c r="X130" i="50"/>
  <c r="E116" i="50"/>
  <c r="Q115" i="58" s="1"/>
  <c r="F112" i="54"/>
  <c r="C9" i="50"/>
  <c r="C218" i="54"/>
  <c r="H10" i="50"/>
  <c r="H219" i="54"/>
  <c r="J114" i="54"/>
  <c r="J10" i="50"/>
  <c r="J219" i="54"/>
  <c r="I112" i="54"/>
  <c r="H114" i="54"/>
  <c r="H220" i="50"/>
  <c r="T218" i="58" s="1"/>
  <c r="B116" i="50"/>
  <c r="N115" i="58" s="1"/>
  <c r="B220" i="50"/>
  <c r="N218" i="58" s="1"/>
  <c r="B114" i="54"/>
  <c r="B10" i="50"/>
  <c r="B219" i="54"/>
  <c r="G115" i="50"/>
  <c r="S114" i="58" s="1"/>
  <c r="G219" i="50"/>
  <c r="S217" i="58" s="1"/>
  <c r="D111" i="54"/>
  <c r="D7" i="50"/>
  <c r="D216" i="54"/>
  <c r="K124" i="54"/>
  <c r="L128" i="50"/>
  <c r="X127" i="58" s="1"/>
  <c r="L127" i="50"/>
  <c r="X126" i="58" s="1"/>
  <c r="L232" i="50"/>
  <c r="X230" i="58" s="1"/>
  <c r="J116" i="50"/>
  <c r="V115" i="58" s="1"/>
  <c r="J115" i="50"/>
  <c r="V114" i="58" s="1"/>
  <c r="J220" i="50"/>
  <c r="V218" i="58" s="1"/>
  <c r="F6" i="50" l="1"/>
  <c r="F215" i="50" s="1"/>
  <c r="R213" i="58" s="1"/>
  <c r="F215" i="54"/>
  <c r="K228" i="50"/>
  <c r="W226" i="58" s="1"/>
  <c r="F216" i="50"/>
  <c r="R214" i="58" s="1"/>
  <c r="G8" i="50"/>
  <c r="G217" i="54"/>
  <c r="E219" i="50"/>
  <c r="Q217" i="58" s="1"/>
  <c r="D112" i="50"/>
  <c r="P111" i="58" s="1"/>
  <c r="D216" i="50"/>
  <c r="P214" i="58" s="1"/>
  <c r="H113" i="54"/>
  <c r="H9" i="50"/>
  <c r="H114" i="50" s="1"/>
  <c r="T113" i="58" s="1"/>
  <c r="H218" i="54"/>
  <c r="I113" i="50"/>
  <c r="U112" i="58" s="1"/>
  <c r="I217" i="50"/>
  <c r="U215" i="58" s="1"/>
  <c r="F111" i="54"/>
  <c r="L231" i="50"/>
  <c r="X229" i="58" s="1"/>
  <c r="G114" i="50"/>
  <c r="S113" i="58" s="1"/>
  <c r="G218" i="50"/>
  <c r="S216" i="58" s="1"/>
  <c r="E115" i="50"/>
  <c r="Q114" i="58" s="1"/>
  <c r="K122" i="54"/>
  <c r="X129" i="50"/>
  <c r="B219" i="50"/>
  <c r="N217" i="58" s="1"/>
  <c r="J219" i="50"/>
  <c r="V217" i="58" s="1"/>
  <c r="H115" i="50"/>
  <c r="T114" i="58" s="1"/>
  <c r="H219" i="50"/>
  <c r="T217" i="58" s="1"/>
  <c r="C114" i="50"/>
  <c r="O113" i="58" s="1"/>
  <c r="C218" i="50"/>
  <c r="O216" i="58" s="1"/>
  <c r="E9" i="50"/>
  <c r="E114" i="50" s="1"/>
  <c r="Q113" i="58" s="1"/>
  <c r="E218" i="54"/>
  <c r="C8" i="50"/>
  <c r="C217" i="50" s="1"/>
  <c r="O215" i="58" s="1"/>
  <c r="C217" i="54"/>
  <c r="L125" i="54"/>
  <c r="L21" i="50"/>
  <c r="L230" i="54"/>
  <c r="K124" i="50"/>
  <c r="W123" i="58" s="1"/>
  <c r="D6" i="50"/>
  <c r="D215" i="50" s="1"/>
  <c r="P213" i="58" s="1"/>
  <c r="D215" i="54"/>
  <c r="J113" i="54"/>
  <c r="J9" i="50"/>
  <c r="J218" i="50" s="1"/>
  <c r="V216" i="58" s="1"/>
  <c r="J218" i="54"/>
  <c r="G113" i="54"/>
  <c r="E114" i="54"/>
  <c r="K18" i="50"/>
  <c r="K227" i="54"/>
  <c r="E113" i="54"/>
  <c r="C112" i="54"/>
  <c r="I111" i="54"/>
  <c r="B115" i="50"/>
  <c r="N114" i="58" s="1"/>
  <c r="B113" i="54"/>
  <c r="B9" i="50"/>
  <c r="B114" i="50" s="1"/>
  <c r="N113" i="58" s="1"/>
  <c r="B218" i="54"/>
  <c r="I7" i="50"/>
  <c r="I216" i="54"/>
  <c r="C113" i="54"/>
  <c r="F112" i="50"/>
  <c r="R111" i="58" s="1"/>
  <c r="L126" i="54"/>
  <c r="F111" i="50" l="1"/>
  <c r="R110" i="58" s="1"/>
  <c r="E112" i="54"/>
  <c r="K123" i="50"/>
  <c r="W122" i="58" s="1"/>
  <c r="K227" i="50"/>
  <c r="W225" i="58" s="1"/>
  <c r="L230" i="50"/>
  <c r="X228" i="58" s="1"/>
  <c r="L126" i="50"/>
  <c r="X125" i="58" s="1"/>
  <c r="J8" i="50"/>
  <c r="J217" i="54"/>
  <c r="I6" i="50"/>
  <c r="I215" i="50" s="1"/>
  <c r="U213" i="58" s="1"/>
  <c r="I215" i="54"/>
  <c r="E8" i="50"/>
  <c r="E217" i="54"/>
  <c r="K17" i="50"/>
  <c r="K226" i="54"/>
  <c r="D111" i="50"/>
  <c r="P110" i="58" s="1"/>
  <c r="L20" i="50"/>
  <c r="L125" i="50" s="1"/>
  <c r="X124" i="58" s="1"/>
  <c r="L229" i="54"/>
  <c r="B218" i="50"/>
  <c r="N216" i="58" s="1"/>
  <c r="C113" i="50"/>
  <c r="O112" i="58" s="1"/>
  <c r="H218" i="50"/>
  <c r="T216" i="58" s="1"/>
  <c r="G113" i="50"/>
  <c r="S112" i="58" s="1"/>
  <c r="G217" i="50"/>
  <c r="S215" i="58" s="1"/>
  <c r="B112" i="54"/>
  <c r="B8" i="50"/>
  <c r="B217" i="54"/>
  <c r="H112" i="54"/>
  <c r="H8" i="50"/>
  <c r="H217" i="54"/>
  <c r="X128" i="50"/>
  <c r="I111" i="50"/>
  <c r="U110" i="58" s="1"/>
  <c r="I216" i="50"/>
  <c r="U214" i="58" s="1"/>
  <c r="C111" i="54"/>
  <c r="C7" i="50"/>
  <c r="C216" i="54"/>
  <c r="E113" i="50"/>
  <c r="Q112" i="58" s="1"/>
  <c r="E218" i="50"/>
  <c r="Q216" i="58" s="1"/>
  <c r="J114" i="50"/>
  <c r="V113" i="58" s="1"/>
  <c r="I112" i="50"/>
  <c r="U111" i="58" s="1"/>
  <c r="G111" i="54"/>
  <c r="G7" i="50"/>
  <c r="G216" i="54"/>
  <c r="G112" i="54"/>
  <c r="X127" i="50" l="1"/>
  <c r="H217" i="50"/>
  <c r="T215" i="58" s="1"/>
  <c r="H113" i="50"/>
  <c r="T112" i="58" s="1"/>
  <c r="K16" i="50"/>
  <c r="K225" i="54"/>
  <c r="J7" i="50"/>
  <c r="J216" i="54"/>
  <c r="K121" i="54"/>
  <c r="J112" i="54"/>
  <c r="H7" i="50"/>
  <c r="H216" i="54"/>
  <c r="L19" i="50"/>
  <c r="L228" i="54"/>
  <c r="C112" i="50"/>
  <c r="O111" i="58" s="1"/>
  <c r="C216" i="50"/>
  <c r="O214" i="58" s="1"/>
  <c r="L229" i="50"/>
  <c r="X227" i="58" s="1"/>
  <c r="G112" i="50"/>
  <c r="S111" i="58" s="1"/>
  <c r="G216" i="50"/>
  <c r="S214" i="58" s="1"/>
  <c r="G6" i="50"/>
  <c r="G215" i="50" s="1"/>
  <c r="S213" i="58" s="1"/>
  <c r="G215" i="54"/>
  <c r="C6" i="50"/>
  <c r="C215" i="50" s="1"/>
  <c r="O213" i="58" s="1"/>
  <c r="C215" i="54"/>
  <c r="K122" i="50"/>
  <c r="W121" i="58" s="1"/>
  <c r="K226" i="50"/>
  <c r="W224" i="58" s="1"/>
  <c r="E217" i="50"/>
  <c r="Q215" i="58" s="1"/>
  <c r="B111" i="54"/>
  <c r="B7" i="50"/>
  <c r="B216" i="54"/>
  <c r="E111" i="54"/>
  <c r="E7" i="50"/>
  <c r="E216" i="54"/>
  <c r="B217" i="50"/>
  <c r="N215" i="58" s="1"/>
  <c r="B113" i="50"/>
  <c r="N112" i="58" s="1"/>
  <c r="L124" i="54"/>
  <c r="J113" i="50"/>
  <c r="V112" i="58" s="1"/>
  <c r="J112" i="50"/>
  <c r="V111" i="58" s="1"/>
  <c r="J217" i="50"/>
  <c r="V215" i="58" s="1"/>
  <c r="X126" i="50" l="1"/>
  <c r="G111" i="50"/>
  <c r="S110" i="58" s="1"/>
  <c r="K15" i="50"/>
  <c r="K120" i="50" s="1"/>
  <c r="W119" i="58" s="1"/>
  <c r="K224" i="54"/>
  <c r="B216" i="50"/>
  <c r="N214" i="58" s="1"/>
  <c r="L124" i="50"/>
  <c r="X123" i="58" s="1"/>
  <c r="L228" i="50"/>
  <c r="X226" i="58" s="1"/>
  <c r="H216" i="50"/>
  <c r="T214" i="58" s="1"/>
  <c r="K121" i="50"/>
  <c r="W120" i="58" s="1"/>
  <c r="K225" i="50"/>
  <c r="W223" i="58" s="1"/>
  <c r="H112" i="50"/>
  <c r="T111" i="58" s="1"/>
  <c r="E6" i="50"/>
  <c r="E215" i="50" s="1"/>
  <c r="Q213" i="58" s="1"/>
  <c r="E215" i="54"/>
  <c r="E216" i="50"/>
  <c r="Q214" i="58" s="1"/>
  <c r="H6" i="50"/>
  <c r="H215" i="50" s="1"/>
  <c r="T213" i="58" s="1"/>
  <c r="H215" i="54"/>
  <c r="H111" i="54"/>
  <c r="J216" i="50"/>
  <c r="V214" i="58" s="1"/>
  <c r="J6" i="50"/>
  <c r="J215" i="50" s="1"/>
  <c r="V213" i="58" s="1"/>
  <c r="J215" i="54"/>
  <c r="L122" i="54"/>
  <c r="L18" i="50"/>
  <c r="L227" i="54"/>
  <c r="L123" i="54"/>
  <c r="J111" i="54"/>
  <c r="K120" i="54"/>
  <c r="B6" i="50"/>
  <c r="B215" i="50" s="1"/>
  <c r="N213" i="58" s="1"/>
  <c r="B215" i="54"/>
  <c r="B112" i="50"/>
  <c r="N111" i="58" s="1"/>
  <c r="E112" i="50"/>
  <c r="Q111" i="58" s="1"/>
  <c r="C111" i="50"/>
  <c r="O110" i="58" s="1"/>
  <c r="E111" i="50" l="1"/>
  <c r="Q110" i="58" s="1"/>
  <c r="X125" i="50"/>
  <c r="L227" i="50"/>
  <c r="X225" i="58" s="1"/>
  <c r="K14" i="50"/>
  <c r="K223" i="54"/>
  <c r="B111" i="50"/>
  <c r="N110" i="58" s="1"/>
  <c r="K119" i="54"/>
  <c r="K118" i="54"/>
  <c r="L123" i="50"/>
  <c r="X122" i="58" s="1"/>
  <c r="L17" i="50"/>
  <c r="L226" i="54"/>
  <c r="J111" i="50"/>
  <c r="V110" i="58" s="1"/>
  <c r="H111" i="50"/>
  <c r="T110" i="58" s="1"/>
  <c r="K224" i="50"/>
  <c r="W222" i="58" s="1"/>
  <c r="K119" i="50" l="1"/>
  <c r="W118" i="58" s="1"/>
  <c r="K223" i="50"/>
  <c r="W221" i="58" s="1"/>
  <c r="L120" i="54"/>
  <c r="X124" i="50"/>
  <c r="L226" i="50"/>
  <c r="X224" i="58" s="1"/>
  <c r="L16" i="50"/>
  <c r="L225" i="54"/>
  <c r="L122" i="50"/>
  <c r="X121" i="58" s="1"/>
  <c r="K117" i="54"/>
  <c r="L121" i="54"/>
  <c r="K13" i="50"/>
  <c r="K222" i="54"/>
  <c r="X123" i="50" l="1"/>
  <c r="K222" i="50"/>
  <c r="W220" i="58" s="1"/>
  <c r="K12" i="50"/>
  <c r="K221" i="54"/>
  <c r="L225" i="50"/>
  <c r="X223" i="58" s="1"/>
  <c r="L119" i="54"/>
  <c r="L15" i="50"/>
  <c r="L224" i="54"/>
  <c r="K118" i="50"/>
  <c r="W117" i="58" s="1"/>
  <c r="L121" i="50"/>
  <c r="X120" i="58" s="1"/>
  <c r="X122" i="50"/>
  <c r="K117" i="50" l="1"/>
  <c r="W116" i="58" s="1"/>
  <c r="K221" i="50"/>
  <c r="W219" i="58" s="1"/>
  <c r="L118" i="54"/>
  <c r="L224" i="50"/>
  <c r="X222" i="58" s="1"/>
  <c r="K115" i="54"/>
  <c r="K11" i="50"/>
  <c r="K116" i="50" s="1"/>
  <c r="W115" i="58" s="1"/>
  <c r="K220" i="54"/>
  <c r="L14" i="50"/>
  <c r="L223" i="54"/>
  <c r="L120" i="50"/>
  <c r="X119" i="58" s="1"/>
  <c r="K116" i="54"/>
  <c r="X121" i="50"/>
  <c r="L13" i="50" l="1"/>
  <c r="L222" i="54"/>
  <c r="L118" i="50"/>
  <c r="X117" i="58" s="1"/>
  <c r="L223" i="50"/>
  <c r="X221" i="58" s="1"/>
  <c r="K220" i="50"/>
  <c r="W218" i="58" s="1"/>
  <c r="K10" i="50"/>
  <c r="K219" i="54"/>
  <c r="L119" i="50"/>
  <c r="X118" i="58" s="1"/>
  <c r="X120" i="50"/>
  <c r="K219" i="50" l="1"/>
  <c r="W217" i="58" s="1"/>
  <c r="L222" i="50"/>
  <c r="X220" i="58" s="1"/>
  <c r="K9" i="50"/>
  <c r="K218" i="54"/>
  <c r="K115" i="50"/>
  <c r="W114" i="58" s="1"/>
  <c r="L12" i="50"/>
  <c r="L221" i="54"/>
  <c r="K114" i="54"/>
  <c r="L117" i="54"/>
  <c r="X119" i="50" l="1"/>
  <c r="L11" i="50"/>
  <c r="L220" i="54"/>
  <c r="L117" i="50"/>
  <c r="X116" i="58" s="1"/>
  <c r="L221" i="50"/>
  <c r="X219" i="58" s="1"/>
  <c r="K218" i="50"/>
  <c r="W216" i="58" s="1"/>
  <c r="K8" i="50"/>
  <c r="K217" i="54"/>
  <c r="K112" i="54"/>
  <c r="L116" i="54"/>
  <c r="K113" i="54"/>
  <c r="K114" i="50"/>
  <c r="W113" i="58" s="1"/>
  <c r="K217" i="50" l="1"/>
  <c r="W215" i="58" s="1"/>
  <c r="X118" i="50"/>
  <c r="L10" i="50"/>
  <c r="L219" i="54"/>
  <c r="L220" i="50"/>
  <c r="X218" i="58" s="1"/>
  <c r="L116" i="50"/>
  <c r="X115" i="58" s="1"/>
  <c r="K7" i="50"/>
  <c r="K216" i="54"/>
  <c r="K113" i="50"/>
  <c r="W112" i="58" s="1"/>
  <c r="L115" i="54"/>
  <c r="X117" i="50" l="1"/>
  <c r="K6" i="50"/>
  <c r="K215" i="50" s="1"/>
  <c r="W213" i="58" s="1"/>
  <c r="K215" i="54"/>
  <c r="L219" i="50"/>
  <c r="X217" i="58" s="1"/>
  <c r="K216" i="50"/>
  <c r="W214" i="58" s="1"/>
  <c r="K112" i="50"/>
  <c r="W111" i="58" s="1"/>
  <c r="K111" i="54"/>
  <c r="L113" i="54"/>
  <c r="L9" i="50"/>
  <c r="L218" i="50" s="1"/>
  <c r="X216" i="58" s="1"/>
  <c r="L218" i="54"/>
  <c r="L115" i="50"/>
  <c r="X114" i="58" s="1"/>
  <c r="L114" i="54"/>
  <c r="K111" i="50" l="1"/>
  <c r="W110" i="58" s="1"/>
  <c r="L114" i="50"/>
  <c r="X113" i="58" s="1"/>
  <c r="L112" i="54"/>
  <c r="X116" i="50"/>
  <c r="L8" i="50"/>
  <c r="L217" i="54"/>
  <c r="X115" i="50" l="1"/>
  <c r="L7" i="50"/>
  <c r="L216" i="54"/>
  <c r="L113" i="50"/>
  <c r="X112" i="58" s="1"/>
  <c r="L217" i="50"/>
  <c r="X215" i="58" s="1"/>
  <c r="L112" i="50" l="1"/>
  <c r="X111" i="58" s="1"/>
  <c r="L216" i="50"/>
  <c r="X214" i="58" s="1"/>
  <c r="L6" i="50"/>
  <c r="L215" i="50" s="1"/>
  <c r="X213" i="58" s="1"/>
  <c r="L215" i="54"/>
  <c r="L111" i="54"/>
  <c r="X114" i="50"/>
  <c r="X113" i="50" l="1"/>
  <c r="L111" i="50"/>
  <c r="X110" i="58" s="1"/>
  <c r="X112" i="50" l="1"/>
</calcChain>
</file>

<file path=xl/sharedStrings.xml><?xml version="1.0" encoding="utf-8"?>
<sst xmlns="http://schemas.openxmlformats.org/spreadsheetml/2006/main" count="1783" uniqueCount="286">
  <si>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</si>
  <si>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</si>
  <si>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</si>
  <si>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</si>
  <si>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</si>
  <si>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</si>
  <si>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</si>
  <si>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</si>
  <si>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</si>
  <si>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</si>
  <si>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</si>
  <si>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</si>
  <si>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</si>
  <si>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</si>
  <si>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</si>
  <si>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</si>
  <si>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</si>
  <si>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</si>
  <si>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</si>
  <si>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</si>
  <si>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</si>
  <si>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</si>
  <si>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</si>
  <si>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</si>
  <si>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</si>
  <si>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</si>
  <si>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</si>
  <si>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</si>
  <si>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</si>
  <si>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</si>
  <si>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</si>
  <si>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</si>
  <si>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</si>
  <si>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</si>
  <si>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</si>
  <si>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</si>
  <si>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</si>
  <si>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</si>
  <si>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</si>
  <si>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</si>
  <si>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</si>
  <si>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</si>
  <si>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</si>
  <si>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</si>
  <si>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</si>
  <si>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</si>
  <si>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</si>
  <si>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</si>
  <si>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</si>
  <si>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</si>
  <si>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</si>
  <si>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</si>
  <si>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</si>
  <si>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</si>
  <si>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</si>
  <si>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</si>
  <si>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</si>
  <si>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</si>
  <si>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</si>
  <si>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</si>
  <si>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</si>
  <si>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</si>
  <si>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</si>
  <si>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</si>
  <si>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</si>
  <si>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</si>
  <si>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</si>
  <si>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</si>
  <si>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</si>
  <si>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</si>
  <si>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</si>
  <si>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</si>
  <si>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</si>
  <si>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</si>
  <si>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</si>
  <si>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</si>
  <si>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</si>
  <si>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</si>
  <si>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</si>
  <si>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</si>
  <si>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</si>
  <si>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</si>
  <si>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</si>
  <si>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</si>
  <si>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</si>
  <si>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</si>
  <si>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</si>
  <si>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</si>
  <si>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</si>
  <si>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</si>
  <si>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</si>
  <si>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</si>
  <si>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</si>
  <si>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</si>
  <si>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</si>
  <si>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</si>
  <si>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</si>
  <si>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</si>
  <si>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</si>
  <si>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</si>
  <si>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</si>
  <si>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</si>
  <si>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</si>
  <si>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</si>
  <si>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</si>
  <si>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</si>
  <si>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</si>
  <si>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</si>
  <si>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</si>
  <si>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</si>
  <si>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</si>
  <si>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</si>
  <si>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</si>
  <si>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</si>
  <si>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</si>
  <si>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</si>
  <si>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</si>
  <si>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</si>
  <si>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</si>
  <si>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</si>
  <si>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</si>
  <si>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</si>
  <si>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</si>
  <si>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</si>
  <si>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</si>
  <si>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</si>
  <si>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</si>
  <si>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</si>
  <si>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</si>
  <si>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</si>
  <si>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</si>
  <si>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</si>
  <si>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</si>
  <si>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</si>
  <si>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</si>
  <si>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</si>
  <si>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</si>
  <si>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</si>
  <si>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</si>
  <si>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</si>
  <si>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</si>
  <si>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</si>
  <si>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</si>
  <si>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</si>
  <si>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</si>
  <si>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</si>
  <si>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</si>
  <si>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</si>
  <si>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</si>
  <si>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</si>
  <si>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</si>
  <si>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</si>
  <si>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</si>
  <si>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</si>
  <si>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</si>
  <si>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</si>
  <si>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</si>
  <si>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</si>
  <si>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</si>
  <si>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</si>
  <si>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</si>
  <si>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</si>
  <si>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</si>
  <si>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Log changes</t>
  </si>
  <si>
    <t>ABDE</t>
  </si>
  <si>
    <t>GI</t>
  </si>
  <si>
    <t>LMN</t>
  </si>
  <si>
    <t>OPQ</t>
  </si>
  <si>
    <t>RSTU</t>
  </si>
  <si>
    <t>QoQ log changes</t>
  </si>
  <si>
    <t>YoY log changes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</si>
  <si>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</si>
  <si>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</si>
  <si>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</si>
  <si>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</si>
  <si>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</si>
  <si>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</si>
  <si>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</si>
  <si>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</si>
  <si>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</si>
  <si>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</si>
  <si>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</si>
  <si>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</si>
  <si>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</si>
  <si>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</si>
  <si>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</si>
  <si>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</si>
  <si>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Gross Value Added (GVA): annual indices and log changes</t>
  </si>
  <si>
    <t>Combined inputs: annual indices and log changes (industries P and Q suppressed)</t>
  </si>
  <si>
    <t>Multi-factor productivity: annual indices and log changes (industries P and Q suppressed)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</si>
  <si>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</si>
  <si>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</si>
  <si>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</si>
  <si>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</si>
  <si>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</si>
  <si>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</si>
  <si>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</si>
  <si>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</si>
  <si>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</si>
  <si>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</si>
  <si>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</si>
  <si>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</si>
  <si>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</si>
  <si>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</si>
  <si>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</si>
  <si>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</si>
  <si>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</si>
  <si>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</si>
  <si>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</si>
  <si>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Gross Value Added (GVA): quarterly indices and log changes (QoQ and YoY)</t>
  </si>
  <si>
    <t>Combined inputs: quarterly indices and log changes (QoQ and YoY)</t>
  </si>
  <si>
    <t>Multi-factor productivity: quarterly indices and log changes (QoQ and YoY)</t>
  </si>
  <si>
    <t>Note to interpretation</t>
  </si>
  <si>
    <t>XXXX = source data, taken from ONS systems</t>
  </si>
  <si>
    <t>YYYY = derived in this workbook. Check formulae for more information</t>
  </si>
  <si>
    <t>Base year:</t>
  </si>
  <si>
    <t>2016=100</t>
  </si>
  <si>
    <t>Percent</t>
  </si>
  <si>
    <t>PANEL 1</t>
  </si>
  <si>
    <t>PANEL 2</t>
  </si>
  <si>
    <t>data</t>
  </si>
  <si>
    <t>Hours worked: annual indices and log changes</t>
  </si>
  <si>
    <t>Labour composition: annual indices and log changes</t>
  </si>
  <si>
    <t>PANEL 3</t>
  </si>
  <si>
    <t>Capital productivity</t>
  </si>
  <si>
    <t>PANEL 1 (columns B-U)</t>
  </si>
  <si>
    <t>PANEL 2 (columns W-AP)</t>
  </si>
  <si>
    <t>PANEL 3 (columns AR-BK)</t>
  </si>
  <si>
    <t>Capital services: annual indices and log changes (industries P and Q suppressed)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</si>
  <si>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</si>
  <si>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</si>
  <si>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</si>
  <si>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</si>
  <si>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</si>
  <si>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</si>
  <si>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</si>
  <si>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</si>
  <si>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</si>
  <si>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Hours worked: quarterly indices and log changes (QoQ and YoY)</t>
  </si>
  <si>
    <t>PANEL 2 (columns N-X)</t>
  </si>
  <si>
    <t>Labour composition: quarterly indices and log changes (QoQ and YoY)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</si>
  <si>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</si>
  <si>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</si>
  <si>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</si>
  <si>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</si>
  <si>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</si>
  <si>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quarterly indices and log changes (QoQ and YoY)</t>
  </si>
  <si>
    <t>Capital services: contributions to GVA growth (QoQ and YoY)</t>
  </si>
  <si>
    <t>(GVA/COMBINED INPUTS)</t>
  </si>
  <si>
    <t>PANEL 3 (columns Z-AJ)</t>
  </si>
  <si>
    <t>GVA per hour: quarterly indices and log changes (QoQ and YoY)</t>
  </si>
  <si>
    <t>Capital deepening (Capital services/Hours worked): quarterly indices and log changes (QoQ and YoY)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</si>
  <si>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</si>
  <si>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</si>
  <si>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</si>
  <si>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</si>
  <si>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GVA per hour worked: annual indices and log changes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</si>
  <si>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</si>
  <si>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</si>
  <si>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</si>
  <si>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</si>
  <si>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</si>
  <si>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annual indices and log changes (industries P and Q suppressed)</t>
  </si>
  <si>
    <t>Capital deepening (Capital services/Hours worked): contributions to GVA per hour growth (QoQ and YoY) (industries P and Q suppressed)</t>
  </si>
  <si>
    <t>Table A10:</t>
  </si>
  <si>
    <t>REVISIONS TO GROWTH RATES (Current minus Previous, percentage points)</t>
  </si>
  <si>
    <t>2018 Q3</t>
  </si>
  <si>
    <t>Table Q9:</t>
  </si>
  <si>
    <t>Industry contributions to quarterly Market Sector MFP growth, percentage points</t>
  </si>
  <si>
    <t>Industry contributions to quarterly Market Sector MFP growth</t>
  </si>
  <si>
    <t>Annual estimates, 1970 to 2018, Market Sector and 19 component industries</t>
  </si>
  <si>
    <t>2018 Q4</t>
  </si>
  <si>
    <t>2019 Q1</t>
  </si>
  <si>
    <t>Multi-factor productivity: Annual revisions from previous estimates (industries P and Q suppressed)</t>
  </si>
  <si>
    <t>Multi-factor productivity: Quarterly revisions from previous estimates</t>
  </si>
  <si>
    <t>5 April 2019</t>
  </si>
  <si>
    <t xml:space="preserve">+441633456516  </t>
  </si>
  <si>
    <t>2019 Q2</t>
  </si>
  <si>
    <t>Release: Multi-factor productivity estimates: Experimental estimates to Q3 (July to September) 2019</t>
  </si>
  <si>
    <t>Previous release: 8 October 2019</t>
  </si>
  <si>
    <t>Quarterly estimates, 1994Q1 to 2019Q3, Market Sector and 10 component industries</t>
  </si>
  <si>
    <t>Multi-factor productivity: Quarterly estimates published on 08/10/19</t>
  </si>
  <si>
    <t>2019 Q3</t>
  </si>
  <si>
    <t>MFP: 10 Industries (published 8 October 2019)</t>
  </si>
  <si>
    <t>Release date: 8 January 2020</t>
  </si>
  <si>
    <t>Multi-factor productivity: Annual estimates published on 08/10/19 (industries P and Q suppressed)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</si>
</sst>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6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  <xf numFmtId="15" fontId="8" fillId="2" borderId="0" xfId="0" applyNumberFormat="1" applyFont="1" applyFill="1"/>
    <xf numFmtId="15" fontId="19" fillId="2" borderId="0" xfId="0" quotePrefix="1" applyNumberFormat="1" applyFont="1" applyFill="1" applyAlignment="1">
      <alignment horizontal="left"/>
    </xf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7"/>
  <sheetViews>
    <sheetView workbookViewId="0">
      <selection activeCell="B4" sqref="B4"/>
    </sheetView>
  </sheetViews>
  <sheetFormatPr defaultColWidth="9.109375" defaultRowHeight="12" x14ac:dyDescent="0.25"/>
  <cols>
    <col min="1" max="1" width="10.6640625" style="4" bestFit="1" customWidth="1"/>
    <col min="2" max="2" width="90.33203125" style="4" customWidth="1"/>
    <col min="3" max="16384" width="9.109375" style="4"/>
  </cols>
  <sheetData>
    <row r="1" spans="1:47" ht="15.6" x14ac:dyDescent="0.3">
      <c r="A1" s="31" t="s">
        <v>278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6" x14ac:dyDescent="0.3">
      <c r="A2" s="31" t="s">
        <v>284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15.6" hidden="1" x14ac:dyDescent="0.3">
      <c r="A3" s="65" t="s">
        <v>275</v>
      </c>
      <c r="B3" s="6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ht="15.6" x14ac:dyDescent="0.3">
      <c r="A4" s="10" t="s">
        <v>279</v>
      </c>
      <c r="B4" s="6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x14ac:dyDescent="0.25">
      <c r="A5" s="5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ht="13.8" x14ac:dyDescent="0.25">
      <c r="A6" s="14" t="s">
        <v>182</v>
      </c>
      <c r="B6" s="14" t="s">
        <v>12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12" customFormat="1" x14ac:dyDescent="0.25">
      <c r="A7" s="13" t="s">
        <v>13</v>
      </c>
      <c r="B7" s="13" t="s">
        <v>14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25">
      <c r="A8" s="13" t="s">
        <v>15</v>
      </c>
      <c r="B8" s="13" t="s">
        <v>16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25">
      <c r="A9" s="13" t="s">
        <v>0</v>
      </c>
      <c r="B9" s="13" t="s">
        <v>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25">
      <c r="A10" s="13" t="s">
        <v>17</v>
      </c>
      <c r="B10" s="13" t="s">
        <v>18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25">
      <c r="A11" s="13" t="s">
        <v>45</v>
      </c>
      <c r="B11" s="13" t="s">
        <v>20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25">
      <c r="A12" s="13" t="s">
        <v>1</v>
      </c>
      <c r="B12" s="13" t="s">
        <v>21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25">
      <c r="A13" s="13" t="s">
        <v>22</v>
      </c>
      <c r="B13" s="13" t="s">
        <v>23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25">
      <c r="A14" s="13" t="s">
        <v>9</v>
      </c>
      <c r="B14" s="13" t="s">
        <v>24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25">
      <c r="A15" s="13" t="s">
        <v>25</v>
      </c>
      <c r="B15" s="13" t="s">
        <v>26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25">
      <c r="A16" s="13" t="s">
        <v>51</v>
      </c>
      <c r="B16" s="13" t="s">
        <v>27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25">
      <c r="A17" s="13" t="s">
        <v>4</v>
      </c>
      <c r="B17" s="13" t="s">
        <v>28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25">
      <c r="A18" s="13" t="s">
        <v>29</v>
      </c>
      <c r="B18" s="13" t="s">
        <v>30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25">
      <c r="A19" s="13" t="s">
        <v>50</v>
      </c>
      <c r="B19" s="13" t="s">
        <v>32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x14ac:dyDescent="0.25">
      <c r="A20" s="13" t="s">
        <v>33</v>
      </c>
      <c r="B20" s="13" t="s">
        <v>34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3.8" x14ac:dyDescent="0.25">
      <c r="A21" s="13" t="s">
        <v>183</v>
      </c>
      <c r="B21" s="13" t="s">
        <v>36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25">
      <c r="A22" s="13" t="s">
        <v>46</v>
      </c>
      <c r="B22" s="13" t="s">
        <v>38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25">
      <c r="A23" s="13" t="s">
        <v>47</v>
      </c>
      <c r="B23" s="13" t="s">
        <v>40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25">
      <c r="A24" s="13" t="s">
        <v>48</v>
      </c>
      <c r="B24" s="13" t="s">
        <v>42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x14ac:dyDescent="0.25">
      <c r="A25" s="13" t="s">
        <v>49</v>
      </c>
      <c r="B25" s="13" t="s">
        <v>44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x14ac:dyDescent="0.25">
      <c r="A26" s="28" t="s">
        <v>10</v>
      </c>
      <c r="B26" s="28" t="s">
        <v>181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3.8" x14ac:dyDescent="0.25">
      <c r="A27" s="1" t="s">
        <v>8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3.8" x14ac:dyDescent="0.25">
      <c r="A28" s="1" t="s">
        <v>184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25">
      <c r="A29" s="1" t="s">
        <v>7</v>
      </c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x14ac:dyDescent="0.25">
      <c r="A30" s="1"/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25">
      <c r="A31" s="47" t="s">
        <v>212</v>
      </c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25">
      <c r="A32" s="32" t="s">
        <v>213</v>
      </c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25">
      <c r="A33" s="1" t="s">
        <v>214</v>
      </c>
      <c r="B33" s="1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25">
      <c r="A34" s="1" t="s">
        <v>215</v>
      </c>
      <c r="B34" s="33" t="s">
        <v>216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x14ac:dyDescent="0.25">
      <c r="A35" s="1"/>
      <c r="B35" s="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25">
      <c r="A36" s="6" t="s">
        <v>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25">
      <c r="A37" s="7" t="s">
        <v>185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25">
      <c r="A38" s="29" t="s">
        <v>276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25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25">
      <c r="A41" s="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25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25">
      <c r="A43" s="9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25">
      <c r="A44" s="8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</sheetData>
  <hyperlinks>
    <hyperlink ref="A3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5"/>
  <sheetViews>
    <sheetView workbookViewId="0">
      <pane xSplit="1" ySplit="4" topLeftCell="V16" activePane="bottomRight" state="frozen"/>
      <selection pane="topRight" activeCell="B1" sqref="B1"/>
      <selection pane="bottomLeft" activeCell="A5" sqref="A5"/>
      <selection pane="bottomRight"/>
    </sheetView>
  </sheetViews>
  <sheetFormatPr defaultColWidth="8.88671875" defaultRowHeight="12" x14ac:dyDescent="0.25"/>
  <cols>
    <col min="1" max="1" width="20.6640625" style="13" customWidth="1"/>
    <col min="2" max="2" width="9.109375" style="13" customWidth="1"/>
    <col min="3" max="21" width="8.88671875" style="13"/>
    <col min="22" max="22" width="3.6640625" style="13" customWidth="1"/>
    <col min="23" max="23" width="8.88671875" style="13"/>
    <col min="24" max="24" width="9.88671875" style="13" bestFit="1" customWidth="1"/>
    <col min="25" max="16384" width="8.88671875" style="13"/>
  </cols>
  <sheetData>
    <row r="1" spans="1:42" ht="13.2" x14ac:dyDescent="0.25">
      <c r="A1" s="26" t="s">
        <v>186</v>
      </c>
      <c r="B1" s="9" t="s">
        <v>218</v>
      </c>
      <c r="W1" s="9" t="s">
        <v>218</v>
      </c>
    </row>
    <row r="2" spans="1:42" x14ac:dyDescent="0.25">
      <c r="A2" s="9" t="s">
        <v>151</v>
      </c>
    </row>
    <row r="3" spans="1:42" x14ac:dyDescent="0.25">
      <c r="A3" s="16"/>
      <c r="B3" s="9" t="s">
        <v>190</v>
      </c>
      <c r="W3" s="9" t="s">
        <v>191</v>
      </c>
    </row>
    <row r="4" spans="1:42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5">
      <c r="A5" s="9" t="s">
        <v>217</v>
      </c>
    </row>
    <row r="6" spans="1:42" x14ac:dyDescent="0.25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25">
      <c r="A7" s="13">
        <v>1971</v>
      </c>
      <c r="B7" s="35"/>
      <c r="C7" s="35">
        <v>0.61319999999999997</v>
      </c>
      <c r="D7" s="35">
        <v>0.79500000000000004</v>
      </c>
      <c r="E7" s="35">
        <v>0.47589999999999999</v>
      </c>
      <c r="F7" s="35">
        <v>0.3397</v>
      </c>
      <c r="G7" s="35">
        <v>0.68</v>
      </c>
      <c r="H7" s="35">
        <v>0.57999999999999996</v>
      </c>
      <c r="I7" s="35">
        <v>0.88239999999999996</v>
      </c>
      <c r="J7" s="35">
        <v>0.67449999999999999</v>
      </c>
      <c r="K7" s="35">
        <v>0.4284</v>
      </c>
      <c r="L7" s="35">
        <v>0.44669999999999999</v>
      </c>
      <c r="M7" s="35">
        <v>0.12959999999999999</v>
      </c>
      <c r="N7" s="35">
        <v>0.61819999999999997</v>
      </c>
      <c r="O7" s="35">
        <v>0.4723</v>
      </c>
      <c r="P7" s="35"/>
      <c r="Q7" s="35"/>
      <c r="R7" s="35"/>
      <c r="S7" s="35">
        <v>0.60829999999999995</v>
      </c>
      <c r="T7" s="35">
        <v>0.49430000000000002</v>
      </c>
      <c r="U7" s="35">
        <v>0.64849999999999997</v>
      </c>
      <c r="V7" s="15"/>
      <c r="W7" s="36"/>
      <c r="X7" s="36">
        <f t="shared" ref="X7:AP20" si="0">1-C7</f>
        <v>0.38680000000000003</v>
      </c>
      <c r="Y7" s="36">
        <f t="shared" si="0"/>
        <v>0.20499999999999996</v>
      </c>
      <c r="Z7" s="36">
        <f t="shared" si="0"/>
        <v>0.52410000000000001</v>
      </c>
      <c r="AA7" s="36">
        <f t="shared" si="0"/>
        <v>0.6603</v>
      </c>
      <c r="AB7" s="36">
        <f t="shared" si="0"/>
        <v>0.31999999999999995</v>
      </c>
      <c r="AC7" s="36">
        <f t="shared" si="0"/>
        <v>0.42000000000000004</v>
      </c>
      <c r="AD7" s="36">
        <f t="shared" si="0"/>
        <v>0.11760000000000004</v>
      </c>
      <c r="AE7" s="36">
        <f t="shared" si="0"/>
        <v>0.32550000000000001</v>
      </c>
      <c r="AF7" s="36">
        <f t="shared" si="0"/>
        <v>0.5716</v>
      </c>
      <c r="AG7" s="36">
        <f t="shared" si="0"/>
        <v>0.55330000000000001</v>
      </c>
      <c r="AH7" s="36">
        <f t="shared" si="0"/>
        <v>0.87040000000000006</v>
      </c>
      <c r="AI7" s="36">
        <f t="shared" si="0"/>
        <v>0.38180000000000003</v>
      </c>
      <c r="AJ7" s="36">
        <f t="shared" si="0"/>
        <v>0.52770000000000006</v>
      </c>
      <c r="AK7" s="36"/>
      <c r="AL7" s="36"/>
      <c r="AM7" s="36"/>
      <c r="AN7" s="36">
        <f t="shared" si="0"/>
        <v>0.39170000000000005</v>
      </c>
      <c r="AO7" s="36">
        <f t="shared" si="0"/>
        <v>0.50570000000000004</v>
      </c>
      <c r="AP7" s="36">
        <f t="shared" si="0"/>
        <v>0.35150000000000003</v>
      </c>
    </row>
    <row r="8" spans="1:42" x14ac:dyDescent="0.25">
      <c r="A8" s="13">
        <v>1972</v>
      </c>
      <c r="B8" s="35"/>
      <c r="C8" s="35">
        <v>0.5917</v>
      </c>
      <c r="D8" s="35">
        <v>0.78310000000000002</v>
      </c>
      <c r="E8" s="35">
        <v>0.45700000000000002</v>
      </c>
      <c r="F8" s="35">
        <v>0.3221</v>
      </c>
      <c r="G8" s="35">
        <v>0.67379999999999995</v>
      </c>
      <c r="H8" s="35">
        <v>0.57030000000000003</v>
      </c>
      <c r="I8" s="35">
        <v>0.87519999999999998</v>
      </c>
      <c r="J8" s="35">
        <v>0.66269999999999996</v>
      </c>
      <c r="K8" s="35">
        <v>0.41849999999999998</v>
      </c>
      <c r="L8" s="35">
        <v>0.45040000000000002</v>
      </c>
      <c r="M8" s="35">
        <v>0.1283</v>
      </c>
      <c r="N8" s="35">
        <v>0.61499999999999999</v>
      </c>
      <c r="O8" s="35">
        <v>0.46899999999999997</v>
      </c>
      <c r="P8" s="35"/>
      <c r="Q8" s="35"/>
      <c r="R8" s="35"/>
      <c r="S8" s="35">
        <v>0.59809999999999997</v>
      </c>
      <c r="T8" s="35">
        <v>0.48520000000000002</v>
      </c>
      <c r="U8" s="35">
        <v>0.63619999999999999</v>
      </c>
      <c r="V8" s="15"/>
      <c r="W8" s="36"/>
      <c r="X8" s="36">
        <f t="shared" si="0"/>
        <v>0.4083</v>
      </c>
      <c r="Y8" s="36">
        <f t="shared" si="0"/>
        <v>0.21689999999999998</v>
      </c>
      <c r="Z8" s="36">
        <f t="shared" si="0"/>
        <v>0.54299999999999993</v>
      </c>
      <c r="AA8" s="36">
        <f t="shared" si="0"/>
        <v>0.67789999999999995</v>
      </c>
      <c r="AB8" s="36">
        <f t="shared" si="0"/>
        <v>0.32620000000000005</v>
      </c>
      <c r="AC8" s="36">
        <f t="shared" si="0"/>
        <v>0.42969999999999997</v>
      </c>
      <c r="AD8" s="36">
        <f t="shared" si="0"/>
        <v>0.12480000000000002</v>
      </c>
      <c r="AE8" s="36">
        <f t="shared" si="0"/>
        <v>0.33730000000000004</v>
      </c>
      <c r="AF8" s="36">
        <f t="shared" si="0"/>
        <v>0.58150000000000002</v>
      </c>
      <c r="AG8" s="36">
        <f t="shared" si="0"/>
        <v>0.54959999999999998</v>
      </c>
      <c r="AH8" s="36">
        <f t="shared" si="0"/>
        <v>0.87170000000000003</v>
      </c>
      <c r="AI8" s="36">
        <f t="shared" si="0"/>
        <v>0.38500000000000001</v>
      </c>
      <c r="AJ8" s="36">
        <f t="shared" si="0"/>
        <v>0.53100000000000003</v>
      </c>
      <c r="AK8" s="36"/>
      <c r="AL8" s="36"/>
      <c r="AM8" s="36"/>
      <c r="AN8" s="36">
        <f t="shared" si="0"/>
        <v>0.40190000000000003</v>
      </c>
      <c r="AO8" s="36">
        <f t="shared" si="0"/>
        <v>0.51479999999999992</v>
      </c>
      <c r="AP8" s="36">
        <f t="shared" si="0"/>
        <v>0.36380000000000001</v>
      </c>
    </row>
    <row r="9" spans="1:42" x14ac:dyDescent="0.25">
      <c r="A9" s="13">
        <v>1973</v>
      </c>
      <c r="B9" s="35"/>
      <c r="C9" s="35">
        <v>0.57699999999999996</v>
      </c>
      <c r="D9" s="35">
        <v>0.77829999999999999</v>
      </c>
      <c r="E9" s="35">
        <v>0.4405</v>
      </c>
      <c r="F9" s="35">
        <v>0.30659999999999998</v>
      </c>
      <c r="G9" s="35">
        <v>0.68069999999999997</v>
      </c>
      <c r="H9" s="35">
        <v>0.56889999999999996</v>
      </c>
      <c r="I9" s="35">
        <v>0.87039999999999995</v>
      </c>
      <c r="J9" s="35">
        <v>0.66300000000000003</v>
      </c>
      <c r="K9" s="35">
        <v>0.41410000000000002</v>
      </c>
      <c r="L9" s="35">
        <v>0.45040000000000002</v>
      </c>
      <c r="M9" s="35">
        <v>0.129</v>
      </c>
      <c r="N9" s="35">
        <v>0.61429999999999996</v>
      </c>
      <c r="O9" s="35">
        <v>0.46820000000000001</v>
      </c>
      <c r="P9" s="35"/>
      <c r="Q9" s="35"/>
      <c r="R9" s="35"/>
      <c r="S9" s="35">
        <v>0.59460000000000002</v>
      </c>
      <c r="T9" s="35">
        <v>0.48930000000000001</v>
      </c>
      <c r="U9" s="35">
        <v>0.63170000000000004</v>
      </c>
      <c r="V9" s="15"/>
      <c r="W9" s="36"/>
      <c r="X9" s="36">
        <f t="shared" si="0"/>
        <v>0.42300000000000004</v>
      </c>
      <c r="Y9" s="36">
        <f t="shared" si="0"/>
        <v>0.22170000000000001</v>
      </c>
      <c r="Z9" s="36">
        <f t="shared" si="0"/>
        <v>0.5595</v>
      </c>
      <c r="AA9" s="36">
        <f t="shared" si="0"/>
        <v>0.69340000000000002</v>
      </c>
      <c r="AB9" s="36">
        <f t="shared" si="0"/>
        <v>0.31930000000000003</v>
      </c>
      <c r="AC9" s="36">
        <f t="shared" si="0"/>
        <v>0.43110000000000004</v>
      </c>
      <c r="AD9" s="36">
        <f t="shared" si="0"/>
        <v>0.12960000000000005</v>
      </c>
      <c r="AE9" s="36">
        <f t="shared" si="0"/>
        <v>0.33699999999999997</v>
      </c>
      <c r="AF9" s="36">
        <f t="shared" si="0"/>
        <v>0.58589999999999998</v>
      </c>
      <c r="AG9" s="36">
        <f t="shared" si="0"/>
        <v>0.54959999999999998</v>
      </c>
      <c r="AH9" s="36">
        <f t="shared" si="0"/>
        <v>0.871</v>
      </c>
      <c r="AI9" s="36">
        <f t="shared" si="0"/>
        <v>0.38570000000000004</v>
      </c>
      <c r="AJ9" s="36">
        <f t="shared" si="0"/>
        <v>0.53180000000000005</v>
      </c>
      <c r="AK9" s="36"/>
      <c r="AL9" s="36"/>
      <c r="AM9" s="36"/>
      <c r="AN9" s="36">
        <f t="shared" si="0"/>
        <v>0.40539999999999998</v>
      </c>
      <c r="AO9" s="36">
        <f t="shared" si="0"/>
        <v>0.51069999999999993</v>
      </c>
      <c r="AP9" s="36">
        <f t="shared" si="0"/>
        <v>0.36829999999999996</v>
      </c>
    </row>
    <row r="10" spans="1:42" x14ac:dyDescent="0.25">
      <c r="A10" s="13">
        <v>1974</v>
      </c>
      <c r="B10" s="35"/>
      <c r="C10" s="35">
        <v>0.60140000000000005</v>
      </c>
      <c r="D10" s="35">
        <v>0.80369999999999997</v>
      </c>
      <c r="E10" s="35">
        <v>0.47389999999999999</v>
      </c>
      <c r="F10" s="35">
        <v>0.33660000000000001</v>
      </c>
      <c r="G10" s="35">
        <v>0.71050000000000002</v>
      </c>
      <c r="H10" s="35">
        <v>0.61170000000000002</v>
      </c>
      <c r="I10" s="35">
        <v>0.88400000000000001</v>
      </c>
      <c r="J10" s="35">
        <v>0.70220000000000005</v>
      </c>
      <c r="K10" s="35">
        <v>0.4556</v>
      </c>
      <c r="L10" s="35">
        <v>0.49719999999999998</v>
      </c>
      <c r="M10" s="35">
        <v>0.1512</v>
      </c>
      <c r="N10" s="35">
        <v>0.65980000000000005</v>
      </c>
      <c r="O10" s="35">
        <v>0.51880000000000004</v>
      </c>
      <c r="P10" s="35"/>
      <c r="Q10" s="35"/>
      <c r="R10" s="35"/>
      <c r="S10" s="35">
        <v>0.63680000000000003</v>
      </c>
      <c r="T10" s="35">
        <v>0.5363</v>
      </c>
      <c r="U10" s="35">
        <v>0.66769999999999996</v>
      </c>
      <c r="V10" s="15"/>
      <c r="W10" s="36"/>
      <c r="X10" s="36">
        <f t="shared" si="0"/>
        <v>0.39859999999999995</v>
      </c>
      <c r="Y10" s="36">
        <f t="shared" si="0"/>
        <v>0.19630000000000003</v>
      </c>
      <c r="Z10" s="36">
        <f t="shared" si="0"/>
        <v>0.52610000000000001</v>
      </c>
      <c r="AA10" s="36">
        <f t="shared" si="0"/>
        <v>0.66339999999999999</v>
      </c>
      <c r="AB10" s="36">
        <f t="shared" si="0"/>
        <v>0.28949999999999998</v>
      </c>
      <c r="AC10" s="36">
        <f t="shared" si="0"/>
        <v>0.38829999999999998</v>
      </c>
      <c r="AD10" s="36">
        <f t="shared" si="0"/>
        <v>0.11599999999999999</v>
      </c>
      <c r="AE10" s="36">
        <f t="shared" si="0"/>
        <v>0.29779999999999995</v>
      </c>
      <c r="AF10" s="36">
        <f t="shared" si="0"/>
        <v>0.5444</v>
      </c>
      <c r="AG10" s="36">
        <f t="shared" si="0"/>
        <v>0.50280000000000002</v>
      </c>
      <c r="AH10" s="36">
        <f t="shared" si="0"/>
        <v>0.8488</v>
      </c>
      <c r="AI10" s="36">
        <f t="shared" si="0"/>
        <v>0.34019999999999995</v>
      </c>
      <c r="AJ10" s="36">
        <f t="shared" si="0"/>
        <v>0.48119999999999996</v>
      </c>
      <c r="AK10" s="36"/>
      <c r="AL10" s="36"/>
      <c r="AM10" s="36"/>
      <c r="AN10" s="36">
        <f t="shared" si="0"/>
        <v>0.36319999999999997</v>
      </c>
      <c r="AO10" s="36">
        <f t="shared" si="0"/>
        <v>0.4637</v>
      </c>
      <c r="AP10" s="36">
        <f t="shared" si="0"/>
        <v>0.33230000000000004</v>
      </c>
    </row>
    <row r="11" spans="1:42" x14ac:dyDescent="0.25">
      <c r="A11" s="13">
        <v>1975</v>
      </c>
      <c r="B11" s="35"/>
      <c r="C11" s="35">
        <v>0.65169999999999995</v>
      </c>
      <c r="D11" s="35">
        <v>0.8397</v>
      </c>
      <c r="E11" s="35">
        <v>0.54269999999999996</v>
      </c>
      <c r="F11" s="35">
        <v>0.4012</v>
      </c>
      <c r="G11" s="35">
        <v>0.75270000000000004</v>
      </c>
      <c r="H11" s="35">
        <v>0.67669999999999997</v>
      </c>
      <c r="I11" s="35">
        <v>0.90910000000000002</v>
      </c>
      <c r="J11" s="35">
        <v>0.75990000000000002</v>
      </c>
      <c r="K11" s="35">
        <v>0.52449999999999997</v>
      </c>
      <c r="L11" s="35">
        <v>0.56869999999999998</v>
      </c>
      <c r="M11" s="35">
        <v>0.18390000000000001</v>
      </c>
      <c r="N11" s="35">
        <v>0.72629999999999995</v>
      </c>
      <c r="O11" s="35">
        <v>0.59509999999999996</v>
      </c>
      <c r="P11" s="35"/>
      <c r="Q11" s="35"/>
      <c r="R11" s="35"/>
      <c r="S11" s="35">
        <v>0.70830000000000004</v>
      </c>
      <c r="T11" s="35">
        <v>0.61019999999999996</v>
      </c>
      <c r="U11" s="35">
        <v>0.72319999999999995</v>
      </c>
      <c r="V11" s="15"/>
      <c r="W11" s="36"/>
      <c r="X11" s="36">
        <f t="shared" si="0"/>
        <v>0.34830000000000005</v>
      </c>
      <c r="Y11" s="36">
        <f t="shared" si="0"/>
        <v>0.1603</v>
      </c>
      <c r="Z11" s="36">
        <f t="shared" si="0"/>
        <v>0.45730000000000004</v>
      </c>
      <c r="AA11" s="36">
        <f t="shared" si="0"/>
        <v>0.5988</v>
      </c>
      <c r="AB11" s="36">
        <f t="shared" si="0"/>
        <v>0.24729999999999996</v>
      </c>
      <c r="AC11" s="36">
        <f t="shared" si="0"/>
        <v>0.32330000000000003</v>
      </c>
      <c r="AD11" s="36">
        <f t="shared" si="0"/>
        <v>9.0899999999999981E-2</v>
      </c>
      <c r="AE11" s="36">
        <f t="shared" si="0"/>
        <v>0.24009999999999998</v>
      </c>
      <c r="AF11" s="36">
        <f t="shared" si="0"/>
        <v>0.47550000000000003</v>
      </c>
      <c r="AG11" s="36">
        <f t="shared" si="0"/>
        <v>0.43130000000000002</v>
      </c>
      <c r="AH11" s="36">
        <f t="shared" si="0"/>
        <v>0.81610000000000005</v>
      </c>
      <c r="AI11" s="36">
        <f t="shared" si="0"/>
        <v>0.27370000000000005</v>
      </c>
      <c r="AJ11" s="36">
        <f t="shared" si="0"/>
        <v>0.40490000000000004</v>
      </c>
      <c r="AK11" s="36"/>
      <c r="AL11" s="36"/>
      <c r="AM11" s="36"/>
      <c r="AN11" s="36">
        <f t="shared" si="0"/>
        <v>0.29169999999999996</v>
      </c>
      <c r="AO11" s="36">
        <f t="shared" si="0"/>
        <v>0.38980000000000004</v>
      </c>
      <c r="AP11" s="36">
        <f t="shared" si="0"/>
        <v>0.27680000000000005</v>
      </c>
    </row>
    <row r="12" spans="1:42" x14ac:dyDescent="0.25">
      <c r="A12" s="13">
        <v>1976</v>
      </c>
      <c r="B12" s="35"/>
      <c r="C12" s="35">
        <v>0.66600000000000004</v>
      </c>
      <c r="D12" s="35">
        <v>0.8448</v>
      </c>
      <c r="E12" s="35">
        <v>0.56510000000000005</v>
      </c>
      <c r="F12" s="35">
        <v>0.42270000000000002</v>
      </c>
      <c r="G12" s="35">
        <v>0.76229999999999998</v>
      </c>
      <c r="H12" s="35">
        <v>0.69189999999999996</v>
      </c>
      <c r="I12" s="35">
        <v>0.91479999999999995</v>
      </c>
      <c r="J12" s="35">
        <v>0.77339999999999998</v>
      </c>
      <c r="K12" s="35">
        <v>0.53669999999999995</v>
      </c>
      <c r="L12" s="35">
        <v>0.58650000000000002</v>
      </c>
      <c r="M12" s="35">
        <v>0.19</v>
      </c>
      <c r="N12" s="35">
        <v>0.74250000000000005</v>
      </c>
      <c r="O12" s="35">
        <v>0.61450000000000005</v>
      </c>
      <c r="P12" s="35"/>
      <c r="Q12" s="35"/>
      <c r="R12" s="35"/>
      <c r="S12" s="35">
        <v>0.72750000000000004</v>
      </c>
      <c r="T12" s="35">
        <v>0.63770000000000004</v>
      </c>
      <c r="U12" s="35">
        <v>0.73480000000000001</v>
      </c>
      <c r="V12" s="15"/>
      <c r="W12" s="36"/>
      <c r="X12" s="36">
        <f t="shared" si="0"/>
        <v>0.33399999999999996</v>
      </c>
      <c r="Y12" s="36">
        <f t="shared" si="0"/>
        <v>0.1552</v>
      </c>
      <c r="Z12" s="36">
        <f t="shared" si="0"/>
        <v>0.43489999999999995</v>
      </c>
      <c r="AA12" s="36">
        <f t="shared" si="0"/>
        <v>0.57729999999999992</v>
      </c>
      <c r="AB12" s="36">
        <f t="shared" si="0"/>
        <v>0.23770000000000002</v>
      </c>
      <c r="AC12" s="36">
        <f t="shared" si="0"/>
        <v>0.30810000000000004</v>
      </c>
      <c r="AD12" s="36">
        <f t="shared" si="0"/>
        <v>8.5200000000000053E-2</v>
      </c>
      <c r="AE12" s="36">
        <f t="shared" si="0"/>
        <v>0.22660000000000002</v>
      </c>
      <c r="AF12" s="36">
        <f t="shared" si="0"/>
        <v>0.46330000000000005</v>
      </c>
      <c r="AG12" s="36">
        <f t="shared" si="0"/>
        <v>0.41349999999999998</v>
      </c>
      <c r="AH12" s="36">
        <f t="shared" si="0"/>
        <v>0.81</v>
      </c>
      <c r="AI12" s="36">
        <f t="shared" si="0"/>
        <v>0.25749999999999995</v>
      </c>
      <c r="AJ12" s="36">
        <f t="shared" si="0"/>
        <v>0.38549999999999995</v>
      </c>
      <c r="AK12" s="36"/>
      <c r="AL12" s="36"/>
      <c r="AM12" s="36"/>
      <c r="AN12" s="36">
        <f t="shared" si="0"/>
        <v>0.27249999999999996</v>
      </c>
      <c r="AO12" s="36">
        <f t="shared" si="0"/>
        <v>0.36229999999999996</v>
      </c>
      <c r="AP12" s="36">
        <f t="shared" si="0"/>
        <v>0.26519999999999999</v>
      </c>
    </row>
    <row r="13" spans="1:42" x14ac:dyDescent="0.25">
      <c r="A13" s="13">
        <v>1977</v>
      </c>
      <c r="B13" s="35"/>
      <c r="C13" s="35">
        <v>0.62129999999999996</v>
      </c>
      <c r="D13" s="35">
        <v>0.8165</v>
      </c>
      <c r="E13" s="35">
        <v>0.51900000000000002</v>
      </c>
      <c r="F13" s="35">
        <v>0.37890000000000001</v>
      </c>
      <c r="G13" s="35">
        <v>0.72140000000000004</v>
      </c>
      <c r="H13" s="35">
        <v>0.64970000000000006</v>
      </c>
      <c r="I13" s="35">
        <v>0.89700000000000002</v>
      </c>
      <c r="J13" s="35">
        <v>0.73839999999999995</v>
      </c>
      <c r="K13" s="35">
        <v>0.4869</v>
      </c>
      <c r="L13" s="35">
        <v>0.54120000000000001</v>
      </c>
      <c r="M13" s="35">
        <v>0.16039999999999999</v>
      </c>
      <c r="N13" s="35">
        <v>0.70540000000000003</v>
      </c>
      <c r="O13" s="35">
        <v>0.57040000000000002</v>
      </c>
      <c r="P13" s="35"/>
      <c r="Q13" s="35"/>
      <c r="R13" s="35"/>
      <c r="S13" s="35">
        <v>0.68759999999999999</v>
      </c>
      <c r="T13" s="35">
        <v>0.5988</v>
      </c>
      <c r="U13" s="35">
        <v>0.69469999999999998</v>
      </c>
      <c r="V13" s="15"/>
      <c r="W13" s="36"/>
      <c r="X13" s="36">
        <f t="shared" si="0"/>
        <v>0.37870000000000004</v>
      </c>
      <c r="Y13" s="36">
        <f t="shared" si="0"/>
        <v>0.1835</v>
      </c>
      <c r="Z13" s="36">
        <f t="shared" si="0"/>
        <v>0.48099999999999998</v>
      </c>
      <c r="AA13" s="36">
        <f t="shared" si="0"/>
        <v>0.62109999999999999</v>
      </c>
      <c r="AB13" s="36">
        <f t="shared" si="0"/>
        <v>0.27859999999999996</v>
      </c>
      <c r="AC13" s="36">
        <f t="shared" si="0"/>
        <v>0.35029999999999994</v>
      </c>
      <c r="AD13" s="36">
        <f t="shared" si="0"/>
        <v>0.10299999999999998</v>
      </c>
      <c r="AE13" s="36">
        <f t="shared" si="0"/>
        <v>0.26160000000000005</v>
      </c>
      <c r="AF13" s="36">
        <f t="shared" si="0"/>
        <v>0.5131</v>
      </c>
      <c r="AG13" s="36">
        <f t="shared" si="0"/>
        <v>0.45879999999999999</v>
      </c>
      <c r="AH13" s="36">
        <f t="shared" si="0"/>
        <v>0.83960000000000001</v>
      </c>
      <c r="AI13" s="36">
        <f t="shared" si="0"/>
        <v>0.29459999999999997</v>
      </c>
      <c r="AJ13" s="36">
        <f t="shared" si="0"/>
        <v>0.42959999999999998</v>
      </c>
      <c r="AK13" s="36"/>
      <c r="AL13" s="36"/>
      <c r="AM13" s="36"/>
      <c r="AN13" s="36">
        <f t="shared" si="0"/>
        <v>0.31240000000000001</v>
      </c>
      <c r="AO13" s="36">
        <f t="shared" si="0"/>
        <v>0.4012</v>
      </c>
      <c r="AP13" s="36">
        <f t="shared" si="0"/>
        <v>0.30530000000000002</v>
      </c>
    </row>
    <row r="14" spans="1:42" x14ac:dyDescent="0.25">
      <c r="A14" s="13">
        <v>1978</v>
      </c>
      <c r="B14" s="35"/>
      <c r="C14" s="35">
        <v>0.57640000000000002</v>
      </c>
      <c r="D14" s="35">
        <v>0.79069999999999996</v>
      </c>
      <c r="E14" s="35">
        <v>0.46739999999999998</v>
      </c>
      <c r="F14" s="35">
        <v>0.33189999999999997</v>
      </c>
      <c r="G14" s="35">
        <v>0.68679999999999997</v>
      </c>
      <c r="H14" s="35">
        <v>0.61570000000000003</v>
      </c>
      <c r="I14" s="35">
        <v>0.88270000000000004</v>
      </c>
      <c r="J14" s="35">
        <v>0.71</v>
      </c>
      <c r="K14" s="35">
        <v>0.45019999999999999</v>
      </c>
      <c r="L14" s="35">
        <v>0.50600000000000001</v>
      </c>
      <c r="M14" s="35">
        <v>0.13639999999999999</v>
      </c>
      <c r="N14" s="35">
        <v>0.67549999999999999</v>
      </c>
      <c r="O14" s="35">
        <v>0.53500000000000003</v>
      </c>
      <c r="P14" s="35"/>
      <c r="Q14" s="35"/>
      <c r="R14" s="35"/>
      <c r="S14" s="35">
        <v>0.65390000000000004</v>
      </c>
      <c r="T14" s="35">
        <v>0.55989999999999995</v>
      </c>
      <c r="U14" s="35">
        <v>0.66010000000000002</v>
      </c>
      <c r="V14" s="15"/>
      <c r="W14" s="36"/>
      <c r="X14" s="36">
        <f t="shared" si="0"/>
        <v>0.42359999999999998</v>
      </c>
      <c r="Y14" s="36">
        <f t="shared" si="0"/>
        <v>0.20930000000000004</v>
      </c>
      <c r="Z14" s="36">
        <f t="shared" si="0"/>
        <v>0.53259999999999996</v>
      </c>
      <c r="AA14" s="36">
        <f t="shared" si="0"/>
        <v>0.66810000000000003</v>
      </c>
      <c r="AB14" s="36">
        <f t="shared" si="0"/>
        <v>0.31320000000000003</v>
      </c>
      <c r="AC14" s="36">
        <f t="shared" si="0"/>
        <v>0.38429999999999997</v>
      </c>
      <c r="AD14" s="36">
        <f t="shared" si="0"/>
        <v>0.11729999999999996</v>
      </c>
      <c r="AE14" s="36">
        <f t="shared" si="0"/>
        <v>0.29000000000000004</v>
      </c>
      <c r="AF14" s="36">
        <f t="shared" si="0"/>
        <v>0.54980000000000007</v>
      </c>
      <c r="AG14" s="36">
        <f t="shared" si="0"/>
        <v>0.49399999999999999</v>
      </c>
      <c r="AH14" s="36">
        <f t="shared" si="0"/>
        <v>0.86360000000000003</v>
      </c>
      <c r="AI14" s="36">
        <f t="shared" si="0"/>
        <v>0.32450000000000001</v>
      </c>
      <c r="AJ14" s="36">
        <f t="shared" si="0"/>
        <v>0.46499999999999997</v>
      </c>
      <c r="AK14" s="36"/>
      <c r="AL14" s="36"/>
      <c r="AM14" s="36"/>
      <c r="AN14" s="36">
        <f t="shared" si="0"/>
        <v>0.34609999999999996</v>
      </c>
      <c r="AO14" s="36">
        <f t="shared" si="0"/>
        <v>0.44010000000000005</v>
      </c>
      <c r="AP14" s="36">
        <f t="shared" si="0"/>
        <v>0.33989999999999998</v>
      </c>
    </row>
    <row r="15" spans="1:42" x14ac:dyDescent="0.25">
      <c r="A15" s="13">
        <v>1979</v>
      </c>
      <c r="B15" s="35"/>
      <c r="C15" s="35">
        <v>0.54369999999999996</v>
      </c>
      <c r="D15" s="35">
        <v>0.7873</v>
      </c>
      <c r="E15" s="35">
        <v>0.46039999999999998</v>
      </c>
      <c r="F15" s="35">
        <v>0.32569999999999999</v>
      </c>
      <c r="G15" s="35">
        <v>0.68689999999999996</v>
      </c>
      <c r="H15" s="35">
        <v>0.61780000000000002</v>
      </c>
      <c r="I15" s="35">
        <v>0.88249999999999995</v>
      </c>
      <c r="J15" s="35">
        <v>0.71279999999999999</v>
      </c>
      <c r="K15" s="35">
        <v>0.45250000000000001</v>
      </c>
      <c r="L15" s="35">
        <v>0.51100000000000001</v>
      </c>
      <c r="M15" s="35">
        <v>0.1404</v>
      </c>
      <c r="N15" s="35">
        <v>0.67879999999999996</v>
      </c>
      <c r="O15" s="35">
        <v>0.53869999999999996</v>
      </c>
      <c r="P15" s="35"/>
      <c r="Q15" s="35"/>
      <c r="R15" s="35"/>
      <c r="S15" s="35">
        <v>0.65180000000000005</v>
      </c>
      <c r="T15" s="35">
        <v>0.5575</v>
      </c>
      <c r="U15" s="35">
        <v>0.65780000000000005</v>
      </c>
      <c r="V15" s="15"/>
      <c r="W15" s="36"/>
      <c r="X15" s="36">
        <f t="shared" si="0"/>
        <v>0.45630000000000004</v>
      </c>
      <c r="Y15" s="36">
        <f t="shared" si="0"/>
        <v>0.2127</v>
      </c>
      <c r="Z15" s="36">
        <f t="shared" si="0"/>
        <v>0.53960000000000008</v>
      </c>
      <c r="AA15" s="36">
        <f t="shared" si="0"/>
        <v>0.67430000000000001</v>
      </c>
      <c r="AB15" s="36">
        <f t="shared" si="0"/>
        <v>0.31310000000000004</v>
      </c>
      <c r="AC15" s="36">
        <f t="shared" si="0"/>
        <v>0.38219999999999998</v>
      </c>
      <c r="AD15" s="36">
        <f t="shared" si="0"/>
        <v>0.11750000000000005</v>
      </c>
      <c r="AE15" s="36">
        <f t="shared" si="0"/>
        <v>0.28720000000000001</v>
      </c>
      <c r="AF15" s="36">
        <f t="shared" si="0"/>
        <v>0.54749999999999999</v>
      </c>
      <c r="AG15" s="36">
        <f t="shared" si="0"/>
        <v>0.48899999999999999</v>
      </c>
      <c r="AH15" s="36">
        <f t="shared" si="0"/>
        <v>0.85960000000000003</v>
      </c>
      <c r="AI15" s="36">
        <f t="shared" si="0"/>
        <v>0.32120000000000004</v>
      </c>
      <c r="AJ15" s="36">
        <f t="shared" si="0"/>
        <v>0.46130000000000004</v>
      </c>
      <c r="AK15" s="36"/>
      <c r="AL15" s="36"/>
      <c r="AM15" s="36"/>
      <c r="AN15" s="36">
        <f t="shared" si="0"/>
        <v>0.34819999999999995</v>
      </c>
      <c r="AO15" s="36">
        <f t="shared" si="0"/>
        <v>0.4425</v>
      </c>
      <c r="AP15" s="36">
        <f t="shared" si="0"/>
        <v>0.34219999999999995</v>
      </c>
    </row>
    <row r="16" spans="1:42" x14ac:dyDescent="0.25">
      <c r="A16" s="13">
        <v>1980</v>
      </c>
      <c r="B16" s="35"/>
      <c r="C16" s="35">
        <v>0.53510000000000002</v>
      </c>
      <c r="D16" s="35">
        <v>0.78939999999999999</v>
      </c>
      <c r="E16" s="35">
        <v>0.47439999999999999</v>
      </c>
      <c r="F16" s="35">
        <v>0.33800000000000002</v>
      </c>
      <c r="G16" s="35">
        <v>0.69740000000000002</v>
      </c>
      <c r="H16" s="35">
        <v>0.63219999999999998</v>
      </c>
      <c r="I16" s="35">
        <v>0.88729999999999998</v>
      </c>
      <c r="J16" s="35">
        <v>0.72789999999999999</v>
      </c>
      <c r="K16" s="35">
        <v>0.46500000000000002</v>
      </c>
      <c r="L16" s="35">
        <v>0.53090000000000004</v>
      </c>
      <c r="M16" s="35">
        <v>0.15459999999999999</v>
      </c>
      <c r="N16" s="35">
        <v>0.6925</v>
      </c>
      <c r="O16" s="35">
        <v>0.55459999999999998</v>
      </c>
      <c r="P16" s="35"/>
      <c r="Q16" s="35"/>
      <c r="R16" s="35"/>
      <c r="S16" s="35">
        <v>0.66369999999999996</v>
      </c>
      <c r="T16" s="35">
        <v>0.56659999999999999</v>
      </c>
      <c r="U16" s="35">
        <v>0.66639999999999999</v>
      </c>
      <c r="V16" s="15"/>
      <c r="W16" s="36"/>
      <c r="X16" s="36">
        <f t="shared" si="0"/>
        <v>0.46489999999999998</v>
      </c>
      <c r="Y16" s="36">
        <f t="shared" si="0"/>
        <v>0.21060000000000001</v>
      </c>
      <c r="Z16" s="36">
        <f t="shared" si="0"/>
        <v>0.52560000000000007</v>
      </c>
      <c r="AA16" s="36">
        <f t="shared" si="0"/>
        <v>0.66199999999999992</v>
      </c>
      <c r="AB16" s="36">
        <f t="shared" si="0"/>
        <v>0.30259999999999998</v>
      </c>
      <c r="AC16" s="36">
        <f t="shared" si="0"/>
        <v>0.36780000000000002</v>
      </c>
      <c r="AD16" s="36">
        <f t="shared" si="0"/>
        <v>0.11270000000000002</v>
      </c>
      <c r="AE16" s="36">
        <f t="shared" si="0"/>
        <v>0.27210000000000001</v>
      </c>
      <c r="AF16" s="36">
        <f t="shared" si="0"/>
        <v>0.53499999999999992</v>
      </c>
      <c r="AG16" s="36">
        <f t="shared" si="0"/>
        <v>0.46909999999999996</v>
      </c>
      <c r="AH16" s="36">
        <f t="shared" si="0"/>
        <v>0.84540000000000004</v>
      </c>
      <c r="AI16" s="36">
        <f t="shared" si="0"/>
        <v>0.3075</v>
      </c>
      <c r="AJ16" s="36">
        <f t="shared" si="0"/>
        <v>0.44540000000000002</v>
      </c>
      <c r="AK16" s="36"/>
      <c r="AL16" s="36"/>
      <c r="AM16" s="36"/>
      <c r="AN16" s="36">
        <f t="shared" si="0"/>
        <v>0.33630000000000004</v>
      </c>
      <c r="AO16" s="36">
        <f t="shared" si="0"/>
        <v>0.43340000000000001</v>
      </c>
      <c r="AP16" s="36">
        <f t="shared" si="0"/>
        <v>0.33360000000000001</v>
      </c>
    </row>
    <row r="17" spans="1:42" x14ac:dyDescent="0.25">
      <c r="A17" s="13">
        <v>1981</v>
      </c>
      <c r="B17" s="35"/>
      <c r="C17" s="35">
        <v>0.53779999999999994</v>
      </c>
      <c r="D17" s="35">
        <v>0.78539999999999999</v>
      </c>
      <c r="E17" s="35">
        <v>0.47939999999999999</v>
      </c>
      <c r="F17" s="35">
        <v>0.34029999999999999</v>
      </c>
      <c r="G17" s="35">
        <v>0.70409999999999995</v>
      </c>
      <c r="H17" s="35">
        <v>0.64370000000000005</v>
      </c>
      <c r="I17" s="35">
        <v>0.89070000000000005</v>
      </c>
      <c r="J17" s="35">
        <v>0.74019999999999997</v>
      </c>
      <c r="K17" s="35">
        <v>0.47889999999999999</v>
      </c>
      <c r="L17" s="35">
        <v>0.55079999999999996</v>
      </c>
      <c r="M17" s="35">
        <v>0.1701</v>
      </c>
      <c r="N17" s="35">
        <v>0.70379999999999998</v>
      </c>
      <c r="O17" s="35">
        <v>0.56779999999999997</v>
      </c>
      <c r="P17" s="35"/>
      <c r="Q17" s="35"/>
      <c r="R17" s="35"/>
      <c r="S17" s="35">
        <v>0.67530000000000001</v>
      </c>
      <c r="T17" s="35">
        <v>0.5786</v>
      </c>
      <c r="U17" s="35">
        <v>0.67120000000000002</v>
      </c>
      <c r="V17" s="15"/>
      <c r="W17" s="36"/>
      <c r="X17" s="36">
        <f t="shared" si="0"/>
        <v>0.46220000000000006</v>
      </c>
      <c r="Y17" s="36">
        <f t="shared" si="0"/>
        <v>0.21460000000000001</v>
      </c>
      <c r="Z17" s="36">
        <f t="shared" si="0"/>
        <v>0.52059999999999995</v>
      </c>
      <c r="AA17" s="36">
        <f t="shared" si="0"/>
        <v>0.65969999999999995</v>
      </c>
      <c r="AB17" s="36">
        <f t="shared" si="0"/>
        <v>0.29590000000000005</v>
      </c>
      <c r="AC17" s="36">
        <f t="shared" si="0"/>
        <v>0.35629999999999995</v>
      </c>
      <c r="AD17" s="36">
        <f t="shared" si="0"/>
        <v>0.10929999999999995</v>
      </c>
      <c r="AE17" s="36">
        <f t="shared" si="0"/>
        <v>0.25980000000000003</v>
      </c>
      <c r="AF17" s="36">
        <f t="shared" si="0"/>
        <v>0.52110000000000001</v>
      </c>
      <c r="AG17" s="36">
        <f t="shared" si="0"/>
        <v>0.44920000000000004</v>
      </c>
      <c r="AH17" s="36">
        <f t="shared" si="0"/>
        <v>0.82989999999999997</v>
      </c>
      <c r="AI17" s="36">
        <f t="shared" si="0"/>
        <v>0.29620000000000002</v>
      </c>
      <c r="AJ17" s="36">
        <f t="shared" si="0"/>
        <v>0.43220000000000003</v>
      </c>
      <c r="AK17" s="36"/>
      <c r="AL17" s="36"/>
      <c r="AM17" s="36"/>
      <c r="AN17" s="36">
        <f t="shared" si="0"/>
        <v>0.32469999999999999</v>
      </c>
      <c r="AO17" s="36">
        <f t="shared" si="0"/>
        <v>0.4214</v>
      </c>
      <c r="AP17" s="36">
        <f t="shared" si="0"/>
        <v>0.32879999999999998</v>
      </c>
    </row>
    <row r="18" spans="1:42" x14ac:dyDescent="0.25">
      <c r="A18" s="13">
        <v>1982</v>
      </c>
      <c r="B18" s="35"/>
      <c r="C18" s="35">
        <v>0.51539999999999997</v>
      </c>
      <c r="D18" s="35">
        <v>0.76580000000000004</v>
      </c>
      <c r="E18" s="35">
        <v>0.4587</v>
      </c>
      <c r="F18" s="35">
        <v>0.31929999999999997</v>
      </c>
      <c r="G18" s="35">
        <v>0.68799999999999994</v>
      </c>
      <c r="H18" s="35">
        <v>0.63149999999999995</v>
      </c>
      <c r="I18" s="35">
        <v>0.88370000000000004</v>
      </c>
      <c r="J18" s="35">
        <v>0.7329</v>
      </c>
      <c r="K18" s="35">
        <v>0.47299999999999998</v>
      </c>
      <c r="L18" s="35">
        <v>0.54490000000000005</v>
      </c>
      <c r="M18" s="35">
        <v>0.1799</v>
      </c>
      <c r="N18" s="35">
        <v>0.6946</v>
      </c>
      <c r="O18" s="35">
        <v>0.55710000000000004</v>
      </c>
      <c r="P18" s="35"/>
      <c r="Q18" s="35"/>
      <c r="R18" s="35"/>
      <c r="S18" s="35">
        <v>0.6663</v>
      </c>
      <c r="T18" s="35">
        <v>0.57079999999999997</v>
      </c>
      <c r="U18" s="35">
        <v>0.65500000000000003</v>
      </c>
      <c r="V18" s="15"/>
      <c r="W18" s="36"/>
      <c r="X18" s="36">
        <f t="shared" si="0"/>
        <v>0.48460000000000003</v>
      </c>
      <c r="Y18" s="36">
        <f t="shared" si="0"/>
        <v>0.23419999999999996</v>
      </c>
      <c r="Z18" s="36">
        <f t="shared" si="0"/>
        <v>0.5413</v>
      </c>
      <c r="AA18" s="36">
        <f t="shared" si="0"/>
        <v>0.68070000000000008</v>
      </c>
      <c r="AB18" s="36">
        <f t="shared" si="0"/>
        <v>0.31200000000000006</v>
      </c>
      <c r="AC18" s="36">
        <f t="shared" si="0"/>
        <v>0.36850000000000005</v>
      </c>
      <c r="AD18" s="36">
        <f t="shared" si="0"/>
        <v>0.11629999999999996</v>
      </c>
      <c r="AE18" s="36">
        <f t="shared" si="0"/>
        <v>0.2671</v>
      </c>
      <c r="AF18" s="36">
        <f t="shared" si="0"/>
        <v>0.52700000000000002</v>
      </c>
      <c r="AG18" s="36">
        <f t="shared" si="0"/>
        <v>0.45509999999999995</v>
      </c>
      <c r="AH18" s="36">
        <f t="shared" si="0"/>
        <v>0.82010000000000005</v>
      </c>
      <c r="AI18" s="36">
        <f t="shared" si="0"/>
        <v>0.3054</v>
      </c>
      <c r="AJ18" s="36">
        <f t="shared" si="0"/>
        <v>0.44289999999999996</v>
      </c>
      <c r="AK18" s="36"/>
      <c r="AL18" s="36"/>
      <c r="AM18" s="36"/>
      <c r="AN18" s="36">
        <f t="shared" si="0"/>
        <v>0.3337</v>
      </c>
      <c r="AO18" s="36">
        <f t="shared" si="0"/>
        <v>0.42920000000000003</v>
      </c>
      <c r="AP18" s="36">
        <f t="shared" si="0"/>
        <v>0.34499999999999997</v>
      </c>
    </row>
    <row r="19" spans="1:42" x14ac:dyDescent="0.25">
      <c r="A19" s="13">
        <v>1983</v>
      </c>
      <c r="B19" s="35"/>
      <c r="C19" s="35">
        <v>0.4803</v>
      </c>
      <c r="D19" s="35">
        <v>0.7389</v>
      </c>
      <c r="E19" s="35">
        <v>0.4299</v>
      </c>
      <c r="F19" s="35">
        <v>0.2928</v>
      </c>
      <c r="G19" s="35">
        <v>0.66169999999999995</v>
      </c>
      <c r="H19" s="35">
        <v>0.60719999999999996</v>
      </c>
      <c r="I19" s="35">
        <v>0.87139999999999995</v>
      </c>
      <c r="J19" s="35">
        <v>0.71540000000000004</v>
      </c>
      <c r="K19" s="35">
        <v>0.45269999999999999</v>
      </c>
      <c r="L19" s="35">
        <v>0.52549999999999997</v>
      </c>
      <c r="M19" s="35">
        <v>0.1754</v>
      </c>
      <c r="N19" s="35">
        <v>0.6784</v>
      </c>
      <c r="O19" s="35">
        <v>0.53859999999999997</v>
      </c>
      <c r="P19" s="35"/>
      <c r="Q19" s="35"/>
      <c r="R19" s="35"/>
      <c r="S19" s="35">
        <v>0.64149999999999996</v>
      </c>
      <c r="T19" s="35">
        <v>0.55120000000000002</v>
      </c>
      <c r="U19" s="35">
        <v>0.62890000000000001</v>
      </c>
      <c r="V19" s="15"/>
      <c r="W19" s="36"/>
      <c r="X19" s="36">
        <f t="shared" si="0"/>
        <v>0.51970000000000005</v>
      </c>
      <c r="Y19" s="36">
        <f t="shared" si="0"/>
        <v>0.2611</v>
      </c>
      <c r="Z19" s="36">
        <f t="shared" si="0"/>
        <v>0.57010000000000005</v>
      </c>
      <c r="AA19" s="36">
        <f t="shared" si="0"/>
        <v>0.70720000000000005</v>
      </c>
      <c r="AB19" s="36">
        <f t="shared" si="0"/>
        <v>0.33830000000000005</v>
      </c>
      <c r="AC19" s="36">
        <f t="shared" si="0"/>
        <v>0.39280000000000004</v>
      </c>
      <c r="AD19" s="36">
        <f t="shared" si="0"/>
        <v>0.12860000000000005</v>
      </c>
      <c r="AE19" s="36">
        <f t="shared" si="0"/>
        <v>0.28459999999999996</v>
      </c>
      <c r="AF19" s="36">
        <f t="shared" si="0"/>
        <v>0.54730000000000001</v>
      </c>
      <c r="AG19" s="36">
        <f t="shared" si="0"/>
        <v>0.47450000000000003</v>
      </c>
      <c r="AH19" s="36">
        <f t="shared" si="0"/>
        <v>0.8246</v>
      </c>
      <c r="AI19" s="36">
        <f t="shared" si="0"/>
        <v>0.3216</v>
      </c>
      <c r="AJ19" s="36">
        <f t="shared" si="0"/>
        <v>0.46140000000000003</v>
      </c>
      <c r="AK19" s="36"/>
      <c r="AL19" s="36"/>
      <c r="AM19" s="36"/>
      <c r="AN19" s="36">
        <f t="shared" si="0"/>
        <v>0.35850000000000004</v>
      </c>
      <c r="AO19" s="36">
        <f t="shared" si="0"/>
        <v>0.44879999999999998</v>
      </c>
      <c r="AP19" s="36">
        <f t="shared" si="0"/>
        <v>0.37109999999999999</v>
      </c>
    </row>
    <row r="20" spans="1:42" x14ac:dyDescent="0.25">
      <c r="A20" s="13">
        <v>1984</v>
      </c>
      <c r="B20" s="35"/>
      <c r="C20" s="35">
        <v>0.44400000000000001</v>
      </c>
      <c r="D20" s="35">
        <v>0.72089999999999999</v>
      </c>
      <c r="E20" s="35">
        <v>0.4103</v>
      </c>
      <c r="F20" s="35">
        <v>0.27450000000000002</v>
      </c>
      <c r="G20" s="35">
        <v>0.64939999999999998</v>
      </c>
      <c r="H20" s="35">
        <v>0.59550000000000003</v>
      </c>
      <c r="I20" s="35">
        <v>0.86380000000000001</v>
      </c>
      <c r="J20" s="35">
        <v>0.70750000000000002</v>
      </c>
      <c r="K20" s="35">
        <v>0.44440000000000002</v>
      </c>
      <c r="L20" s="35">
        <v>0.51649999999999996</v>
      </c>
      <c r="M20" s="35">
        <v>0.16900000000000001</v>
      </c>
      <c r="N20" s="35">
        <v>0.67459999999999998</v>
      </c>
      <c r="O20" s="35">
        <v>0.53420000000000001</v>
      </c>
      <c r="P20" s="35"/>
      <c r="Q20" s="35"/>
      <c r="R20" s="35"/>
      <c r="S20" s="35">
        <v>0.62860000000000005</v>
      </c>
      <c r="T20" s="35">
        <v>0.54559999999999997</v>
      </c>
      <c r="U20" s="35">
        <v>0.61370000000000002</v>
      </c>
      <c r="V20" s="15"/>
      <c r="W20" s="36"/>
      <c r="X20" s="36">
        <f t="shared" si="0"/>
        <v>0.55600000000000005</v>
      </c>
      <c r="Y20" s="36">
        <f t="shared" si="0"/>
        <v>0.27910000000000001</v>
      </c>
      <c r="Z20" s="36">
        <f t="shared" si="0"/>
        <v>0.5897</v>
      </c>
      <c r="AA20" s="36">
        <f t="shared" si="0"/>
        <v>0.72550000000000003</v>
      </c>
      <c r="AB20" s="36">
        <f t="shared" si="0"/>
        <v>0.35060000000000002</v>
      </c>
      <c r="AC20" s="36">
        <f t="shared" si="0"/>
        <v>0.40449999999999997</v>
      </c>
      <c r="AD20" s="36">
        <f t="shared" si="0"/>
        <v>0.13619999999999999</v>
      </c>
      <c r="AE20" s="36">
        <f t="shared" si="0"/>
        <v>0.29249999999999998</v>
      </c>
      <c r="AF20" s="36">
        <f t="shared" ref="AF20:AF52" si="1">1-K20</f>
        <v>0.55559999999999998</v>
      </c>
      <c r="AG20" s="36">
        <f t="shared" ref="AG20:AG52" si="2">1-L20</f>
        <v>0.48350000000000004</v>
      </c>
      <c r="AH20" s="36">
        <f t="shared" ref="AH20:AH52" si="3">1-M20</f>
        <v>0.83099999999999996</v>
      </c>
      <c r="AI20" s="36">
        <f t="shared" ref="AI20:AI52" si="4">1-N20</f>
        <v>0.32540000000000002</v>
      </c>
      <c r="AJ20" s="36">
        <f t="shared" ref="AJ20:AJ52" si="5">1-O20</f>
        <v>0.46579999999999999</v>
      </c>
      <c r="AK20" s="36"/>
      <c r="AL20" s="36"/>
      <c r="AM20" s="36"/>
      <c r="AN20" s="36">
        <f t="shared" ref="AN20:AN52" si="6">1-S20</f>
        <v>0.37139999999999995</v>
      </c>
      <c r="AO20" s="36">
        <f t="shared" ref="AO20:AO52" si="7">1-T20</f>
        <v>0.45440000000000003</v>
      </c>
      <c r="AP20" s="36">
        <f t="shared" ref="AP20:AP52" si="8">1-U20</f>
        <v>0.38629999999999998</v>
      </c>
    </row>
    <row r="21" spans="1:42" x14ac:dyDescent="0.25">
      <c r="A21" s="13">
        <v>1985</v>
      </c>
      <c r="B21" s="35"/>
      <c r="C21" s="35">
        <v>0.40689999999999998</v>
      </c>
      <c r="D21" s="35">
        <v>0.70689999999999997</v>
      </c>
      <c r="E21" s="35">
        <v>0.39269999999999999</v>
      </c>
      <c r="F21" s="35">
        <v>0.25609999999999999</v>
      </c>
      <c r="G21" s="35">
        <v>0.6381</v>
      </c>
      <c r="H21" s="35">
        <v>0.58440000000000003</v>
      </c>
      <c r="I21" s="35">
        <v>0.85619999999999996</v>
      </c>
      <c r="J21" s="35">
        <v>0.70199999999999996</v>
      </c>
      <c r="K21" s="35">
        <v>0.44069999999999998</v>
      </c>
      <c r="L21" s="35">
        <v>0.51160000000000005</v>
      </c>
      <c r="M21" s="35">
        <v>0.16339999999999999</v>
      </c>
      <c r="N21" s="35">
        <v>0.67610000000000003</v>
      </c>
      <c r="O21" s="35">
        <v>0.53600000000000003</v>
      </c>
      <c r="P21" s="35"/>
      <c r="Q21" s="35"/>
      <c r="R21" s="35"/>
      <c r="S21" s="35">
        <v>0.62680000000000002</v>
      </c>
      <c r="T21" s="35">
        <v>0.54149999999999998</v>
      </c>
      <c r="U21" s="35">
        <v>0.6018</v>
      </c>
      <c r="V21" s="15"/>
      <c r="W21" s="36"/>
      <c r="X21" s="36">
        <f t="shared" ref="X21:X52" si="9">1-C21</f>
        <v>0.59309999999999996</v>
      </c>
      <c r="Y21" s="36">
        <f t="shared" ref="Y21:Y52" si="10">1-D21</f>
        <v>0.29310000000000003</v>
      </c>
      <c r="Z21" s="36">
        <f t="shared" ref="Z21:Z52" si="11">1-E21</f>
        <v>0.60729999999999995</v>
      </c>
      <c r="AA21" s="36">
        <f t="shared" ref="AA21:AA52" si="12">1-F21</f>
        <v>0.74390000000000001</v>
      </c>
      <c r="AB21" s="36">
        <f t="shared" ref="AB21:AB52" si="13">1-G21</f>
        <v>0.3619</v>
      </c>
      <c r="AC21" s="36">
        <f t="shared" ref="AC21:AC52" si="14">1-H21</f>
        <v>0.41559999999999997</v>
      </c>
      <c r="AD21" s="36">
        <f t="shared" ref="AD21:AD52" si="15">1-I21</f>
        <v>0.14380000000000004</v>
      </c>
      <c r="AE21" s="36">
        <f t="shared" ref="AE21:AE52" si="16">1-J21</f>
        <v>0.29800000000000004</v>
      </c>
      <c r="AF21" s="36">
        <f t="shared" si="1"/>
        <v>0.55930000000000002</v>
      </c>
      <c r="AG21" s="36">
        <f t="shared" si="2"/>
        <v>0.48839999999999995</v>
      </c>
      <c r="AH21" s="36">
        <f t="shared" si="3"/>
        <v>0.83660000000000001</v>
      </c>
      <c r="AI21" s="36">
        <f t="shared" si="4"/>
        <v>0.32389999999999997</v>
      </c>
      <c r="AJ21" s="36">
        <f t="shared" si="5"/>
        <v>0.46399999999999997</v>
      </c>
      <c r="AK21" s="36"/>
      <c r="AL21" s="36"/>
      <c r="AM21" s="36"/>
      <c r="AN21" s="36">
        <f t="shared" si="6"/>
        <v>0.37319999999999998</v>
      </c>
      <c r="AO21" s="36">
        <f t="shared" si="7"/>
        <v>0.45850000000000002</v>
      </c>
      <c r="AP21" s="36">
        <f t="shared" si="8"/>
        <v>0.3982</v>
      </c>
    </row>
    <row r="22" spans="1:42" x14ac:dyDescent="0.25">
      <c r="A22" s="13">
        <v>1986</v>
      </c>
      <c r="B22" s="35"/>
      <c r="C22" s="35">
        <v>0.377</v>
      </c>
      <c r="D22" s="35">
        <v>0.7016</v>
      </c>
      <c r="E22" s="35">
        <v>0.38419999999999999</v>
      </c>
      <c r="F22" s="35">
        <v>0.24560000000000001</v>
      </c>
      <c r="G22" s="35">
        <v>0.63239999999999996</v>
      </c>
      <c r="H22" s="35">
        <v>0.57879999999999998</v>
      </c>
      <c r="I22" s="35">
        <v>0.85140000000000005</v>
      </c>
      <c r="J22" s="35">
        <v>0.70450000000000002</v>
      </c>
      <c r="K22" s="35">
        <v>0.45100000000000001</v>
      </c>
      <c r="L22" s="35">
        <v>0.51629999999999998</v>
      </c>
      <c r="M22" s="35">
        <v>0.1537</v>
      </c>
      <c r="N22" s="35">
        <v>0.68689999999999996</v>
      </c>
      <c r="O22" s="35">
        <v>0.54859999999999998</v>
      </c>
      <c r="P22" s="35"/>
      <c r="Q22" s="35"/>
      <c r="R22" s="35"/>
      <c r="S22" s="35">
        <v>0.62460000000000004</v>
      </c>
      <c r="T22" s="35">
        <v>0.54310000000000003</v>
      </c>
      <c r="U22" s="35">
        <v>0.59809999999999997</v>
      </c>
      <c r="V22" s="15"/>
      <c r="W22" s="36"/>
      <c r="X22" s="36">
        <f t="shared" si="9"/>
        <v>0.623</v>
      </c>
      <c r="Y22" s="36">
        <f t="shared" si="10"/>
        <v>0.2984</v>
      </c>
      <c r="Z22" s="36">
        <f t="shared" si="11"/>
        <v>0.61580000000000001</v>
      </c>
      <c r="AA22" s="36">
        <f t="shared" si="12"/>
        <v>0.75439999999999996</v>
      </c>
      <c r="AB22" s="36">
        <f t="shared" si="13"/>
        <v>0.36760000000000004</v>
      </c>
      <c r="AC22" s="36">
        <f t="shared" si="14"/>
        <v>0.42120000000000002</v>
      </c>
      <c r="AD22" s="36">
        <f t="shared" si="15"/>
        <v>0.14859999999999995</v>
      </c>
      <c r="AE22" s="36">
        <f t="shared" si="16"/>
        <v>0.29549999999999998</v>
      </c>
      <c r="AF22" s="36">
        <f t="shared" si="1"/>
        <v>0.54899999999999993</v>
      </c>
      <c r="AG22" s="36">
        <f t="shared" si="2"/>
        <v>0.48370000000000002</v>
      </c>
      <c r="AH22" s="36">
        <f t="shared" si="3"/>
        <v>0.84630000000000005</v>
      </c>
      <c r="AI22" s="36">
        <f t="shared" si="4"/>
        <v>0.31310000000000004</v>
      </c>
      <c r="AJ22" s="36">
        <f t="shared" si="5"/>
        <v>0.45140000000000002</v>
      </c>
      <c r="AK22" s="36"/>
      <c r="AL22" s="36"/>
      <c r="AM22" s="36"/>
      <c r="AN22" s="36">
        <f t="shared" si="6"/>
        <v>0.37539999999999996</v>
      </c>
      <c r="AO22" s="36">
        <f t="shared" si="7"/>
        <v>0.45689999999999997</v>
      </c>
      <c r="AP22" s="36">
        <f t="shared" si="8"/>
        <v>0.40190000000000003</v>
      </c>
    </row>
    <row r="23" spans="1:42" x14ac:dyDescent="0.25">
      <c r="A23" s="13">
        <v>1987</v>
      </c>
      <c r="B23" s="35"/>
      <c r="C23" s="35">
        <v>0.3458</v>
      </c>
      <c r="D23" s="35">
        <v>0.69430000000000003</v>
      </c>
      <c r="E23" s="35">
        <v>0.37309999999999999</v>
      </c>
      <c r="F23" s="35">
        <v>0.2341</v>
      </c>
      <c r="G23" s="35">
        <v>0.63260000000000005</v>
      </c>
      <c r="H23" s="35">
        <v>0.57310000000000005</v>
      </c>
      <c r="I23" s="35">
        <v>0.84860000000000002</v>
      </c>
      <c r="J23" s="35">
        <v>0.70499999999999996</v>
      </c>
      <c r="K23" s="35">
        <v>0.45250000000000001</v>
      </c>
      <c r="L23" s="35">
        <v>0.51939999999999997</v>
      </c>
      <c r="M23" s="35">
        <v>0.14929999999999999</v>
      </c>
      <c r="N23" s="35">
        <v>0.69069999999999998</v>
      </c>
      <c r="O23" s="35">
        <v>0.55300000000000005</v>
      </c>
      <c r="P23" s="35"/>
      <c r="Q23" s="35"/>
      <c r="R23" s="35"/>
      <c r="S23" s="35">
        <v>0.61950000000000005</v>
      </c>
      <c r="T23" s="35">
        <v>0.54800000000000004</v>
      </c>
      <c r="U23" s="35">
        <v>0.59340000000000004</v>
      </c>
      <c r="V23" s="15"/>
      <c r="W23" s="36"/>
      <c r="X23" s="36">
        <f t="shared" si="9"/>
        <v>0.6542</v>
      </c>
      <c r="Y23" s="36">
        <f t="shared" si="10"/>
        <v>0.30569999999999997</v>
      </c>
      <c r="Z23" s="36">
        <f t="shared" si="11"/>
        <v>0.62690000000000001</v>
      </c>
      <c r="AA23" s="36">
        <f t="shared" si="12"/>
        <v>0.76590000000000003</v>
      </c>
      <c r="AB23" s="36">
        <f t="shared" si="13"/>
        <v>0.36739999999999995</v>
      </c>
      <c r="AC23" s="36">
        <f t="shared" si="14"/>
        <v>0.42689999999999995</v>
      </c>
      <c r="AD23" s="36">
        <f t="shared" si="15"/>
        <v>0.15139999999999998</v>
      </c>
      <c r="AE23" s="36">
        <f t="shared" si="16"/>
        <v>0.29500000000000004</v>
      </c>
      <c r="AF23" s="36">
        <f t="shared" si="1"/>
        <v>0.54749999999999999</v>
      </c>
      <c r="AG23" s="36">
        <f t="shared" si="2"/>
        <v>0.48060000000000003</v>
      </c>
      <c r="AH23" s="36">
        <f t="shared" si="3"/>
        <v>0.85070000000000001</v>
      </c>
      <c r="AI23" s="36">
        <f t="shared" si="4"/>
        <v>0.30930000000000002</v>
      </c>
      <c r="AJ23" s="36">
        <f t="shared" si="5"/>
        <v>0.44699999999999995</v>
      </c>
      <c r="AK23" s="36"/>
      <c r="AL23" s="36"/>
      <c r="AM23" s="36"/>
      <c r="AN23" s="36">
        <f t="shared" si="6"/>
        <v>0.38049999999999995</v>
      </c>
      <c r="AO23" s="36">
        <f t="shared" si="7"/>
        <v>0.45199999999999996</v>
      </c>
      <c r="AP23" s="36">
        <f t="shared" si="8"/>
        <v>0.40659999999999996</v>
      </c>
    </row>
    <row r="24" spans="1:42" x14ac:dyDescent="0.25">
      <c r="A24" s="13">
        <v>1988</v>
      </c>
      <c r="B24" s="35"/>
      <c r="C24" s="35">
        <v>0.30580000000000002</v>
      </c>
      <c r="D24" s="35">
        <v>0.67820000000000003</v>
      </c>
      <c r="E24" s="35">
        <v>0.35410000000000003</v>
      </c>
      <c r="F24" s="35">
        <v>0.21640000000000001</v>
      </c>
      <c r="G24" s="35">
        <v>0.62970000000000004</v>
      </c>
      <c r="H24" s="35">
        <v>0.55979999999999996</v>
      </c>
      <c r="I24" s="35">
        <v>0.8427</v>
      </c>
      <c r="J24" s="35">
        <v>0.69550000000000001</v>
      </c>
      <c r="K24" s="35">
        <v>0.44259999999999999</v>
      </c>
      <c r="L24" s="35">
        <v>0.51670000000000005</v>
      </c>
      <c r="M24" s="35">
        <v>0.15709999999999999</v>
      </c>
      <c r="N24" s="35">
        <v>0.68310000000000004</v>
      </c>
      <c r="O24" s="35">
        <v>0.54430000000000001</v>
      </c>
      <c r="P24" s="35"/>
      <c r="Q24" s="35"/>
      <c r="R24" s="35"/>
      <c r="S24" s="35">
        <v>0.61080000000000001</v>
      </c>
      <c r="T24" s="35">
        <v>0.54479999999999995</v>
      </c>
      <c r="U24" s="35">
        <v>0.58069999999999999</v>
      </c>
      <c r="V24" s="15"/>
      <c r="W24" s="36"/>
      <c r="X24" s="36">
        <f t="shared" si="9"/>
        <v>0.69419999999999993</v>
      </c>
      <c r="Y24" s="36">
        <f t="shared" si="10"/>
        <v>0.32179999999999997</v>
      </c>
      <c r="Z24" s="36">
        <f t="shared" si="11"/>
        <v>0.64589999999999992</v>
      </c>
      <c r="AA24" s="36">
        <f t="shared" si="12"/>
        <v>0.78359999999999996</v>
      </c>
      <c r="AB24" s="36">
        <f t="shared" si="13"/>
        <v>0.37029999999999996</v>
      </c>
      <c r="AC24" s="36">
        <f t="shared" si="14"/>
        <v>0.44020000000000004</v>
      </c>
      <c r="AD24" s="36">
        <f t="shared" si="15"/>
        <v>0.1573</v>
      </c>
      <c r="AE24" s="36">
        <f t="shared" si="16"/>
        <v>0.30449999999999999</v>
      </c>
      <c r="AF24" s="36">
        <f t="shared" si="1"/>
        <v>0.55740000000000001</v>
      </c>
      <c r="AG24" s="36">
        <f t="shared" si="2"/>
        <v>0.48329999999999995</v>
      </c>
      <c r="AH24" s="36">
        <f t="shared" si="3"/>
        <v>0.84289999999999998</v>
      </c>
      <c r="AI24" s="36">
        <f t="shared" si="4"/>
        <v>0.31689999999999996</v>
      </c>
      <c r="AJ24" s="36">
        <f t="shared" si="5"/>
        <v>0.45569999999999999</v>
      </c>
      <c r="AK24" s="36"/>
      <c r="AL24" s="36"/>
      <c r="AM24" s="36"/>
      <c r="AN24" s="36">
        <f t="shared" si="6"/>
        <v>0.38919999999999999</v>
      </c>
      <c r="AO24" s="36">
        <f t="shared" si="7"/>
        <v>0.45520000000000005</v>
      </c>
      <c r="AP24" s="36">
        <f t="shared" si="8"/>
        <v>0.41930000000000001</v>
      </c>
    </row>
    <row r="25" spans="1:42" x14ac:dyDescent="0.25">
      <c r="A25" s="13">
        <v>1989</v>
      </c>
      <c r="B25" s="35"/>
      <c r="C25" s="35">
        <v>0.28010000000000002</v>
      </c>
      <c r="D25" s="35">
        <v>0.66979999999999995</v>
      </c>
      <c r="E25" s="35">
        <v>0.3468</v>
      </c>
      <c r="F25" s="35">
        <v>0.20899999999999999</v>
      </c>
      <c r="G25" s="35">
        <v>0.63890000000000002</v>
      </c>
      <c r="H25" s="35">
        <v>0.55720000000000003</v>
      </c>
      <c r="I25" s="35">
        <v>0.84109999999999996</v>
      </c>
      <c r="J25" s="35">
        <v>0.70269999999999999</v>
      </c>
      <c r="K25" s="35">
        <v>0.45290000000000002</v>
      </c>
      <c r="L25" s="35">
        <v>0.52110000000000001</v>
      </c>
      <c r="M25" s="35">
        <v>0.16600000000000001</v>
      </c>
      <c r="N25" s="35">
        <v>0.68840000000000001</v>
      </c>
      <c r="O25" s="35">
        <v>0.5504</v>
      </c>
      <c r="P25" s="35"/>
      <c r="Q25" s="35"/>
      <c r="R25" s="35"/>
      <c r="S25" s="35">
        <v>0.59970000000000001</v>
      </c>
      <c r="T25" s="35">
        <v>0.54469999999999996</v>
      </c>
      <c r="U25" s="35">
        <v>0.5786</v>
      </c>
      <c r="V25" s="15"/>
      <c r="W25" s="36"/>
      <c r="X25" s="36">
        <f t="shared" si="9"/>
        <v>0.71989999999999998</v>
      </c>
      <c r="Y25" s="36">
        <f t="shared" si="10"/>
        <v>0.33020000000000005</v>
      </c>
      <c r="Z25" s="36">
        <f t="shared" si="11"/>
        <v>0.6532</v>
      </c>
      <c r="AA25" s="36">
        <f t="shared" si="12"/>
        <v>0.79100000000000004</v>
      </c>
      <c r="AB25" s="36">
        <f t="shared" si="13"/>
        <v>0.36109999999999998</v>
      </c>
      <c r="AC25" s="36">
        <f t="shared" si="14"/>
        <v>0.44279999999999997</v>
      </c>
      <c r="AD25" s="36">
        <f t="shared" si="15"/>
        <v>0.15890000000000004</v>
      </c>
      <c r="AE25" s="36">
        <f t="shared" si="16"/>
        <v>0.29730000000000001</v>
      </c>
      <c r="AF25" s="36">
        <f t="shared" si="1"/>
        <v>0.54709999999999992</v>
      </c>
      <c r="AG25" s="36">
        <f t="shared" si="2"/>
        <v>0.47889999999999999</v>
      </c>
      <c r="AH25" s="36">
        <f t="shared" si="3"/>
        <v>0.83399999999999996</v>
      </c>
      <c r="AI25" s="36">
        <f t="shared" si="4"/>
        <v>0.31159999999999999</v>
      </c>
      <c r="AJ25" s="36">
        <f t="shared" si="5"/>
        <v>0.4496</v>
      </c>
      <c r="AK25" s="36"/>
      <c r="AL25" s="36"/>
      <c r="AM25" s="36"/>
      <c r="AN25" s="36">
        <f t="shared" si="6"/>
        <v>0.40029999999999999</v>
      </c>
      <c r="AO25" s="36">
        <f t="shared" si="7"/>
        <v>0.45530000000000004</v>
      </c>
      <c r="AP25" s="36">
        <f t="shared" si="8"/>
        <v>0.4214</v>
      </c>
    </row>
    <row r="26" spans="1:42" x14ac:dyDescent="0.25">
      <c r="A26" s="13">
        <v>1990</v>
      </c>
      <c r="B26" s="35"/>
      <c r="C26" s="35">
        <v>0.27079999999999999</v>
      </c>
      <c r="D26" s="35">
        <v>0.66959999999999997</v>
      </c>
      <c r="E26" s="35">
        <v>0.35120000000000001</v>
      </c>
      <c r="F26" s="35">
        <v>0.21099999999999999</v>
      </c>
      <c r="G26" s="35">
        <v>0.65390000000000004</v>
      </c>
      <c r="H26" s="35">
        <v>0.56540000000000001</v>
      </c>
      <c r="I26" s="35">
        <v>0.84460000000000002</v>
      </c>
      <c r="J26" s="35">
        <v>0.72119999999999995</v>
      </c>
      <c r="K26" s="35">
        <v>0.47199999999999998</v>
      </c>
      <c r="L26" s="35">
        <v>0.53259999999999996</v>
      </c>
      <c r="M26" s="35">
        <v>0.16350000000000001</v>
      </c>
      <c r="N26" s="35">
        <v>0.70569999999999999</v>
      </c>
      <c r="O26" s="35">
        <v>0.57079999999999997</v>
      </c>
      <c r="P26" s="35"/>
      <c r="Q26" s="35"/>
      <c r="R26" s="35"/>
      <c r="S26" s="35">
        <v>0.59419999999999995</v>
      </c>
      <c r="T26" s="35">
        <v>0.55400000000000005</v>
      </c>
      <c r="U26" s="35">
        <v>0.58620000000000005</v>
      </c>
      <c r="V26" s="15"/>
      <c r="W26" s="36"/>
      <c r="X26" s="36">
        <f t="shared" si="9"/>
        <v>0.72920000000000007</v>
      </c>
      <c r="Y26" s="36">
        <f t="shared" si="10"/>
        <v>0.33040000000000003</v>
      </c>
      <c r="Z26" s="36">
        <f t="shared" si="11"/>
        <v>0.64880000000000004</v>
      </c>
      <c r="AA26" s="36">
        <f t="shared" si="12"/>
        <v>0.78900000000000003</v>
      </c>
      <c r="AB26" s="36">
        <f t="shared" si="13"/>
        <v>0.34609999999999996</v>
      </c>
      <c r="AC26" s="36">
        <f t="shared" si="14"/>
        <v>0.43459999999999999</v>
      </c>
      <c r="AD26" s="36">
        <f t="shared" si="15"/>
        <v>0.15539999999999998</v>
      </c>
      <c r="AE26" s="36">
        <f t="shared" si="16"/>
        <v>0.27880000000000005</v>
      </c>
      <c r="AF26" s="36">
        <f t="shared" si="1"/>
        <v>0.52800000000000002</v>
      </c>
      <c r="AG26" s="36">
        <f t="shared" si="2"/>
        <v>0.46740000000000004</v>
      </c>
      <c r="AH26" s="36">
        <f t="shared" si="3"/>
        <v>0.83650000000000002</v>
      </c>
      <c r="AI26" s="36">
        <f t="shared" si="4"/>
        <v>0.29430000000000001</v>
      </c>
      <c r="AJ26" s="36">
        <f t="shared" si="5"/>
        <v>0.42920000000000003</v>
      </c>
      <c r="AK26" s="36"/>
      <c r="AL26" s="36"/>
      <c r="AM26" s="36"/>
      <c r="AN26" s="36">
        <f t="shared" si="6"/>
        <v>0.40580000000000005</v>
      </c>
      <c r="AO26" s="36">
        <f t="shared" si="7"/>
        <v>0.44599999999999995</v>
      </c>
      <c r="AP26" s="36">
        <f t="shared" si="8"/>
        <v>0.41379999999999995</v>
      </c>
    </row>
    <row r="27" spans="1:42" x14ac:dyDescent="0.25">
      <c r="A27" s="13">
        <v>1991</v>
      </c>
      <c r="B27" s="35"/>
      <c r="C27" s="35">
        <v>0.27779999999999999</v>
      </c>
      <c r="D27" s="35">
        <v>0.67510000000000003</v>
      </c>
      <c r="E27" s="35">
        <v>0.3705</v>
      </c>
      <c r="F27" s="35">
        <v>0.22359999999999999</v>
      </c>
      <c r="G27" s="35">
        <v>0.66610000000000003</v>
      </c>
      <c r="H27" s="35">
        <v>0.58620000000000005</v>
      </c>
      <c r="I27" s="35">
        <v>0.85499999999999998</v>
      </c>
      <c r="J27" s="35">
        <v>0.74409999999999998</v>
      </c>
      <c r="K27" s="35">
        <v>0.49680000000000002</v>
      </c>
      <c r="L27" s="35">
        <v>0.55740000000000001</v>
      </c>
      <c r="M27" s="35">
        <v>0.16950000000000001</v>
      </c>
      <c r="N27" s="35">
        <v>0.7288</v>
      </c>
      <c r="O27" s="35">
        <v>0.59850000000000003</v>
      </c>
      <c r="P27" s="35"/>
      <c r="Q27" s="35"/>
      <c r="R27" s="35"/>
      <c r="S27" s="35">
        <v>0.61099999999999999</v>
      </c>
      <c r="T27" s="35">
        <v>0.57950000000000002</v>
      </c>
      <c r="U27" s="35">
        <v>0.60350000000000004</v>
      </c>
      <c r="V27" s="15"/>
      <c r="W27" s="36"/>
      <c r="X27" s="36">
        <f t="shared" si="9"/>
        <v>0.72219999999999995</v>
      </c>
      <c r="Y27" s="36">
        <f t="shared" si="10"/>
        <v>0.32489999999999997</v>
      </c>
      <c r="Z27" s="36">
        <f t="shared" si="11"/>
        <v>0.62949999999999995</v>
      </c>
      <c r="AA27" s="36">
        <f t="shared" si="12"/>
        <v>0.77639999999999998</v>
      </c>
      <c r="AB27" s="36">
        <f t="shared" si="13"/>
        <v>0.33389999999999997</v>
      </c>
      <c r="AC27" s="36">
        <f t="shared" si="14"/>
        <v>0.41379999999999995</v>
      </c>
      <c r="AD27" s="36">
        <f t="shared" si="15"/>
        <v>0.14500000000000002</v>
      </c>
      <c r="AE27" s="36">
        <f t="shared" si="16"/>
        <v>0.25590000000000002</v>
      </c>
      <c r="AF27" s="36">
        <f t="shared" si="1"/>
        <v>0.50319999999999998</v>
      </c>
      <c r="AG27" s="36">
        <f t="shared" si="2"/>
        <v>0.44259999999999999</v>
      </c>
      <c r="AH27" s="36">
        <f t="shared" si="3"/>
        <v>0.83050000000000002</v>
      </c>
      <c r="AI27" s="36">
        <f t="shared" si="4"/>
        <v>0.2712</v>
      </c>
      <c r="AJ27" s="36">
        <f t="shared" si="5"/>
        <v>0.40149999999999997</v>
      </c>
      <c r="AK27" s="36"/>
      <c r="AL27" s="36"/>
      <c r="AM27" s="36"/>
      <c r="AN27" s="36">
        <f t="shared" si="6"/>
        <v>0.38900000000000001</v>
      </c>
      <c r="AO27" s="36">
        <f t="shared" si="7"/>
        <v>0.42049999999999998</v>
      </c>
      <c r="AP27" s="36">
        <f t="shared" si="8"/>
        <v>0.39649999999999996</v>
      </c>
    </row>
    <row r="28" spans="1:42" x14ac:dyDescent="0.25">
      <c r="A28" s="13">
        <v>1992</v>
      </c>
      <c r="B28" s="35"/>
      <c r="C28" s="35">
        <v>0.26879999999999998</v>
      </c>
      <c r="D28" s="35">
        <v>0.67900000000000005</v>
      </c>
      <c r="E28" s="35">
        <v>0.3911</v>
      </c>
      <c r="F28" s="35">
        <v>0.23710000000000001</v>
      </c>
      <c r="G28" s="35">
        <v>0.66590000000000005</v>
      </c>
      <c r="H28" s="35">
        <v>0.60650000000000004</v>
      </c>
      <c r="I28" s="35">
        <v>0.86660000000000004</v>
      </c>
      <c r="J28" s="35">
        <v>0.76419999999999999</v>
      </c>
      <c r="K28" s="35">
        <v>0.51139999999999997</v>
      </c>
      <c r="L28" s="35">
        <v>0.57520000000000004</v>
      </c>
      <c r="M28" s="35">
        <v>0.19089999999999999</v>
      </c>
      <c r="N28" s="35">
        <v>0.74829999999999997</v>
      </c>
      <c r="O28" s="35">
        <v>0.62250000000000005</v>
      </c>
      <c r="P28" s="35"/>
      <c r="Q28" s="35"/>
      <c r="R28" s="35"/>
      <c r="S28" s="35">
        <v>0.63439999999999996</v>
      </c>
      <c r="T28" s="35">
        <v>0.60980000000000001</v>
      </c>
      <c r="U28" s="35">
        <v>0.61809999999999998</v>
      </c>
      <c r="V28" s="15"/>
      <c r="W28" s="36"/>
      <c r="X28" s="36">
        <f t="shared" si="9"/>
        <v>0.73120000000000007</v>
      </c>
      <c r="Y28" s="36">
        <f t="shared" si="10"/>
        <v>0.32099999999999995</v>
      </c>
      <c r="Z28" s="36">
        <f t="shared" si="11"/>
        <v>0.6089</v>
      </c>
      <c r="AA28" s="36">
        <f t="shared" si="12"/>
        <v>0.76290000000000002</v>
      </c>
      <c r="AB28" s="36">
        <f t="shared" si="13"/>
        <v>0.33409999999999995</v>
      </c>
      <c r="AC28" s="36">
        <f t="shared" si="14"/>
        <v>0.39349999999999996</v>
      </c>
      <c r="AD28" s="36">
        <f t="shared" si="15"/>
        <v>0.13339999999999996</v>
      </c>
      <c r="AE28" s="36">
        <f t="shared" si="16"/>
        <v>0.23580000000000001</v>
      </c>
      <c r="AF28" s="36">
        <f t="shared" si="1"/>
        <v>0.48860000000000003</v>
      </c>
      <c r="AG28" s="36">
        <f t="shared" si="2"/>
        <v>0.42479999999999996</v>
      </c>
      <c r="AH28" s="36">
        <f t="shared" si="3"/>
        <v>0.80910000000000004</v>
      </c>
      <c r="AI28" s="36">
        <f t="shared" si="4"/>
        <v>0.25170000000000003</v>
      </c>
      <c r="AJ28" s="36">
        <f t="shared" si="5"/>
        <v>0.37749999999999995</v>
      </c>
      <c r="AK28" s="36"/>
      <c r="AL28" s="36"/>
      <c r="AM28" s="36"/>
      <c r="AN28" s="36">
        <f t="shared" si="6"/>
        <v>0.36560000000000004</v>
      </c>
      <c r="AO28" s="36">
        <f t="shared" si="7"/>
        <v>0.39019999999999999</v>
      </c>
      <c r="AP28" s="36">
        <f t="shared" si="8"/>
        <v>0.38190000000000002</v>
      </c>
    </row>
    <row r="29" spans="1:42" x14ac:dyDescent="0.25">
      <c r="A29" s="13">
        <v>1993</v>
      </c>
      <c r="B29" s="35"/>
      <c r="C29" s="35">
        <v>0.22109999999999999</v>
      </c>
      <c r="D29" s="35">
        <v>0.66869999999999996</v>
      </c>
      <c r="E29" s="35">
        <v>0.38800000000000001</v>
      </c>
      <c r="F29" s="35">
        <v>0.23419999999999999</v>
      </c>
      <c r="G29" s="35">
        <v>0.64959999999999996</v>
      </c>
      <c r="H29" s="35">
        <v>0.60409999999999997</v>
      </c>
      <c r="I29" s="35">
        <v>0.86660000000000004</v>
      </c>
      <c r="J29" s="35">
        <v>0.7621</v>
      </c>
      <c r="K29" s="35">
        <v>0.51019999999999999</v>
      </c>
      <c r="L29" s="35">
        <v>0.56710000000000005</v>
      </c>
      <c r="M29" s="35">
        <v>0.1981</v>
      </c>
      <c r="N29" s="35">
        <v>0.75039999999999996</v>
      </c>
      <c r="O29" s="35">
        <v>0.62519999999999998</v>
      </c>
      <c r="P29" s="35"/>
      <c r="Q29" s="35"/>
      <c r="R29" s="35"/>
      <c r="S29" s="35">
        <v>0.63859999999999995</v>
      </c>
      <c r="T29" s="35">
        <v>0.61919999999999997</v>
      </c>
      <c r="U29" s="35">
        <v>0.61229999999999996</v>
      </c>
      <c r="V29" s="15"/>
      <c r="W29" s="36"/>
      <c r="X29" s="36">
        <f t="shared" si="9"/>
        <v>0.77890000000000004</v>
      </c>
      <c r="Y29" s="36">
        <f t="shared" si="10"/>
        <v>0.33130000000000004</v>
      </c>
      <c r="Z29" s="36">
        <f t="shared" si="11"/>
        <v>0.61199999999999999</v>
      </c>
      <c r="AA29" s="36">
        <f t="shared" si="12"/>
        <v>0.76580000000000004</v>
      </c>
      <c r="AB29" s="36">
        <f t="shared" si="13"/>
        <v>0.35040000000000004</v>
      </c>
      <c r="AC29" s="36">
        <f t="shared" si="14"/>
        <v>0.39590000000000003</v>
      </c>
      <c r="AD29" s="36">
        <f t="shared" si="15"/>
        <v>0.13339999999999996</v>
      </c>
      <c r="AE29" s="36">
        <f t="shared" si="16"/>
        <v>0.2379</v>
      </c>
      <c r="AF29" s="36">
        <f t="shared" si="1"/>
        <v>0.48980000000000001</v>
      </c>
      <c r="AG29" s="36">
        <f t="shared" si="2"/>
        <v>0.43289999999999995</v>
      </c>
      <c r="AH29" s="36">
        <f t="shared" si="3"/>
        <v>0.80190000000000006</v>
      </c>
      <c r="AI29" s="36">
        <f t="shared" si="4"/>
        <v>0.24960000000000004</v>
      </c>
      <c r="AJ29" s="36">
        <f t="shared" si="5"/>
        <v>0.37480000000000002</v>
      </c>
      <c r="AK29" s="36"/>
      <c r="AL29" s="36"/>
      <c r="AM29" s="36"/>
      <c r="AN29" s="36">
        <f t="shared" si="6"/>
        <v>0.36140000000000005</v>
      </c>
      <c r="AO29" s="36">
        <f t="shared" si="7"/>
        <v>0.38080000000000003</v>
      </c>
      <c r="AP29" s="36">
        <f t="shared" si="8"/>
        <v>0.38770000000000004</v>
      </c>
    </row>
    <row r="30" spans="1:42" x14ac:dyDescent="0.25">
      <c r="A30" s="13">
        <v>1994</v>
      </c>
      <c r="B30" s="35"/>
      <c r="C30" s="35">
        <v>0.1691</v>
      </c>
      <c r="D30" s="35">
        <v>0.65329999999999999</v>
      </c>
      <c r="E30" s="35">
        <v>0.36670000000000003</v>
      </c>
      <c r="F30" s="35">
        <v>0.21790000000000001</v>
      </c>
      <c r="G30" s="35">
        <v>0.63400000000000001</v>
      </c>
      <c r="H30" s="35">
        <v>0.58989999999999998</v>
      </c>
      <c r="I30" s="35">
        <v>0.85860000000000003</v>
      </c>
      <c r="J30" s="35">
        <v>0.75</v>
      </c>
      <c r="K30" s="35">
        <v>0.50660000000000005</v>
      </c>
      <c r="L30" s="35">
        <v>0.5514</v>
      </c>
      <c r="M30" s="35">
        <v>0.19489999999999999</v>
      </c>
      <c r="N30" s="35">
        <v>0.74199999999999999</v>
      </c>
      <c r="O30" s="35">
        <v>0.61460000000000004</v>
      </c>
      <c r="P30" s="35"/>
      <c r="Q30" s="35"/>
      <c r="R30" s="35"/>
      <c r="S30" s="35">
        <v>0.63449999999999995</v>
      </c>
      <c r="T30" s="35">
        <v>0.61750000000000005</v>
      </c>
      <c r="U30" s="35">
        <v>0.59789999999999999</v>
      </c>
      <c r="V30" s="15"/>
      <c r="W30" s="36"/>
      <c r="X30" s="36">
        <f t="shared" si="9"/>
        <v>0.83089999999999997</v>
      </c>
      <c r="Y30" s="36">
        <f t="shared" si="10"/>
        <v>0.34670000000000001</v>
      </c>
      <c r="Z30" s="36">
        <f t="shared" si="11"/>
        <v>0.63329999999999997</v>
      </c>
      <c r="AA30" s="36">
        <f t="shared" si="12"/>
        <v>0.78210000000000002</v>
      </c>
      <c r="AB30" s="36">
        <f t="shared" si="13"/>
        <v>0.36599999999999999</v>
      </c>
      <c r="AC30" s="36">
        <f t="shared" si="14"/>
        <v>0.41010000000000002</v>
      </c>
      <c r="AD30" s="36">
        <f t="shared" si="15"/>
        <v>0.14139999999999997</v>
      </c>
      <c r="AE30" s="36">
        <f t="shared" si="16"/>
        <v>0.25</v>
      </c>
      <c r="AF30" s="36">
        <f t="shared" si="1"/>
        <v>0.49339999999999995</v>
      </c>
      <c r="AG30" s="36">
        <f t="shared" si="2"/>
        <v>0.4486</v>
      </c>
      <c r="AH30" s="36">
        <f t="shared" si="3"/>
        <v>0.80510000000000004</v>
      </c>
      <c r="AI30" s="36">
        <f t="shared" si="4"/>
        <v>0.25800000000000001</v>
      </c>
      <c r="AJ30" s="36">
        <f t="shared" si="5"/>
        <v>0.38539999999999996</v>
      </c>
      <c r="AK30" s="36"/>
      <c r="AL30" s="36"/>
      <c r="AM30" s="36"/>
      <c r="AN30" s="36">
        <f t="shared" si="6"/>
        <v>0.36550000000000005</v>
      </c>
      <c r="AO30" s="36">
        <f t="shared" si="7"/>
        <v>0.38249999999999995</v>
      </c>
      <c r="AP30" s="36">
        <f t="shared" si="8"/>
        <v>0.40210000000000001</v>
      </c>
    </row>
    <row r="31" spans="1:42" x14ac:dyDescent="0.25">
      <c r="A31" s="13">
        <v>1995</v>
      </c>
      <c r="B31" s="35"/>
      <c r="C31" s="35">
        <v>0.1469</v>
      </c>
      <c r="D31" s="35">
        <v>0.65480000000000005</v>
      </c>
      <c r="E31" s="35">
        <v>0.3458</v>
      </c>
      <c r="F31" s="35">
        <v>0.20569999999999999</v>
      </c>
      <c r="G31" s="35">
        <v>0.624</v>
      </c>
      <c r="H31" s="35">
        <v>0.59160000000000001</v>
      </c>
      <c r="I31" s="35">
        <v>0.85519999999999996</v>
      </c>
      <c r="J31" s="35">
        <v>0.754</v>
      </c>
      <c r="K31" s="35">
        <v>0.51719999999999999</v>
      </c>
      <c r="L31" s="35">
        <v>0.55530000000000002</v>
      </c>
      <c r="M31" s="35">
        <v>0.19869999999999999</v>
      </c>
      <c r="N31" s="35">
        <v>0.74319999999999997</v>
      </c>
      <c r="O31" s="35">
        <v>0.62460000000000004</v>
      </c>
      <c r="P31" s="35"/>
      <c r="Q31" s="35"/>
      <c r="R31" s="35"/>
      <c r="S31" s="35">
        <v>0.61040000000000005</v>
      </c>
      <c r="T31" s="35">
        <v>0.62649999999999995</v>
      </c>
      <c r="U31" s="35">
        <v>0.59709999999999996</v>
      </c>
      <c r="V31" s="15"/>
      <c r="W31" s="36"/>
      <c r="X31" s="36">
        <f t="shared" si="9"/>
        <v>0.85309999999999997</v>
      </c>
      <c r="Y31" s="36">
        <f t="shared" si="10"/>
        <v>0.34519999999999995</v>
      </c>
      <c r="Z31" s="36">
        <f t="shared" si="11"/>
        <v>0.6542</v>
      </c>
      <c r="AA31" s="36">
        <f t="shared" si="12"/>
        <v>0.79430000000000001</v>
      </c>
      <c r="AB31" s="36">
        <f t="shared" si="13"/>
        <v>0.376</v>
      </c>
      <c r="AC31" s="36">
        <f t="shared" si="14"/>
        <v>0.40839999999999999</v>
      </c>
      <c r="AD31" s="36">
        <f t="shared" si="15"/>
        <v>0.14480000000000004</v>
      </c>
      <c r="AE31" s="36">
        <f t="shared" si="16"/>
        <v>0.246</v>
      </c>
      <c r="AF31" s="36">
        <f t="shared" si="1"/>
        <v>0.48280000000000001</v>
      </c>
      <c r="AG31" s="36">
        <f t="shared" si="2"/>
        <v>0.44469999999999998</v>
      </c>
      <c r="AH31" s="36">
        <f t="shared" si="3"/>
        <v>0.80130000000000001</v>
      </c>
      <c r="AI31" s="36">
        <f t="shared" si="4"/>
        <v>0.25680000000000003</v>
      </c>
      <c r="AJ31" s="36">
        <f t="shared" si="5"/>
        <v>0.37539999999999996</v>
      </c>
      <c r="AK31" s="36"/>
      <c r="AL31" s="36"/>
      <c r="AM31" s="36"/>
      <c r="AN31" s="36">
        <f t="shared" si="6"/>
        <v>0.38959999999999995</v>
      </c>
      <c r="AO31" s="36">
        <f t="shared" si="7"/>
        <v>0.37350000000000005</v>
      </c>
      <c r="AP31" s="36">
        <f t="shared" si="8"/>
        <v>0.40290000000000004</v>
      </c>
    </row>
    <row r="32" spans="1:42" x14ac:dyDescent="0.25">
      <c r="A32" s="13">
        <v>1996</v>
      </c>
      <c r="B32" s="35"/>
      <c r="C32" s="35">
        <v>0.15090000000000001</v>
      </c>
      <c r="D32" s="35">
        <v>0.65149999999999997</v>
      </c>
      <c r="E32" s="35">
        <v>0.30690000000000001</v>
      </c>
      <c r="F32" s="35">
        <v>0.20660000000000001</v>
      </c>
      <c r="G32" s="35">
        <v>0.60609999999999997</v>
      </c>
      <c r="H32" s="35">
        <v>0.5867</v>
      </c>
      <c r="I32" s="35">
        <v>0.85070000000000001</v>
      </c>
      <c r="J32" s="35">
        <v>0.751</v>
      </c>
      <c r="K32" s="35">
        <v>0.52569999999999995</v>
      </c>
      <c r="L32" s="35">
        <v>0.56000000000000005</v>
      </c>
      <c r="M32" s="35">
        <v>0.19620000000000001</v>
      </c>
      <c r="N32" s="35">
        <v>0.74250000000000005</v>
      </c>
      <c r="O32" s="35">
        <v>0.63790000000000002</v>
      </c>
      <c r="P32" s="35"/>
      <c r="Q32" s="35"/>
      <c r="R32" s="35"/>
      <c r="S32" s="35">
        <v>0.57650000000000001</v>
      </c>
      <c r="T32" s="35">
        <v>0.62109999999999999</v>
      </c>
      <c r="U32" s="35">
        <v>0.59260000000000002</v>
      </c>
      <c r="V32" s="15"/>
      <c r="W32" s="36"/>
      <c r="X32" s="36">
        <f t="shared" si="9"/>
        <v>0.84909999999999997</v>
      </c>
      <c r="Y32" s="36">
        <f t="shared" si="10"/>
        <v>0.34850000000000003</v>
      </c>
      <c r="Z32" s="36">
        <f t="shared" si="11"/>
        <v>0.69310000000000005</v>
      </c>
      <c r="AA32" s="36">
        <f t="shared" si="12"/>
        <v>0.79339999999999999</v>
      </c>
      <c r="AB32" s="36">
        <f t="shared" si="13"/>
        <v>0.39390000000000003</v>
      </c>
      <c r="AC32" s="36">
        <f t="shared" si="14"/>
        <v>0.4133</v>
      </c>
      <c r="AD32" s="36">
        <f t="shared" si="15"/>
        <v>0.14929999999999999</v>
      </c>
      <c r="AE32" s="36">
        <f t="shared" si="16"/>
        <v>0.249</v>
      </c>
      <c r="AF32" s="36">
        <f t="shared" si="1"/>
        <v>0.47430000000000005</v>
      </c>
      <c r="AG32" s="36">
        <f t="shared" si="2"/>
        <v>0.43999999999999995</v>
      </c>
      <c r="AH32" s="36">
        <f t="shared" si="3"/>
        <v>0.80379999999999996</v>
      </c>
      <c r="AI32" s="36">
        <f t="shared" si="4"/>
        <v>0.25749999999999995</v>
      </c>
      <c r="AJ32" s="36">
        <f t="shared" si="5"/>
        <v>0.36209999999999998</v>
      </c>
      <c r="AK32" s="36"/>
      <c r="AL32" s="36"/>
      <c r="AM32" s="36"/>
      <c r="AN32" s="36">
        <f t="shared" si="6"/>
        <v>0.42349999999999999</v>
      </c>
      <c r="AO32" s="36">
        <f t="shared" si="7"/>
        <v>0.37890000000000001</v>
      </c>
      <c r="AP32" s="36">
        <f t="shared" si="8"/>
        <v>0.40739999999999998</v>
      </c>
    </row>
    <row r="33" spans="1:42" x14ac:dyDescent="0.25">
      <c r="A33" s="13">
        <v>1997</v>
      </c>
      <c r="B33" s="35"/>
      <c r="C33" s="35">
        <v>0.16120000000000001</v>
      </c>
      <c r="D33" s="35">
        <v>0.64990000000000003</v>
      </c>
      <c r="E33" s="35">
        <v>0.28739999999999999</v>
      </c>
      <c r="F33" s="35">
        <v>0.2203</v>
      </c>
      <c r="G33" s="35">
        <v>0.61070000000000002</v>
      </c>
      <c r="H33" s="35">
        <v>0.5887</v>
      </c>
      <c r="I33" s="35">
        <v>0.84760000000000002</v>
      </c>
      <c r="J33" s="35">
        <v>0.74770000000000003</v>
      </c>
      <c r="K33" s="35">
        <v>0.54110000000000003</v>
      </c>
      <c r="L33" s="35">
        <v>0.5554</v>
      </c>
      <c r="M33" s="35">
        <v>0.19719999999999999</v>
      </c>
      <c r="N33" s="35">
        <v>0.74470000000000003</v>
      </c>
      <c r="O33" s="35">
        <v>0.64839999999999998</v>
      </c>
      <c r="P33" s="35"/>
      <c r="Q33" s="35"/>
      <c r="R33" s="35"/>
      <c r="S33" s="35">
        <v>0.57489999999999997</v>
      </c>
      <c r="T33" s="35">
        <v>0.61819999999999997</v>
      </c>
      <c r="U33" s="35">
        <v>0.59379999999999999</v>
      </c>
      <c r="V33" s="15"/>
      <c r="W33" s="36"/>
      <c r="X33" s="36">
        <f t="shared" si="9"/>
        <v>0.83879999999999999</v>
      </c>
      <c r="Y33" s="36">
        <f t="shared" si="10"/>
        <v>0.35009999999999997</v>
      </c>
      <c r="Z33" s="36">
        <f t="shared" si="11"/>
        <v>0.71260000000000001</v>
      </c>
      <c r="AA33" s="36">
        <f t="shared" si="12"/>
        <v>0.77970000000000006</v>
      </c>
      <c r="AB33" s="36">
        <f t="shared" si="13"/>
        <v>0.38929999999999998</v>
      </c>
      <c r="AC33" s="36">
        <f t="shared" si="14"/>
        <v>0.4113</v>
      </c>
      <c r="AD33" s="36">
        <f t="shared" si="15"/>
        <v>0.15239999999999998</v>
      </c>
      <c r="AE33" s="36">
        <f t="shared" si="16"/>
        <v>0.25229999999999997</v>
      </c>
      <c r="AF33" s="36">
        <f t="shared" si="1"/>
        <v>0.45889999999999997</v>
      </c>
      <c r="AG33" s="36">
        <f t="shared" si="2"/>
        <v>0.4446</v>
      </c>
      <c r="AH33" s="36">
        <f t="shared" si="3"/>
        <v>0.80279999999999996</v>
      </c>
      <c r="AI33" s="36">
        <f t="shared" si="4"/>
        <v>0.25529999999999997</v>
      </c>
      <c r="AJ33" s="36">
        <f t="shared" si="5"/>
        <v>0.35160000000000002</v>
      </c>
      <c r="AK33" s="36"/>
      <c r="AL33" s="36"/>
      <c r="AM33" s="36"/>
      <c r="AN33" s="36">
        <f t="shared" si="6"/>
        <v>0.42510000000000003</v>
      </c>
      <c r="AO33" s="36">
        <f t="shared" si="7"/>
        <v>0.38180000000000003</v>
      </c>
      <c r="AP33" s="36">
        <f t="shared" si="8"/>
        <v>0.40620000000000001</v>
      </c>
    </row>
    <row r="34" spans="1:42" x14ac:dyDescent="0.25">
      <c r="A34" s="13">
        <v>1998</v>
      </c>
      <c r="B34" s="35"/>
      <c r="C34" s="35">
        <v>0.1855</v>
      </c>
      <c r="D34" s="35">
        <v>0.65949999999999998</v>
      </c>
      <c r="E34" s="35">
        <v>0.29699999999999999</v>
      </c>
      <c r="F34" s="35">
        <v>0.24349999999999999</v>
      </c>
      <c r="G34" s="35">
        <v>0.62280000000000002</v>
      </c>
      <c r="H34" s="35">
        <v>0.60909999999999997</v>
      </c>
      <c r="I34" s="35">
        <v>0.84519999999999995</v>
      </c>
      <c r="J34" s="35">
        <v>0.74519999999999997</v>
      </c>
      <c r="K34" s="35">
        <v>0.55889999999999995</v>
      </c>
      <c r="L34" s="35">
        <v>0.56920000000000004</v>
      </c>
      <c r="M34" s="35">
        <v>0.1938</v>
      </c>
      <c r="N34" s="35">
        <v>0.75249999999999995</v>
      </c>
      <c r="O34" s="35">
        <v>0.65149999999999997</v>
      </c>
      <c r="P34" s="35"/>
      <c r="Q34" s="35"/>
      <c r="R34" s="35"/>
      <c r="S34" s="35">
        <v>0.6119</v>
      </c>
      <c r="T34" s="35">
        <v>0.64180000000000004</v>
      </c>
      <c r="U34" s="35">
        <v>0.60750000000000004</v>
      </c>
      <c r="V34" s="15"/>
      <c r="W34" s="36"/>
      <c r="X34" s="36">
        <f t="shared" si="9"/>
        <v>0.8145</v>
      </c>
      <c r="Y34" s="36">
        <f t="shared" si="10"/>
        <v>0.34050000000000002</v>
      </c>
      <c r="Z34" s="36">
        <f t="shared" si="11"/>
        <v>0.70300000000000007</v>
      </c>
      <c r="AA34" s="36">
        <f t="shared" si="12"/>
        <v>0.75649999999999995</v>
      </c>
      <c r="AB34" s="36">
        <f t="shared" si="13"/>
        <v>0.37719999999999998</v>
      </c>
      <c r="AC34" s="36">
        <f t="shared" si="14"/>
        <v>0.39090000000000003</v>
      </c>
      <c r="AD34" s="36">
        <f t="shared" si="15"/>
        <v>0.15480000000000005</v>
      </c>
      <c r="AE34" s="36">
        <f t="shared" si="16"/>
        <v>0.25480000000000003</v>
      </c>
      <c r="AF34" s="36">
        <f t="shared" si="1"/>
        <v>0.44110000000000005</v>
      </c>
      <c r="AG34" s="36">
        <f t="shared" si="2"/>
        <v>0.43079999999999996</v>
      </c>
      <c r="AH34" s="36">
        <f t="shared" si="3"/>
        <v>0.80620000000000003</v>
      </c>
      <c r="AI34" s="36">
        <f t="shared" si="4"/>
        <v>0.24750000000000005</v>
      </c>
      <c r="AJ34" s="36">
        <f t="shared" si="5"/>
        <v>0.34850000000000003</v>
      </c>
      <c r="AK34" s="36"/>
      <c r="AL34" s="36"/>
      <c r="AM34" s="36"/>
      <c r="AN34" s="36">
        <f t="shared" si="6"/>
        <v>0.3881</v>
      </c>
      <c r="AO34" s="36">
        <f t="shared" si="7"/>
        <v>0.35819999999999996</v>
      </c>
      <c r="AP34" s="36">
        <f t="shared" si="8"/>
        <v>0.39249999999999996</v>
      </c>
    </row>
    <row r="35" spans="1:42" x14ac:dyDescent="0.25">
      <c r="A35" s="13">
        <v>1999</v>
      </c>
      <c r="B35" s="35"/>
      <c r="C35" s="35">
        <v>0.20780000000000001</v>
      </c>
      <c r="D35" s="35">
        <v>0.67259999999999998</v>
      </c>
      <c r="E35" s="35">
        <v>0.31340000000000001</v>
      </c>
      <c r="F35" s="35">
        <v>0.2853</v>
      </c>
      <c r="G35" s="35">
        <v>0.62560000000000004</v>
      </c>
      <c r="H35" s="35">
        <v>0.63419999999999999</v>
      </c>
      <c r="I35" s="35">
        <v>0.84399999999999997</v>
      </c>
      <c r="J35" s="35">
        <v>0.75190000000000001</v>
      </c>
      <c r="K35" s="35">
        <v>0.57330000000000003</v>
      </c>
      <c r="L35" s="35">
        <v>0.64470000000000005</v>
      </c>
      <c r="M35" s="35">
        <v>0.18920000000000001</v>
      </c>
      <c r="N35" s="35">
        <v>0.76980000000000004</v>
      </c>
      <c r="O35" s="35">
        <v>0.66300000000000003</v>
      </c>
      <c r="P35" s="35"/>
      <c r="Q35" s="35"/>
      <c r="R35" s="35"/>
      <c r="S35" s="35">
        <v>0.65339999999999998</v>
      </c>
      <c r="T35" s="35">
        <v>0.67359999999999998</v>
      </c>
      <c r="U35" s="35">
        <v>0.62970000000000004</v>
      </c>
      <c r="V35" s="15"/>
      <c r="W35" s="36"/>
      <c r="X35" s="36">
        <f t="shared" si="9"/>
        <v>0.79220000000000002</v>
      </c>
      <c r="Y35" s="36">
        <f t="shared" si="10"/>
        <v>0.32740000000000002</v>
      </c>
      <c r="Z35" s="36">
        <f t="shared" si="11"/>
        <v>0.68659999999999999</v>
      </c>
      <c r="AA35" s="36">
        <f t="shared" si="12"/>
        <v>0.7147</v>
      </c>
      <c r="AB35" s="36">
        <f t="shared" si="13"/>
        <v>0.37439999999999996</v>
      </c>
      <c r="AC35" s="36">
        <f t="shared" si="14"/>
        <v>0.36580000000000001</v>
      </c>
      <c r="AD35" s="36">
        <f t="shared" si="15"/>
        <v>0.15600000000000003</v>
      </c>
      <c r="AE35" s="36">
        <f t="shared" si="16"/>
        <v>0.24809999999999999</v>
      </c>
      <c r="AF35" s="36">
        <f t="shared" si="1"/>
        <v>0.42669999999999997</v>
      </c>
      <c r="AG35" s="36">
        <f t="shared" si="2"/>
        <v>0.35529999999999995</v>
      </c>
      <c r="AH35" s="36">
        <f t="shared" si="3"/>
        <v>0.81079999999999997</v>
      </c>
      <c r="AI35" s="36">
        <f t="shared" si="4"/>
        <v>0.23019999999999996</v>
      </c>
      <c r="AJ35" s="36">
        <f t="shared" si="5"/>
        <v>0.33699999999999997</v>
      </c>
      <c r="AK35" s="36"/>
      <c r="AL35" s="36"/>
      <c r="AM35" s="36"/>
      <c r="AN35" s="36">
        <f t="shared" si="6"/>
        <v>0.34660000000000002</v>
      </c>
      <c r="AO35" s="36">
        <f t="shared" si="7"/>
        <v>0.32640000000000002</v>
      </c>
      <c r="AP35" s="36">
        <f t="shared" si="8"/>
        <v>0.37029999999999996</v>
      </c>
    </row>
    <row r="36" spans="1:42" x14ac:dyDescent="0.25">
      <c r="A36" s="13">
        <v>2000</v>
      </c>
      <c r="B36" s="35"/>
      <c r="C36" s="35">
        <v>0.1792</v>
      </c>
      <c r="D36" s="35">
        <v>0.6875</v>
      </c>
      <c r="E36" s="35">
        <v>0.35189999999999999</v>
      </c>
      <c r="F36" s="35">
        <v>0.30520000000000003</v>
      </c>
      <c r="G36" s="35">
        <v>0.62780000000000002</v>
      </c>
      <c r="H36" s="35">
        <v>0.6633</v>
      </c>
      <c r="I36" s="35">
        <v>0.84889999999999999</v>
      </c>
      <c r="J36" s="35">
        <v>0.76729999999999998</v>
      </c>
      <c r="K36" s="35">
        <v>0.59870000000000001</v>
      </c>
      <c r="L36" s="35">
        <v>0.73860000000000003</v>
      </c>
      <c r="M36" s="35">
        <v>0.1918</v>
      </c>
      <c r="N36" s="35">
        <v>0.79290000000000005</v>
      </c>
      <c r="O36" s="35">
        <v>0.68069999999999997</v>
      </c>
      <c r="P36" s="35"/>
      <c r="Q36" s="35"/>
      <c r="R36" s="35"/>
      <c r="S36" s="35">
        <v>0.71460000000000001</v>
      </c>
      <c r="T36" s="35">
        <v>0.70499999999999996</v>
      </c>
      <c r="U36" s="35">
        <v>0.65269999999999995</v>
      </c>
      <c r="V36" s="15"/>
      <c r="W36" s="36"/>
      <c r="X36" s="36">
        <f t="shared" si="9"/>
        <v>0.82079999999999997</v>
      </c>
      <c r="Y36" s="36">
        <f t="shared" si="10"/>
        <v>0.3125</v>
      </c>
      <c r="Z36" s="36">
        <f t="shared" si="11"/>
        <v>0.64810000000000001</v>
      </c>
      <c r="AA36" s="36">
        <f t="shared" si="12"/>
        <v>0.69479999999999997</v>
      </c>
      <c r="AB36" s="36">
        <f t="shared" si="13"/>
        <v>0.37219999999999998</v>
      </c>
      <c r="AC36" s="36">
        <f t="shared" si="14"/>
        <v>0.3367</v>
      </c>
      <c r="AD36" s="36">
        <f t="shared" si="15"/>
        <v>0.15110000000000001</v>
      </c>
      <c r="AE36" s="36">
        <f t="shared" si="16"/>
        <v>0.23270000000000002</v>
      </c>
      <c r="AF36" s="36">
        <f t="shared" si="1"/>
        <v>0.40129999999999999</v>
      </c>
      <c r="AG36" s="36">
        <f t="shared" si="2"/>
        <v>0.26139999999999997</v>
      </c>
      <c r="AH36" s="36">
        <f t="shared" si="3"/>
        <v>0.80820000000000003</v>
      </c>
      <c r="AI36" s="36">
        <f t="shared" si="4"/>
        <v>0.20709999999999995</v>
      </c>
      <c r="AJ36" s="36">
        <f t="shared" si="5"/>
        <v>0.31930000000000003</v>
      </c>
      <c r="AK36" s="36"/>
      <c r="AL36" s="36"/>
      <c r="AM36" s="36"/>
      <c r="AN36" s="36">
        <f t="shared" si="6"/>
        <v>0.28539999999999999</v>
      </c>
      <c r="AO36" s="36">
        <f t="shared" si="7"/>
        <v>0.29500000000000004</v>
      </c>
      <c r="AP36" s="36">
        <f t="shared" si="8"/>
        <v>0.34730000000000005</v>
      </c>
    </row>
    <row r="37" spans="1:42" x14ac:dyDescent="0.25">
      <c r="A37" s="13">
        <v>2001</v>
      </c>
      <c r="B37" s="35"/>
      <c r="C37" s="35">
        <v>0.15390000000000001</v>
      </c>
      <c r="D37" s="35">
        <v>0.70179999999999998</v>
      </c>
      <c r="E37" s="35">
        <v>0.35959999999999998</v>
      </c>
      <c r="F37" s="35">
        <v>0.31</v>
      </c>
      <c r="G37" s="35">
        <v>0.63280000000000003</v>
      </c>
      <c r="H37" s="35">
        <v>0.66890000000000005</v>
      </c>
      <c r="I37" s="35">
        <v>0.86229999999999996</v>
      </c>
      <c r="J37" s="35">
        <v>0.77590000000000003</v>
      </c>
      <c r="K37" s="35">
        <v>0.62280000000000002</v>
      </c>
      <c r="L37" s="35">
        <v>0.77359999999999995</v>
      </c>
      <c r="M37" s="35">
        <v>0.1971</v>
      </c>
      <c r="N37" s="35">
        <v>0.81459999999999999</v>
      </c>
      <c r="O37" s="35">
        <v>0.68089999999999995</v>
      </c>
      <c r="P37" s="35"/>
      <c r="Q37" s="35"/>
      <c r="R37" s="35"/>
      <c r="S37" s="35">
        <v>0.72899999999999998</v>
      </c>
      <c r="T37" s="35">
        <v>0.72430000000000005</v>
      </c>
      <c r="U37" s="35">
        <v>0.66400000000000003</v>
      </c>
      <c r="V37" s="15"/>
      <c r="W37" s="36"/>
      <c r="X37" s="36">
        <f t="shared" si="9"/>
        <v>0.84609999999999996</v>
      </c>
      <c r="Y37" s="36">
        <f t="shared" si="10"/>
        <v>0.29820000000000002</v>
      </c>
      <c r="Z37" s="36">
        <f t="shared" si="11"/>
        <v>0.64040000000000008</v>
      </c>
      <c r="AA37" s="36">
        <f t="shared" si="12"/>
        <v>0.69</v>
      </c>
      <c r="AB37" s="36">
        <f t="shared" si="13"/>
        <v>0.36719999999999997</v>
      </c>
      <c r="AC37" s="36">
        <f t="shared" si="14"/>
        <v>0.33109999999999995</v>
      </c>
      <c r="AD37" s="36">
        <f t="shared" si="15"/>
        <v>0.13770000000000004</v>
      </c>
      <c r="AE37" s="36">
        <f t="shared" si="16"/>
        <v>0.22409999999999997</v>
      </c>
      <c r="AF37" s="36">
        <f t="shared" si="1"/>
        <v>0.37719999999999998</v>
      </c>
      <c r="AG37" s="36">
        <f t="shared" si="2"/>
        <v>0.22640000000000005</v>
      </c>
      <c r="AH37" s="36">
        <f t="shared" si="3"/>
        <v>0.80289999999999995</v>
      </c>
      <c r="AI37" s="36">
        <f t="shared" si="4"/>
        <v>0.18540000000000001</v>
      </c>
      <c r="AJ37" s="36">
        <f t="shared" si="5"/>
        <v>0.31910000000000005</v>
      </c>
      <c r="AK37" s="36"/>
      <c r="AL37" s="36"/>
      <c r="AM37" s="36"/>
      <c r="AN37" s="36">
        <f t="shared" si="6"/>
        <v>0.27100000000000002</v>
      </c>
      <c r="AO37" s="36">
        <f t="shared" si="7"/>
        <v>0.27569999999999995</v>
      </c>
      <c r="AP37" s="36">
        <f t="shared" si="8"/>
        <v>0.33599999999999997</v>
      </c>
    </row>
    <row r="38" spans="1:42" x14ac:dyDescent="0.25">
      <c r="A38" s="13">
        <v>2002</v>
      </c>
      <c r="B38" s="35"/>
      <c r="C38" s="35">
        <v>0.16489999999999999</v>
      </c>
      <c r="D38" s="35">
        <v>0.70020000000000004</v>
      </c>
      <c r="E38" s="35">
        <v>0.3362</v>
      </c>
      <c r="F38" s="35">
        <v>0.30680000000000002</v>
      </c>
      <c r="G38" s="35">
        <v>0.63280000000000003</v>
      </c>
      <c r="H38" s="35">
        <v>0.66810000000000003</v>
      </c>
      <c r="I38" s="35">
        <v>0.87260000000000004</v>
      </c>
      <c r="J38" s="35">
        <v>0.76839999999999997</v>
      </c>
      <c r="K38" s="35">
        <v>0.63249999999999995</v>
      </c>
      <c r="L38" s="35">
        <v>0.73170000000000002</v>
      </c>
      <c r="M38" s="35">
        <v>0.19370000000000001</v>
      </c>
      <c r="N38" s="35">
        <v>0.82740000000000002</v>
      </c>
      <c r="O38" s="35">
        <v>0.6704</v>
      </c>
      <c r="P38" s="35"/>
      <c r="Q38" s="35"/>
      <c r="R38" s="35"/>
      <c r="S38" s="35">
        <v>0.70050000000000001</v>
      </c>
      <c r="T38" s="35">
        <v>0.7147</v>
      </c>
      <c r="U38" s="35">
        <v>0.66200000000000003</v>
      </c>
      <c r="V38" s="15"/>
      <c r="W38" s="36"/>
      <c r="X38" s="36">
        <f t="shared" si="9"/>
        <v>0.83509999999999995</v>
      </c>
      <c r="Y38" s="36">
        <f t="shared" si="10"/>
        <v>0.29979999999999996</v>
      </c>
      <c r="Z38" s="36">
        <f t="shared" si="11"/>
        <v>0.66379999999999995</v>
      </c>
      <c r="AA38" s="36">
        <f t="shared" si="12"/>
        <v>0.69320000000000004</v>
      </c>
      <c r="AB38" s="36">
        <f t="shared" si="13"/>
        <v>0.36719999999999997</v>
      </c>
      <c r="AC38" s="36">
        <f t="shared" si="14"/>
        <v>0.33189999999999997</v>
      </c>
      <c r="AD38" s="36">
        <f t="shared" si="15"/>
        <v>0.12739999999999996</v>
      </c>
      <c r="AE38" s="36">
        <f t="shared" si="16"/>
        <v>0.23160000000000003</v>
      </c>
      <c r="AF38" s="36">
        <f t="shared" si="1"/>
        <v>0.36750000000000005</v>
      </c>
      <c r="AG38" s="36">
        <f t="shared" si="2"/>
        <v>0.26829999999999998</v>
      </c>
      <c r="AH38" s="36">
        <f t="shared" si="3"/>
        <v>0.80630000000000002</v>
      </c>
      <c r="AI38" s="36">
        <f t="shared" si="4"/>
        <v>0.17259999999999998</v>
      </c>
      <c r="AJ38" s="36">
        <f t="shared" si="5"/>
        <v>0.3296</v>
      </c>
      <c r="AK38" s="36"/>
      <c r="AL38" s="36"/>
      <c r="AM38" s="36"/>
      <c r="AN38" s="36">
        <f t="shared" si="6"/>
        <v>0.29949999999999999</v>
      </c>
      <c r="AO38" s="36">
        <f t="shared" si="7"/>
        <v>0.2853</v>
      </c>
      <c r="AP38" s="36">
        <f t="shared" si="8"/>
        <v>0.33799999999999997</v>
      </c>
    </row>
    <row r="39" spans="1:42" x14ac:dyDescent="0.25">
      <c r="A39" s="13">
        <v>2003</v>
      </c>
      <c r="B39" s="35"/>
      <c r="C39" s="35">
        <v>0.1676</v>
      </c>
      <c r="D39" s="35">
        <v>0.68630000000000002</v>
      </c>
      <c r="E39" s="35">
        <v>0.31309999999999999</v>
      </c>
      <c r="F39" s="35">
        <v>0.28339999999999999</v>
      </c>
      <c r="G39" s="35">
        <v>0.63339999999999996</v>
      </c>
      <c r="H39" s="35">
        <v>0.67679999999999996</v>
      </c>
      <c r="I39" s="35">
        <v>0.86270000000000002</v>
      </c>
      <c r="J39" s="35">
        <v>0.75249999999999995</v>
      </c>
      <c r="K39" s="35">
        <v>0.62060000000000004</v>
      </c>
      <c r="L39" s="35">
        <v>0.64470000000000005</v>
      </c>
      <c r="M39" s="35">
        <v>0.18509999999999999</v>
      </c>
      <c r="N39" s="35">
        <v>0.81689999999999996</v>
      </c>
      <c r="O39" s="35">
        <v>0.65949999999999998</v>
      </c>
      <c r="P39" s="35"/>
      <c r="Q39" s="35"/>
      <c r="R39" s="35"/>
      <c r="S39" s="35">
        <v>0.67630000000000001</v>
      </c>
      <c r="T39" s="35">
        <v>0.70430000000000004</v>
      </c>
      <c r="U39" s="35">
        <v>0.64929999999999999</v>
      </c>
      <c r="V39" s="15"/>
      <c r="W39" s="36"/>
      <c r="X39" s="36">
        <f t="shared" si="9"/>
        <v>0.83240000000000003</v>
      </c>
      <c r="Y39" s="36">
        <f t="shared" si="10"/>
        <v>0.31369999999999998</v>
      </c>
      <c r="Z39" s="36">
        <f t="shared" si="11"/>
        <v>0.68690000000000007</v>
      </c>
      <c r="AA39" s="36">
        <f t="shared" si="12"/>
        <v>0.71660000000000001</v>
      </c>
      <c r="AB39" s="36">
        <f t="shared" si="13"/>
        <v>0.36660000000000004</v>
      </c>
      <c r="AC39" s="36">
        <f t="shared" si="14"/>
        <v>0.32320000000000004</v>
      </c>
      <c r="AD39" s="36">
        <f t="shared" si="15"/>
        <v>0.13729999999999998</v>
      </c>
      <c r="AE39" s="36">
        <f t="shared" si="16"/>
        <v>0.24750000000000005</v>
      </c>
      <c r="AF39" s="36">
        <f t="shared" si="1"/>
        <v>0.37939999999999996</v>
      </c>
      <c r="AG39" s="36">
        <f t="shared" si="2"/>
        <v>0.35529999999999995</v>
      </c>
      <c r="AH39" s="36">
        <f t="shared" si="3"/>
        <v>0.81489999999999996</v>
      </c>
      <c r="AI39" s="36">
        <f t="shared" si="4"/>
        <v>0.18310000000000004</v>
      </c>
      <c r="AJ39" s="36">
        <f t="shared" si="5"/>
        <v>0.34050000000000002</v>
      </c>
      <c r="AK39" s="36"/>
      <c r="AL39" s="36"/>
      <c r="AM39" s="36"/>
      <c r="AN39" s="36">
        <f t="shared" si="6"/>
        <v>0.32369999999999999</v>
      </c>
      <c r="AO39" s="36">
        <f t="shared" si="7"/>
        <v>0.29569999999999996</v>
      </c>
      <c r="AP39" s="36">
        <f t="shared" si="8"/>
        <v>0.35070000000000001</v>
      </c>
    </row>
    <row r="40" spans="1:42" x14ac:dyDescent="0.25">
      <c r="A40" s="13">
        <v>2004</v>
      </c>
      <c r="B40" s="35"/>
      <c r="C40" s="35">
        <v>0.15559999999999999</v>
      </c>
      <c r="D40" s="35">
        <v>0.68130000000000002</v>
      </c>
      <c r="E40" s="35">
        <v>0.29499999999999998</v>
      </c>
      <c r="F40" s="35">
        <v>0.27700000000000002</v>
      </c>
      <c r="G40" s="35">
        <v>0.6472</v>
      </c>
      <c r="H40" s="35">
        <v>0.69</v>
      </c>
      <c r="I40" s="35">
        <v>0.86450000000000005</v>
      </c>
      <c r="J40" s="35">
        <v>0.75460000000000005</v>
      </c>
      <c r="K40" s="35">
        <v>0.60829999999999995</v>
      </c>
      <c r="L40" s="35">
        <v>0.60299999999999998</v>
      </c>
      <c r="M40" s="35">
        <v>0.20580000000000001</v>
      </c>
      <c r="N40" s="35">
        <v>0.80230000000000001</v>
      </c>
      <c r="O40" s="35">
        <v>0.66959999999999997</v>
      </c>
      <c r="P40" s="35"/>
      <c r="Q40" s="35"/>
      <c r="R40" s="35"/>
      <c r="S40" s="35">
        <v>0.64529999999999998</v>
      </c>
      <c r="T40" s="35">
        <v>0.70750000000000002</v>
      </c>
      <c r="U40" s="35">
        <v>0.64690000000000003</v>
      </c>
      <c r="V40" s="15"/>
      <c r="W40" s="36"/>
      <c r="X40" s="36">
        <f t="shared" si="9"/>
        <v>0.84440000000000004</v>
      </c>
      <c r="Y40" s="36">
        <f t="shared" si="10"/>
        <v>0.31869999999999998</v>
      </c>
      <c r="Z40" s="36">
        <f t="shared" si="11"/>
        <v>0.70500000000000007</v>
      </c>
      <c r="AA40" s="36">
        <f t="shared" si="12"/>
        <v>0.72299999999999998</v>
      </c>
      <c r="AB40" s="36">
        <f t="shared" si="13"/>
        <v>0.3528</v>
      </c>
      <c r="AC40" s="36">
        <f t="shared" si="14"/>
        <v>0.31000000000000005</v>
      </c>
      <c r="AD40" s="36">
        <f t="shared" si="15"/>
        <v>0.13549999999999995</v>
      </c>
      <c r="AE40" s="36">
        <f t="shared" si="16"/>
        <v>0.24539999999999995</v>
      </c>
      <c r="AF40" s="36">
        <f t="shared" si="1"/>
        <v>0.39170000000000005</v>
      </c>
      <c r="AG40" s="36">
        <f t="shared" si="2"/>
        <v>0.39700000000000002</v>
      </c>
      <c r="AH40" s="36">
        <f t="shared" si="3"/>
        <v>0.79420000000000002</v>
      </c>
      <c r="AI40" s="36">
        <f t="shared" si="4"/>
        <v>0.19769999999999999</v>
      </c>
      <c r="AJ40" s="36">
        <f t="shared" si="5"/>
        <v>0.33040000000000003</v>
      </c>
      <c r="AK40" s="36"/>
      <c r="AL40" s="36"/>
      <c r="AM40" s="36"/>
      <c r="AN40" s="36">
        <f t="shared" si="6"/>
        <v>0.35470000000000002</v>
      </c>
      <c r="AO40" s="36">
        <f t="shared" si="7"/>
        <v>0.29249999999999998</v>
      </c>
      <c r="AP40" s="36">
        <f t="shared" si="8"/>
        <v>0.35309999999999997</v>
      </c>
    </row>
    <row r="41" spans="1:42" x14ac:dyDescent="0.25">
      <c r="A41" s="13">
        <v>2005</v>
      </c>
      <c r="B41" s="35"/>
      <c r="C41" s="35">
        <v>0.14419999999999999</v>
      </c>
      <c r="D41" s="35">
        <v>0.6764</v>
      </c>
      <c r="E41" s="35">
        <v>0.29670000000000002</v>
      </c>
      <c r="F41" s="35">
        <v>0.28610000000000002</v>
      </c>
      <c r="G41" s="35">
        <v>0.65249999999999997</v>
      </c>
      <c r="H41" s="35">
        <v>0.70789999999999997</v>
      </c>
      <c r="I41" s="35">
        <v>0.87119999999999997</v>
      </c>
      <c r="J41" s="35">
        <v>0.74429999999999996</v>
      </c>
      <c r="K41" s="35">
        <v>0.60270000000000001</v>
      </c>
      <c r="L41" s="35">
        <v>0.57669999999999999</v>
      </c>
      <c r="M41" s="35">
        <v>0.22450000000000001</v>
      </c>
      <c r="N41" s="35">
        <v>0.79339999999999999</v>
      </c>
      <c r="O41" s="35">
        <v>0.68149999999999999</v>
      </c>
      <c r="P41" s="35"/>
      <c r="Q41" s="35"/>
      <c r="R41" s="35"/>
      <c r="S41" s="35">
        <v>0.61519999999999997</v>
      </c>
      <c r="T41" s="35">
        <v>0.71709999999999996</v>
      </c>
      <c r="U41" s="35">
        <v>0.64549999999999996</v>
      </c>
      <c r="V41" s="15"/>
      <c r="W41" s="36"/>
      <c r="X41" s="36">
        <f t="shared" si="9"/>
        <v>0.85580000000000001</v>
      </c>
      <c r="Y41" s="36">
        <f t="shared" si="10"/>
        <v>0.3236</v>
      </c>
      <c r="Z41" s="36">
        <f t="shared" si="11"/>
        <v>0.70330000000000004</v>
      </c>
      <c r="AA41" s="36">
        <f t="shared" si="12"/>
        <v>0.71389999999999998</v>
      </c>
      <c r="AB41" s="36">
        <f t="shared" si="13"/>
        <v>0.34750000000000003</v>
      </c>
      <c r="AC41" s="36">
        <f t="shared" si="14"/>
        <v>0.29210000000000003</v>
      </c>
      <c r="AD41" s="36">
        <f t="shared" si="15"/>
        <v>0.12880000000000003</v>
      </c>
      <c r="AE41" s="36">
        <f t="shared" si="16"/>
        <v>0.25570000000000004</v>
      </c>
      <c r="AF41" s="36">
        <f t="shared" si="1"/>
        <v>0.39729999999999999</v>
      </c>
      <c r="AG41" s="36">
        <f t="shared" si="2"/>
        <v>0.42330000000000001</v>
      </c>
      <c r="AH41" s="36">
        <f t="shared" si="3"/>
        <v>0.77549999999999997</v>
      </c>
      <c r="AI41" s="36">
        <f t="shared" si="4"/>
        <v>0.20660000000000001</v>
      </c>
      <c r="AJ41" s="36">
        <f t="shared" si="5"/>
        <v>0.31850000000000001</v>
      </c>
      <c r="AK41" s="36"/>
      <c r="AL41" s="36"/>
      <c r="AM41" s="36"/>
      <c r="AN41" s="36">
        <f t="shared" si="6"/>
        <v>0.38480000000000003</v>
      </c>
      <c r="AO41" s="36">
        <f t="shared" si="7"/>
        <v>0.28290000000000004</v>
      </c>
      <c r="AP41" s="36">
        <f t="shared" si="8"/>
        <v>0.35450000000000004</v>
      </c>
    </row>
    <row r="42" spans="1:42" x14ac:dyDescent="0.25">
      <c r="A42" s="13">
        <v>2006</v>
      </c>
      <c r="B42" s="35"/>
      <c r="C42" s="35">
        <v>0.15629999999999999</v>
      </c>
      <c r="D42" s="35">
        <v>0.6734</v>
      </c>
      <c r="E42" s="35">
        <v>0.27560000000000001</v>
      </c>
      <c r="F42" s="35">
        <v>0.29149999999999998</v>
      </c>
      <c r="G42" s="35">
        <v>0.65300000000000002</v>
      </c>
      <c r="H42" s="35">
        <v>0.71609999999999996</v>
      </c>
      <c r="I42" s="35">
        <v>0.86360000000000003</v>
      </c>
      <c r="J42" s="35">
        <v>0.73970000000000002</v>
      </c>
      <c r="K42" s="35">
        <v>0.59399999999999997</v>
      </c>
      <c r="L42" s="35">
        <v>0.58989999999999998</v>
      </c>
      <c r="M42" s="35">
        <v>0.23400000000000001</v>
      </c>
      <c r="N42" s="35">
        <v>0.79159999999999997</v>
      </c>
      <c r="O42" s="35">
        <v>0.68420000000000003</v>
      </c>
      <c r="P42" s="35"/>
      <c r="Q42" s="35"/>
      <c r="R42" s="35"/>
      <c r="S42" s="35">
        <v>0.6048</v>
      </c>
      <c r="T42" s="35">
        <v>0.71099999999999997</v>
      </c>
      <c r="U42" s="35">
        <v>0.64410000000000001</v>
      </c>
      <c r="V42" s="15"/>
      <c r="W42" s="36"/>
      <c r="X42" s="36">
        <f t="shared" si="9"/>
        <v>0.84370000000000001</v>
      </c>
      <c r="Y42" s="36">
        <f t="shared" si="10"/>
        <v>0.3266</v>
      </c>
      <c r="Z42" s="36">
        <f t="shared" si="11"/>
        <v>0.72439999999999993</v>
      </c>
      <c r="AA42" s="36">
        <f t="shared" si="12"/>
        <v>0.70850000000000002</v>
      </c>
      <c r="AB42" s="36">
        <f t="shared" si="13"/>
        <v>0.34699999999999998</v>
      </c>
      <c r="AC42" s="36">
        <f t="shared" si="14"/>
        <v>0.28390000000000004</v>
      </c>
      <c r="AD42" s="36">
        <f t="shared" si="15"/>
        <v>0.13639999999999997</v>
      </c>
      <c r="AE42" s="36">
        <f t="shared" si="16"/>
        <v>0.26029999999999998</v>
      </c>
      <c r="AF42" s="36">
        <f t="shared" si="1"/>
        <v>0.40600000000000003</v>
      </c>
      <c r="AG42" s="36">
        <f t="shared" si="2"/>
        <v>0.41010000000000002</v>
      </c>
      <c r="AH42" s="36">
        <f t="shared" si="3"/>
        <v>0.76600000000000001</v>
      </c>
      <c r="AI42" s="36">
        <f t="shared" si="4"/>
        <v>0.20840000000000003</v>
      </c>
      <c r="AJ42" s="36">
        <f t="shared" si="5"/>
        <v>0.31579999999999997</v>
      </c>
      <c r="AK42" s="36"/>
      <c r="AL42" s="36"/>
      <c r="AM42" s="36"/>
      <c r="AN42" s="36">
        <f t="shared" si="6"/>
        <v>0.3952</v>
      </c>
      <c r="AO42" s="36">
        <f t="shared" si="7"/>
        <v>0.28900000000000003</v>
      </c>
      <c r="AP42" s="36">
        <f t="shared" si="8"/>
        <v>0.35589999999999999</v>
      </c>
    </row>
    <row r="43" spans="1:42" x14ac:dyDescent="0.25">
      <c r="A43" s="13">
        <v>2007</v>
      </c>
      <c r="B43" s="35"/>
      <c r="C43" s="35">
        <v>0.1762</v>
      </c>
      <c r="D43" s="35">
        <v>0.67969999999999997</v>
      </c>
      <c r="E43" s="35">
        <v>0.25259999999999999</v>
      </c>
      <c r="F43" s="35">
        <v>0.30080000000000001</v>
      </c>
      <c r="G43" s="35">
        <v>0.65329999999999999</v>
      </c>
      <c r="H43" s="35">
        <v>0.72160000000000002</v>
      </c>
      <c r="I43" s="35">
        <v>0.86170000000000002</v>
      </c>
      <c r="J43" s="35">
        <v>0.76149999999999995</v>
      </c>
      <c r="K43" s="35">
        <v>0.59430000000000005</v>
      </c>
      <c r="L43" s="35">
        <v>0.61729999999999996</v>
      </c>
      <c r="M43" s="35">
        <v>0.25929999999999997</v>
      </c>
      <c r="N43" s="35">
        <v>0.79190000000000005</v>
      </c>
      <c r="O43" s="35">
        <v>0.69730000000000003</v>
      </c>
      <c r="P43" s="35"/>
      <c r="Q43" s="35"/>
      <c r="R43" s="35"/>
      <c r="S43" s="35">
        <v>0.61080000000000001</v>
      </c>
      <c r="T43" s="35">
        <v>0.70069999999999999</v>
      </c>
      <c r="U43" s="35">
        <v>0.65129999999999999</v>
      </c>
      <c r="V43" s="15"/>
      <c r="W43" s="36"/>
      <c r="X43" s="36">
        <f t="shared" si="9"/>
        <v>0.82379999999999998</v>
      </c>
      <c r="Y43" s="36">
        <f t="shared" si="10"/>
        <v>0.32030000000000003</v>
      </c>
      <c r="Z43" s="36">
        <f t="shared" si="11"/>
        <v>0.74740000000000006</v>
      </c>
      <c r="AA43" s="36">
        <f t="shared" si="12"/>
        <v>0.69920000000000004</v>
      </c>
      <c r="AB43" s="36">
        <f t="shared" si="13"/>
        <v>0.34670000000000001</v>
      </c>
      <c r="AC43" s="36">
        <f t="shared" si="14"/>
        <v>0.27839999999999998</v>
      </c>
      <c r="AD43" s="36">
        <f t="shared" si="15"/>
        <v>0.13829999999999998</v>
      </c>
      <c r="AE43" s="36">
        <f t="shared" si="16"/>
        <v>0.23850000000000005</v>
      </c>
      <c r="AF43" s="36">
        <f t="shared" si="1"/>
        <v>0.40569999999999995</v>
      </c>
      <c r="AG43" s="36">
        <f t="shared" si="2"/>
        <v>0.38270000000000004</v>
      </c>
      <c r="AH43" s="36">
        <f t="shared" si="3"/>
        <v>0.74070000000000003</v>
      </c>
      <c r="AI43" s="36">
        <f t="shared" si="4"/>
        <v>0.20809999999999995</v>
      </c>
      <c r="AJ43" s="36">
        <f t="shared" si="5"/>
        <v>0.30269999999999997</v>
      </c>
      <c r="AK43" s="36"/>
      <c r="AL43" s="36"/>
      <c r="AM43" s="36"/>
      <c r="AN43" s="36">
        <f t="shared" si="6"/>
        <v>0.38919999999999999</v>
      </c>
      <c r="AO43" s="36">
        <f t="shared" si="7"/>
        <v>0.29930000000000001</v>
      </c>
      <c r="AP43" s="36">
        <f t="shared" si="8"/>
        <v>0.34870000000000001</v>
      </c>
    </row>
    <row r="44" spans="1:42" x14ac:dyDescent="0.25">
      <c r="A44" s="13">
        <v>2008</v>
      </c>
      <c r="B44" s="35"/>
      <c r="C44" s="35">
        <v>0.16070000000000001</v>
      </c>
      <c r="D44" s="35">
        <v>0.6905</v>
      </c>
      <c r="E44" s="35">
        <v>0.26329999999999998</v>
      </c>
      <c r="F44" s="35">
        <v>0.29559999999999997</v>
      </c>
      <c r="G44" s="35">
        <v>0.6472</v>
      </c>
      <c r="H44" s="35">
        <v>0.7268</v>
      </c>
      <c r="I44" s="35">
        <v>0.86990000000000001</v>
      </c>
      <c r="J44" s="35">
        <v>0.7712</v>
      </c>
      <c r="K44" s="35">
        <v>0.60329999999999995</v>
      </c>
      <c r="L44" s="35">
        <v>0.59419999999999995</v>
      </c>
      <c r="M44" s="35">
        <v>0.26290000000000002</v>
      </c>
      <c r="N44" s="35">
        <v>0.78459999999999996</v>
      </c>
      <c r="O44" s="35">
        <v>0.71250000000000002</v>
      </c>
      <c r="P44" s="35"/>
      <c r="Q44" s="35"/>
      <c r="R44" s="35"/>
      <c r="S44" s="35">
        <v>0.59919999999999995</v>
      </c>
      <c r="T44" s="35">
        <v>0.71020000000000005</v>
      </c>
      <c r="U44" s="35">
        <v>0.65100000000000002</v>
      </c>
      <c r="V44" s="15"/>
      <c r="W44" s="36"/>
      <c r="X44" s="36">
        <f t="shared" si="9"/>
        <v>0.83929999999999993</v>
      </c>
      <c r="Y44" s="36">
        <f t="shared" si="10"/>
        <v>0.3095</v>
      </c>
      <c r="Z44" s="36">
        <f t="shared" si="11"/>
        <v>0.73670000000000002</v>
      </c>
      <c r="AA44" s="36">
        <f t="shared" si="12"/>
        <v>0.70440000000000003</v>
      </c>
      <c r="AB44" s="36">
        <f t="shared" si="13"/>
        <v>0.3528</v>
      </c>
      <c r="AC44" s="36">
        <f t="shared" si="14"/>
        <v>0.2732</v>
      </c>
      <c r="AD44" s="36">
        <f t="shared" si="15"/>
        <v>0.13009999999999999</v>
      </c>
      <c r="AE44" s="36">
        <f t="shared" si="16"/>
        <v>0.2288</v>
      </c>
      <c r="AF44" s="36">
        <f t="shared" si="1"/>
        <v>0.39670000000000005</v>
      </c>
      <c r="AG44" s="36">
        <f t="shared" si="2"/>
        <v>0.40580000000000005</v>
      </c>
      <c r="AH44" s="36">
        <f t="shared" si="3"/>
        <v>0.73709999999999998</v>
      </c>
      <c r="AI44" s="36">
        <f t="shared" si="4"/>
        <v>0.21540000000000004</v>
      </c>
      <c r="AJ44" s="36">
        <f t="shared" si="5"/>
        <v>0.28749999999999998</v>
      </c>
      <c r="AK44" s="36"/>
      <c r="AL44" s="36"/>
      <c r="AM44" s="36"/>
      <c r="AN44" s="36">
        <f t="shared" si="6"/>
        <v>0.40080000000000005</v>
      </c>
      <c r="AO44" s="36">
        <f t="shared" si="7"/>
        <v>0.28979999999999995</v>
      </c>
      <c r="AP44" s="36">
        <f t="shared" si="8"/>
        <v>0.34899999999999998</v>
      </c>
    </row>
    <row r="45" spans="1:42" x14ac:dyDescent="0.25">
      <c r="A45" s="13">
        <v>2009</v>
      </c>
      <c r="B45" s="35"/>
      <c r="C45" s="35">
        <v>0.17929999999999999</v>
      </c>
      <c r="D45" s="35">
        <v>0.69869999999999999</v>
      </c>
      <c r="E45" s="35">
        <v>0.24909999999999999</v>
      </c>
      <c r="F45" s="35">
        <v>0.28520000000000001</v>
      </c>
      <c r="G45" s="35">
        <v>0.66720000000000002</v>
      </c>
      <c r="H45" s="35">
        <v>0.72519999999999996</v>
      </c>
      <c r="I45" s="35">
        <v>0.88360000000000005</v>
      </c>
      <c r="J45" s="35">
        <v>0.79059999999999997</v>
      </c>
      <c r="K45" s="35">
        <v>0.59760000000000002</v>
      </c>
      <c r="L45" s="35">
        <v>0.55800000000000005</v>
      </c>
      <c r="M45" s="35">
        <v>0.24610000000000001</v>
      </c>
      <c r="N45" s="35">
        <v>0.77639999999999998</v>
      </c>
      <c r="O45" s="35">
        <v>0.70389999999999997</v>
      </c>
      <c r="P45" s="35"/>
      <c r="Q45" s="35"/>
      <c r="R45" s="35"/>
      <c r="S45" s="35">
        <v>0.63560000000000005</v>
      </c>
      <c r="T45" s="35">
        <v>0.72460000000000002</v>
      </c>
      <c r="U45" s="35">
        <v>0.64490000000000003</v>
      </c>
      <c r="V45" s="15"/>
      <c r="W45" s="36"/>
      <c r="X45" s="36">
        <f t="shared" si="9"/>
        <v>0.82069999999999999</v>
      </c>
      <c r="Y45" s="36">
        <f t="shared" si="10"/>
        <v>0.30130000000000001</v>
      </c>
      <c r="Z45" s="36">
        <f t="shared" si="11"/>
        <v>0.75090000000000001</v>
      </c>
      <c r="AA45" s="36">
        <f t="shared" si="12"/>
        <v>0.71479999999999999</v>
      </c>
      <c r="AB45" s="36">
        <f t="shared" si="13"/>
        <v>0.33279999999999998</v>
      </c>
      <c r="AC45" s="36">
        <f t="shared" si="14"/>
        <v>0.27480000000000004</v>
      </c>
      <c r="AD45" s="36">
        <f t="shared" si="15"/>
        <v>0.11639999999999995</v>
      </c>
      <c r="AE45" s="36">
        <f t="shared" si="16"/>
        <v>0.20940000000000003</v>
      </c>
      <c r="AF45" s="36">
        <f t="shared" si="1"/>
        <v>0.40239999999999998</v>
      </c>
      <c r="AG45" s="36">
        <f t="shared" si="2"/>
        <v>0.44199999999999995</v>
      </c>
      <c r="AH45" s="36">
        <f t="shared" si="3"/>
        <v>0.75390000000000001</v>
      </c>
      <c r="AI45" s="36">
        <f t="shared" si="4"/>
        <v>0.22360000000000002</v>
      </c>
      <c r="AJ45" s="36">
        <f t="shared" si="5"/>
        <v>0.29610000000000003</v>
      </c>
      <c r="AK45" s="36"/>
      <c r="AL45" s="36"/>
      <c r="AM45" s="36"/>
      <c r="AN45" s="36">
        <f t="shared" si="6"/>
        <v>0.36439999999999995</v>
      </c>
      <c r="AO45" s="36">
        <f t="shared" si="7"/>
        <v>0.27539999999999998</v>
      </c>
      <c r="AP45" s="36">
        <f t="shared" si="8"/>
        <v>0.35509999999999997</v>
      </c>
    </row>
    <row r="46" spans="1:42" x14ac:dyDescent="0.25">
      <c r="A46" s="13">
        <v>2010</v>
      </c>
      <c r="B46" s="35"/>
      <c r="C46" s="35">
        <v>0.19850000000000001</v>
      </c>
      <c r="D46" s="35">
        <v>0.68710000000000004</v>
      </c>
      <c r="E46" s="35">
        <v>0.26440000000000002</v>
      </c>
      <c r="F46" s="35">
        <v>0.29060000000000002</v>
      </c>
      <c r="G46" s="35">
        <v>0.68810000000000004</v>
      </c>
      <c r="H46" s="35">
        <v>0.72640000000000005</v>
      </c>
      <c r="I46" s="35">
        <v>0.87180000000000002</v>
      </c>
      <c r="J46" s="35">
        <v>0.80549999999999999</v>
      </c>
      <c r="K46" s="35">
        <v>0.58630000000000004</v>
      </c>
      <c r="L46" s="35">
        <v>0.57130000000000003</v>
      </c>
      <c r="M46" s="35">
        <v>0.2286</v>
      </c>
      <c r="N46" s="35">
        <v>0.77010000000000001</v>
      </c>
      <c r="O46" s="35">
        <v>0.68930000000000002</v>
      </c>
      <c r="P46" s="35"/>
      <c r="Q46" s="35"/>
      <c r="R46" s="35"/>
      <c r="S46" s="35">
        <v>0.67149999999999999</v>
      </c>
      <c r="T46" s="35">
        <v>0.74199999999999999</v>
      </c>
      <c r="U46" s="35">
        <v>0.64670000000000005</v>
      </c>
      <c r="V46" s="15"/>
      <c r="W46" s="36"/>
      <c r="X46" s="36">
        <f t="shared" si="9"/>
        <v>0.80149999999999999</v>
      </c>
      <c r="Y46" s="36">
        <f t="shared" si="10"/>
        <v>0.31289999999999996</v>
      </c>
      <c r="Z46" s="36">
        <f t="shared" si="11"/>
        <v>0.73560000000000003</v>
      </c>
      <c r="AA46" s="36">
        <f t="shared" si="12"/>
        <v>0.70940000000000003</v>
      </c>
      <c r="AB46" s="36">
        <f t="shared" si="13"/>
        <v>0.31189999999999996</v>
      </c>
      <c r="AC46" s="36">
        <f t="shared" si="14"/>
        <v>0.27359999999999995</v>
      </c>
      <c r="AD46" s="36">
        <f t="shared" si="15"/>
        <v>0.12819999999999998</v>
      </c>
      <c r="AE46" s="36">
        <f t="shared" si="16"/>
        <v>0.19450000000000001</v>
      </c>
      <c r="AF46" s="36">
        <f t="shared" si="1"/>
        <v>0.41369999999999996</v>
      </c>
      <c r="AG46" s="36">
        <f t="shared" si="2"/>
        <v>0.42869999999999997</v>
      </c>
      <c r="AH46" s="36">
        <f t="shared" si="3"/>
        <v>0.77139999999999997</v>
      </c>
      <c r="AI46" s="36">
        <f t="shared" si="4"/>
        <v>0.22989999999999999</v>
      </c>
      <c r="AJ46" s="36">
        <f t="shared" si="5"/>
        <v>0.31069999999999998</v>
      </c>
      <c r="AK46" s="36"/>
      <c r="AL46" s="36"/>
      <c r="AM46" s="36"/>
      <c r="AN46" s="36">
        <f t="shared" si="6"/>
        <v>0.32850000000000001</v>
      </c>
      <c r="AO46" s="36">
        <f t="shared" si="7"/>
        <v>0.25800000000000001</v>
      </c>
      <c r="AP46" s="36">
        <f t="shared" si="8"/>
        <v>0.35329999999999995</v>
      </c>
    </row>
    <row r="47" spans="1:42" x14ac:dyDescent="0.25">
      <c r="A47" s="13">
        <v>2011</v>
      </c>
      <c r="B47" s="35"/>
      <c r="C47" s="35">
        <v>0.1782</v>
      </c>
      <c r="D47" s="35">
        <v>0.67049999999999998</v>
      </c>
      <c r="E47" s="35">
        <v>0.3377</v>
      </c>
      <c r="F47" s="35">
        <v>0.28360000000000002</v>
      </c>
      <c r="G47" s="35">
        <v>0.67679999999999996</v>
      </c>
      <c r="H47" s="35">
        <v>0.73780000000000001</v>
      </c>
      <c r="I47" s="35">
        <v>0.84499999999999997</v>
      </c>
      <c r="J47" s="35">
        <v>0.79600000000000004</v>
      </c>
      <c r="K47" s="35">
        <v>0.59419999999999995</v>
      </c>
      <c r="L47" s="35">
        <v>0.59140000000000004</v>
      </c>
      <c r="M47" s="35">
        <v>0.21529999999999999</v>
      </c>
      <c r="N47" s="35">
        <v>0.75800000000000001</v>
      </c>
      <c r="O47" s="35">
        <v>0.68789999999999996</v>
      </c>
      <c r="P47" s="35"/>
      <c r="Q47" s="35"/>
      <c r="R47" s="35"/>
      <c r="S47" s="35">
        <v>0.65749999999999997</v>
      </c>
      <c r="T47" s="35">
        <v>0.74670000000000003</v>
      </c>
      <c r="U47" s="35">
        <v>0.64810000000000001</v>
      </c>
      <c r="V47" s="15"/>
      <c r="W47" s="36"/>
      <c r="X47" s="36">
        <f t="shared" si="9"/>
        <v>0.82179999999999997</v>
      </c>
      <c r="Y47" s="36">
        <f t="shared" si="10"/>
        <v>0.32950000000000002</v>
      </c>
      <c r="Z47" s="36">
        <f t="shared" si="11"/>
        <v>0.6623</v>
      </c>
      <c r="AA47" s="36">
        <f t="shared" si="12"/>
        <v>0.71639999999999993</v>
      </c>
      <c r="AB47" s="36">
        <f t="shared" si="13"/>
        <v>0.32320000000000004</v>
      </c>
      <c r="AC47" s="36">
        <f t="shared" si="14"/>
        <v>0.26219999999999999</v>
      </c>
      <c r="AD47" s="36">
        <f t="shared" si="15"/>
        <v>0.15500000000000003</v>
      </c>
      <c r="AE47" s="36">
        <f t="shared" si="16"/>
        <v>0.20399999999999996</v>
      </c>
      <c r="AF47" s="36">
        <f t="shared" si="1"/>
        <v>0.40580000000000005</v>
      </c>
      <c r="AG47" s="36">
        <f t="shared" si="2"/>
        <v>0.40859999999999996</v>
      </c>
      <c r="AH47" s="36">
        <f t="shared" si="3"/>
        <v>0.78469999999999995</v>
      </c>
      <c r="AI47" s="36">
        <f t="shared" si="4"/>
        <v>0.24199999999999999</v>
      </c>
      <c r="AJ47" s="36">
        <f t="shared" si="5"/>
        <v>0.31210000000000004</v>
      </c>
      <c r="AK47" s="36"/>
      <c r="AL47" s="36"/>
      <c r="AM47" s="36"/>
      <c r="AN47" s="36">
        <f t="shared" si="6"/>
        <v>0.34250000000000003</v>
      </c>
      <c r="AO47" s="36">
        <f t="shared" si="7"/>
        <v>0.25329999999999997</v>
      </c>
      <c r="AP47" s="36">
        <f t="shared" si="8"/>
        <v>0.35189999999999999</v>
      </c>
    </row>
    <row r="48" spans="1:42" x14ac:dyDescent="0.25">
      <c r="A48" s="13">
        <v>2012</v>
      </c>
      <c r="B48" s="35"/>
      <c r="C48" s="35">
        <v>0.1946</v>
      </c>
      <c r="D48" s="35">
        <v>0.66649999999999998</v>
      </c>
      <c r="E48" s="35">
        <v>0.33979999999999999</v>
      </c>
      <c r="F48" s="35">
        <v>0.27989999999999998</v>
      </c>
      <c r="G48" s="35">
        <v>0.66290000000000004</v>
      </c>
      <c r="H48" s="35">
        <v>0.74890000000000001</v>
      </c>
      <c r="I48" s="35">
        <v>0.83460000000000001</v>
      </c>
      <c r="J48" s="35">
        <v>0.80069999999999997</v>
      </c>
      <c r="K48" s="35">
        <v>0.60350000000000004</v>
      </c>
      <c r="L48" s="35">
        <v>0.56789999999999996</v>
      </c>
      <c r="M48" s="35">
        <v>0.2056</v>
      </c>
      <c r="N48" s="35">
        <v>0.75119999999999998</v>
      </c>
      <c r="O48" s="35">
        <v>0.6895</v>
      </c>
      <c r="P48" s="35"/>
      <c r="Q48" s="35"/>
      <c r="R48" s="35"/>
      <c r="S48" s="35">
        <v>0.6603</v>
      </c>
      <c r="T48" s="35">
        <v>0.74060000000000004</v>
      </c>
      <c r="U48" s="35">
        <v>0.64359999999999995</v>
      </c>
      <c r="V48" s="15"/>
      <c r="W48" s="36"/>
      <c r="X48" s="36">
        <f t="shared" si="9"/>
        <v>0.8054</v>
      </c>
      <c r="Y48" s="36">
        <f t="shared" si="10"/>
        <v>0.33350000000000002</v>
      </c>
      <c r="Z48" s="36">
        <f t="shared" si="11"/>
        <v>0.66020000000000001</v>
      </c>
      <c r="AA48" s="36">
        <f t="shared" si="12"/>
        <v>0.72009999999999996</v>
      </c>
      <c r="AB48" s="36">
        <f t="shared" si="13"/>
        <v>0.33709999999999996</v>
      </c>
      <c r="AC48" s="36">
        <f t="shared" si="14"/>
        <v>0.25109999999999999</v>
      </c>
      <c r="AD48" s="36">
        <f t="shared" si="15"/>
        <v>0.16539999999999999</v>
      </c>
      <c r="AE48" s="36">
        <f t="shared" si="16"/>
        <v>0.19930000000000003</v>
      </c>
      <c r="AF48" s="36">
        <f t="shared" si="1"/>
        <v>0.39649999999999996</v>
      </c>
      <c r="AG48" s="36">
        <f t="shared" si="2"/>
        <v>0.43210000000000004</v>
      </c>
      <c r="AH48" s="36">
        <f t="shared" si="3"/>
        <v>0.7944</v>
      </c>
      <c r="AI48" s="36">
        <f t="shared" si="4"/>
        <v>0.24880000000000002</v>
      </c>
      <c r="AJ48" s="36">
        <f t="shared" si="5"/>
        <v>0.3105</v>
      </c>
      <c r="AK48" s="36"/>
      <c r="AL48" s="36"/>
      <c r="AM48" s="36"/>
      <c r="AN48" s="36">
        <f t="shared" si="6"/>
        <v>0.3397</v>
      </c>
      <c r="AO48" s="36">
        <f t="shared" si="7"/>
        <v>0.25939999999999996</v>
      </c>
      <c r="AP48" s="36">
        <f t="shared" si="8"/>
        <v>0.35640000000000005</v>
      </c>
    </row>
    <row r="49" spans="1:42" x14ac:dyDescent="0.25">
      <c r="A49" s="13">
        <v>2013</v>
      </c>
      <c r="B49" s="35"/>
      <c r="C49" s="35">
        <v>0.21709999999999999</v>
      </c>
      <c r="D49" s="35">
        <v>0.66259999999999997</v>
      </c>
      <c r="E49" s="35">
        <v>0.3049</v>
      </c>
      <c r="F49" s="35">
        <v>0.28110000000000002</v>
      </c>
      <c r="G49" s="35">
        <v>0.65339999999999998</v>
      </c>
      <c r="H49" s="35">
        <v>0.74990000000000001</v>
      </c>
      <c r="I49" s="35">
        <v>0.83509999999999995</v>
      </c>
      <c r="J49" s="35">
        <v>0.80820000000000003</v>
      </c>
      <c r="K49" s="35">
        <v>0.60640000000000005</v>
      </c>
      <c r="L49" s="35">
        <v>0.57010000000000005</v>
      </c>
      <c r="M49" s="35">
        <v>0.19980000000000001</v>
      </c>
      <c r="N49" s="35">
        <v>0.75839999999999996</v>
      </c>
      <c r="O49" s="35">
        <v>0.69089999999999996</v>
      </c>
      <c r="P49" s="35"/>
      <c r="Q49" s="35"/>
      <c r="R49" s="35"/>
      <c r="S49" s="35">
        <v>0.65969999999999995</v>
      </c>
      <c r="T49" s="35">
        <v>0.73219999999999996</v>
      </c>
      <c r="U49" s="35">
        <v>0.64359999999999995</v>
      </c>
      <c r="V49" s="15"/>
      <c r="W49" s="36"/>
      <c r="X49" s="36">
        <f t="shared" si="9"/>
        <v>0.78290000000000004</v>
      </c>
      <c r="Y49" s="36">
        <f t="shared" si="10"/>
        <v>0.33740000000000003</v>
      </c>
      <c r="Z49" s="36">
        <f t="shared" si="11"/>
        <v>0.69510000000000005</v>
      </c>
      <c r="AA49" s="36">
        <f t="shared" si="12"/>
        <v>0.71889999999999998</v>
      </c>
      <c r="AB49" s="36">
        <f t="shared" si="13"/>
        <v>0.34660000000000002</v>
      </c>
      <c r="AC49" s="36">
        <f t="shared" si="14"/>
        <v>0.25009999999999999</v>
      </c>
      <c r="AD49" s="36">
        <f t="shared" si="15"/>
        <v>0.16490000000000005</v>
      </c>
      <c r="AE49" s="36">
        <f t="shared" si="16"/>
        <v>0.19179999999999997</v>
      </c>
      <c r="AF49" s="36">
        <f t="shared" si="1"/>
        <v>0.39359999999999995</v>
      </c>
      <c r="AG49" s="36">
        <f t="shared" si="2"/>
        <v>0.42989999999999995</v>
      </c>
      <c r="AH49" s="36">
        <f t="shared" si="3"/>
        <v>0.80020000000000002</v>
      </c>
      <c r="AI49" s="36">
        <f t="shared" si="4"/>
        <v>0.24160000000000004</v>
      </c>
      <c r="AJ49" s="36">
        <f t="shared" si="5"/>
        <v>0.30910000000000004</v>
      </c>
      <c r="AK49" s="36"/>
      <c r="AL49" s="36"/>
      <c r="AM49" s="36"/>
      <c r="AN49" s="36">
        <f t="shared" si="6"/>
        <v>0.34030000000000005</v>
      </c>
      <c r="AO49" s="36">
        <f t="shared" si="7"/>
        <v>0.26780000000000004</v>
      </c>
      <c r="AP49" s="36">
        <f t="shared" si="8"/>
        <v>0.35640000000000005</v>
      </c>
    </row>
    <row r="50" spans="1:42" x14ac:dyDescent="0.25">
      <c r="A50" s="13">
        <v>2014</v>
      </c>
      <c r="B50" s="35"/>
      <c r="C50" s="35">
        <v>0.25459999999999999</v>
      </c>
      <c r="D50" s="35">
        <v>0.65800000000000003</v>
      </c>
      <c r="E50" s="35">
        <v>0.29430000000000001</v>
      </c>
      <c r="F50" s="35">
        <v>0.29320000000000002</v>
      </c>
      <c r="G50" s="35">
        <v>0.64219999999999999</v>
      </c>
      <c r="H50" s="35">
        <v>0.73599999999999999</v>
      </c>
      <c r="I50" s="35">
        <v>0.82130000000000003</v>
      </c>
      <c r="J50" s="35">
        <v>0.81120000000000003</v>
      </c>
      <c r="K50" s="35">
        <v>0.60540000000000005</v>
      </c>
      <c r="L50" s="35">
        <v>0.57620000000000005</v>
      </c>
      <c r="M50" s="35">
        <v>0.19869999999999999</v>
      </c>
      <c r="N50" s="35">
        <v>0.76100000000000001</v>
      </c>
      <c r="O50" s="35">
        <v>0.68989999999999996</v>
      </c>
      <c r="P50" s="35"/>
      <c r="Q50" s="35"/>
      <c r="R50" s="35"/>
      <c r="S50" s="35">
        <v>0.61619999999999997</v>
      </c>
      <c r="T50" s="35">
        <v>0.71850000000000003</v>
      </c>
      <c r="U50" s="35">
        <v>0.64290000000000003</v>
      </c>
      <c r="V50" s="15"/>
      <c r="W50" s="36"/>
      <c r="X50" s="36">
        <f t="shared" si="9"/>
        <v>0.74540000000000006</v>
      </c>
      <c r="Y50" s="36">
        <f t="shared" si="10"/>
        <v>0.34199999999999997</v>
      </c>
      <c r="Z50" s="36">
        <f t="shared" si="11"/>
        <v>0.70569999999999999</v>
      </c>
      <c r="AA50" s="36">
        <f t="shared" si="12"/>
        <v>0.70679999999999998</v>
      </c>
      <c r="AB50" s="36">
        <f t="shared" si="13"/>
        <v>0.35780000000000001</v>
      </c>
      <c r="AC50" s="36">
        <f t="shared" si="14"/>
        <v>0.26400000000000001</v>
      </c>
      <c r="AD50" s="36">
        <f t="shared" si="15"/>
        <v>0.17869999999999997</v>
      </c>
      <c r="AE50" s="36">
        <f t="shared" si="16"/>
        <v>0.18879999999999997</v>
      </c>
      <c r="AF50" s="36">
        <f t="shared" si="1"/>
        <v>0.39459999999999995</v>
      </c>
      <c r="AG50" s="36">
        <f t="shared" si="2"/>
        <v>0.42379999999999995</v>
      </c>
      <c r="AH50" s="36">
        <f t="shared" si="3"/>
        <v>0.80130000000000001</v>
      </c>
      <c r="AI50" s="36">
        <f t="shared" si="4"/>
        <v>0.23899999999999999</v>
      </c>
      <c r="AJ50" s="36">
        <f t="shared" si="5"/>
        <v>0.31010000000000004</v>
      </c>
      <c r="AK50" s="36"/>
      <c r="AL50" s="36"/>
      <c r="AM50" s="36"/>
      <c r="AN50" s="36">
        <f t="shared" si="6"/>
        <v>0.38380000000000003</v>
      </c>
      <c r="AO50" s="36">
        <f t="shared" si="7"/>
        <v>0.28149999999999997</v>
      </c>
      <c r="AP50" s="36">
        <f t="shared" si="8"/>
        <v>0.35709999999999997</v>
      </c>
    </row>
    <row r="51" spans="1:42" x14ac:dyDescent="0.25">
      <c r="A51" s="13">
        <v>2015</v>
      </c>
      <c r="B51" s="35"/>
      <c r="C51" s="35">
        <v>0.35139999999999999</v>
      </c>
      <c r="D51" s="35">
        <v>0.64610000000000001</v>
      </c>
      <c r="E51" s="35">
        <v>0.28499999999999998</v>
      </c>
      <c r="F51" s="35">
        <v>0.30220000000000002</v>
      </c>
      <c r="G51" s="35">
        <v>0.63629999999999998</v>
      </c>
      <c r="H51" s="35">
        <v>0.7228</v>
      </c>
      <c r="I51" s="35">
        <v>0.80410000000000004</v>
      </c>
      <c r="J51" s="35">
        <v>0.81379999999999997</v>
      </c>
      <c r="K51" s="35">
        <v>0.6028</v>
      </c>
      <c r="L51" s="35">
        <v>0.60060000000000002</v>
      </c>
      <c r="M51" s="35">
        <v>0.19650000000000001</v>
      </c>
      <c r="N51" s="35">
        <v>0.75080000000000002</v>
      </c>
      <c r="O51" s="35">
        <v>0.67789999999999995</v>
      </c>
      <c r="P51" s="35"/>
      <c r="Q51" s="35"/>
      <c r="R51" s="35"/>
      <c r="S51" s="35">
        <v>0.58099999999999996</v>
      </c>
      <c r="T51" s="35">
        <v>0.71260000000000001</v>
      </c>
      <c r="U51" s="35">
        <v>0.64119999999999999</v>
      </c>
      <c r="V51" s="15"/>
      <c r="W51" s="36"/>
      <c r="X51" s="36">
        <f t="shared" si="9"/>
        <v>0.64860000000000007</v>
      </c>
      <c r="Y51" s="36">
        <f t="shared" si="10"/>
        <v>0.35389999999999999</v>
      </c>
      <c r="Z51" s="36">
        <f t="shared" si="11"/>
        <v>0.71500000000000008</v>
      </c>
      <c r="AA51" s="36">
        <f t="shared" si="12"/>
        <v>0.69779999999999998</v>
      </c>
      <c r="AB51" s="36">
        <f t="shared" si="13"/>
        <v>0.36370000000000002</v>
      </c>
      <c r="AC51" s="36">
        <f t="shared" si="14"/>
        <v>0.2772</v>
      </c>
      <c r="AD51" s="36">
        <f t="shared" si="15"/>
        <v>0.19589999999999996</v>
      </c>
      <c r="AE51" s="36">
        <f t="shared" si="16"/>
        <v>0.18620000000000003</v>
      </c>
      <c r="AF51" s="36">
        <f t="shared" si="1"/>
        <v>0.3972</v>
      </c>
      <c r="AG51" s="36">
        <f t="shared" si="2"/>
        <v>0.39939999999999998</v>
      </c>
      <c r="AH51" s="36">
        <f t="shared" si="3"/>
        <v>0.80349999999999999</v>
      </c>
      <c r="AI51" s="36">
        <f t="shared" si="4"/>
        <v>0.24919999999999998</v>
      </c>
      <c r="AJ51" s="36">
        <f t="shared" si="5"/>
        <v>0.32210000000000005</v>
      </c>
      <c r="AK51" s="36"/>
      <c r="AL51" s="36"/>
      <c r="AM51" s="36"/>
      <c r="AN51" s="36">
        <f t="shared" si="6"/>
        <v>0.41900000000000004</v>
      </c>
      <c r="AO51" s="36">
        <f t="shared" si="7"/>
        <v>0.28739999999999999</v>
      </c>
      <c r="AP51" s="36">
        <f t="shared" si="8"/>
        <v>0.35880000000000001</v>
      </c>
    </row>
    <row r="52" spans="1:42" x14ac:dyDescent="0.25">
      <c r="A52" s="13">
        <v>2016</v>
      </c>
      <c r="B52" s="35"/>
      <c r="C52" s="35">
        <v>0.41970000000000002</v>
      </c>
      <c r="D52" s="35">
        <v>0.63629999999999998</v>
      </c>
      <c r="E52" s="35">
        <v>0.29139999999999999</v>
      </c>
      <c r="F52" s="35">
        <v>0.30159999999999998</v>
      </c>
      <c r="G52" s="35">
        <v>0.64539999999999997</v>
      </c>
      <c r="H52" s="35">
        <v>0.72560000000000002</v>
      </c>
      <c r="I52" s="35">
        <v>0.80730000000000002</v>
      </c>
      <c r="J52" s="35">
        <v>0.8115</v>
      </c>
      <c r="K52" s="35">
        <v>0.60019999999999996</v>
      </c>
      <c r="L52" s="35">
        <v>0.61509999999999998</v>
      </c>
      <c r="M52" s="35">
        <v>0.19889999999999999</v>
      </c>
      <c r="N52" s="35">
        <v>0.75080000000000002</v>
      </c>
      <c r="O52" s="35">
        <v>0.66400000000000003</v>
      </c>
      <c r="P52" s="35"/>
      <c r="Q52" s="35"/>
      <c r="R52" s="35"/>
      <c r="S52" s="35">
        <v>0.58599999999999997</v>
      </c>
      <c r="T52" s="35">
        <v>0.7258</v>
      </c>
      <c r="U52" s="35">
        <v>0.64390000000000003</v>
      </c>
      <c r="V52" s="15"/>
      <c r="W52" s="36"/>
      <c r="X52" s="36">
        <f t="shared" si="9"/>
        <v>0.58030000000000004</v>
      </c>
      <c r="Y52" s="36">
        <f t="shared" si="10"/>
        <v>0.36370000000000002</v>
      </c>
      <c r="Z52" s="36">
        <f t="shared" si="11"/>
        <v>0.70860000000000001</v>
      </c>
      <c r="AA52" s="36">
        <f t="shared" si="12"/>
        <v>0.69840000000000002</v>
      </c>
      <c r="AB52" s="36">
        <f t="shared" si="13"/>
        <v>0.35460000000000003</v>
      </c>
      <c r="AC52" s="36">
        <f t="shared" si="14"/>
        <v>0.27439999999999998</v>
      </c>
      <c r="AD52" s="36">
        <f t="shared" si="15"/>
        <v>0.19269999999999998</v>
      </c>
      <c r="AE52" s="36">
        <f t="shared" si="16"/>
        <v>0.1885</v>
      </c>
      <c r="AF52" s="36">
        <f t="shared" si="1"/>
        <v>0.39980000000000004</v>
      </c>
      <c r="AG52" s="36">
        <f t="shared" si="2"/>
        <v>0.38490000000000002</v>
      </c>
      <c r="AH52" s="36">
        <f t="shared" si="3"/>
        <v>0.80110000000000003</v>
      </c>
      <c r="AI52" s="36">
        <f t="shared" si="4"/>
        <v>0.24919999999999998</v>
      </c>
      <c r="AJ52" s="36">
        <f t="shared" si="5"/>
        <v>0.33599999999999997</v>
      </c>
      <c r="AK52" s="36"/>
      <c r="AL52" s="36"/>
      <c r="AM52" s="36"/>
      <c r="AN52" s="36">
        <f t="shared" si="6"/>
        <v>0.41400000000000003</v>
      </c>
      <c r="AO52" s="36">
        <f t="shared" si="7"/>
        <v>0.2742</v>
      </c>
      <c r="AP52" s="36">
        <f t="shared" si="8"/>
        <v>0.35609999999999997</v>
      </c>
    </row>
    <row r="53" spans="1:42" x14ac:dyDescent="0.25">
      <c r="A53" s="13">
        <v>2017</v>
      </c>
      <c r="B53" s="35"/>
      <c r="C53" s="35">
        <v>0.38119999999999998</v>
      </c>
      <c r="D53" s="35">
        <v>0.63060000000000005</v>
      </c>
      <c r="E53" s="35">
        <v>0.3049</v>
      </c>
      <c r="F53" s="35">
        <v>0.31459999999999999</v>
      </c>
      <c r="G53" s="35">
        <v>0.66290000000000004</v>
      </c>
      <c r="H53" s="35">
        <v>0.73309999999999997</v>
      </c>
      <c r="I53" s="35">
        <v>0.81069999999999998</v>
      </c>
      <c r="J53" s="35">
        <v>0.8115</v>
      </c>
      <c r="K53" s="35">
        <v>0.59430000000000005</v>
      </c>
      <c r="L53" s="35">
        <v>0.59550000000000003</v>
      </c>
      <c r="M53" s="35">
        <v>0.20039999999999999</v>
      </c>
      <c r="N53" s="35">
        <v>0.75449999999999995</v>
      </c>
      <c r="O53" s="35">
        <v>0.65990000000000004</v>
      </c>
      <c r="P53" s="35"/>
      <c r="Q53" s="35"/>
      <c r="R53" s="35"/>
      <c r="S53" s="35">
        <v>0.61529999999999996</v>
      </c>
      <c r="T53" s="35">
        <v>0.73280000000000001</v>
      </c>
      <c r="U53" s="35">
        <v>0.64590000000000003</v>
      </c>
      <c r="V53" s="15"/>
      <c r="W53" s="36"/>
      <c r="X53" s="36">
        <f t="shared" ref="X53" si="17">1-C53</f>
        <v>0.61880000000000002</v>
      </c>
      <c r="Y53" s="36">
        <f t="shared" ref="Y53" si="18">1-D53</f>
        <v>0.36939999999999995</v>
      </c>
      <c r="Z53" s="36">
        <f t="shared" ref="Z53" si="19">1-E53</f>
        <v>0.69510000000000005</v>
      </c>
      <c r="AA53" s="36">
        <f t="shared" ref="AA53" si="20">1-F53</f>
        <v>0.68540000000000001</v>
      </c>
      <c r="AB53" s="36">
        <f t="shared" ref="AB53" si="21">1-G53</f>
        <v>0.33709999999999996</v>
      </c>
      <c r="AC53" s="36">
        <f t="shared" ref="AC53" si="22">1-H53</f>
        <v>0.26690000000000003</v>
      </c>
      <c r="AD53" s="36">
        <f t="shared" ref="AD53" si="23">1-I53</f>
        <v>0.18930000000000002</v>
      </c>
      <c r="AE53" s="36">
        <f t="shared" ref="AE53" si="24">1-J53</f>
        <v>0.1885</v>
      </c>
      <c r="AF53" s="36">
        <f t="shared" ref="AF53" si="25">1-K53</f>
        <v>0.40569999999999995</v>
      </c>
      <c r="AG53" s="36">
        <f t="shared" ref="AG53" si="26">1-L53</f>
        <v>0.40449999999999997</v>
      </c>
      <c r="AH53" s="36">
        <f t="shared" ref="AH53" si="27">1-M53</f>
        <v>0.79959999999999998</v>
      </c>
      <c r="AI53" s="36">
        <f t="shared" ref="AI53" si="28">1-N53</f>
        <v>0.24550000000000005</v>
      </c>
      <c r="AJ53" s="36">
        <f t="shared" ref="AJ53" si="29">1-O53</f>
        <v>0.34009999999999996</v>
      </c>
      <c r="AK53" s="36"/>
      <c r="AL53" s="36"/>
      <c r="AM53" s="36"/>
      <c r="AN53" s="36">
        <f t="shared" ref="AN53" si="30">1-S53</f>
        <v>0.38470000000000004</v>
      </c>
      <c r="AO53" s="36">
        <f t="shared" ref="AO53" si="31">1-T53</f>
        <v>0.26719999999999999</v>
      </c>
      <c r="AP53" s="36">
        <f t="shared" ref="AP53" si="32">1-U53</f>
        <v>0.35409999999999997</v>
      </c>
    </row>
    <row r="54" spans="1:42" x14ac:dyDescent="0.25">
      <c r="A54" s="13">
        <v>2018</v>
      </c>
      <c r="B54" s="35"/>
      <c r="C54" s="35">
        <v>0.35070000000000001</v>
      </c>
      <c r="D54" s="35">
        <v>0.63090000000000002</v>
      </c>
      <c r="E54" s="35">
        <v>0.31640000000000001</v>
      </c>
      <c r="F54" s="35">
        <v>0.32890000000000003</v>
      </c>
      <c r="G54" s="35">
        <v>0.68079999999999996</v>
      </c>
      <c r="H54" s="35">
        <v>0.73980000000000001</v>
      </c>
      <c r="I54" s="35">
        <v>0.81269999999999998</v>
      </c>
      <c r="J54" s="35">
        <v>0.82040000000000002</v>
      </c>
      <c r="K54" s="35">
        <v>0.5978</v>
      </c>
      <c r="L54" s="35">
        <v>0.58899999999999997</v>
      </c>
      <c r="M54" s="35">
        <v>0.20300000000000001</v>
      </c>
      <c r="N54" s="35">
        <v>0.75339999999999996</v>
      </c>
      <c r="O54" s="35">
        <v>0.66849999999999998</v>
      </c>
      <c r="P54" s="35"/>
      <c r="Q54" s="35"/>
      <c r="R54" s="35"/>
      <c r="S54" s="35">
        <v>0.63329999999999997</v>
      </c>
      <c r="T54" s="35">
        <v>0.72729999999999995</v>
      </c>
      <c r="U54" s="35">
        <v>0.65100000000000002</v>
      </c>
      <c r="V54" s="15"/>
      <c r="W54" s="36"/>
      <c r="X54" s="36">
        <f t="shared" ref="X54" si="33">1-C54</f>
        <v>0.64929999999999999</v>
      </c>
      <c r="Y54" s="36">
        <f t="shared" ref="Y54" si="34">1-D54</f>
        <v>0.36909999999999998</v>
      </c>
      <c r="Z54" s="36">
        <f t="shared" ref="Z54" si="35">1-E54</f>
        <v>0.68359999999999999</v>
      </c>
      <c r="AA54" s="36">
        <f t="shared" ref="AA54" si="36">1-F54</f>
        <v>0.67110000000000003</v>
      </c>
      <c r="AB54" s="36">
        <f t="shared" ref="AB54" si="37">1-G54</f>
        <v>0.31920000000000004</v>
      </c>
      <c r="AC54" s="36">
        <f t="shared" ref="AC54" si="38">1-H54</f>
        <v>0.26019999999999999</v>
      </c>
      <c r="AD54" s="36">
        <f t="shared" ref="AD54" si="39">1-I54</f>
        <v>0.18730000000000002</v>
      </c>
      <c r="AE54" s="36">
        <f t="shared" ref="AE54" si="40">1-J54</f>
        <v>0.17959999999999998</v>
      </c>
      <c r="AF54" s="36">
        <f t="shared" ref="AF54" si="41">1-K54</f>
        <v>0.4022</v>
      </c>
      <c r="AG54" s="36">
        <f t="shared" ref="AG54" si="42">1-L54</f>
        <v>0.41100000000000003</v>
      </c>
      <c r="AH54" s="36">
        <f t="shared" ref="AH54" si="43">1-M54</f>
        <v>0.79699999999999993</v>
      </c>
      <c r="AI54" s="36">
        <f t="shared" ref="AI54" si="44">1-N54</f>
        <v>0.24660000000000004</v>
      </c>
      <c r="AJ54" s="36">
        <f t="shared" ref="AJ54" si="45">1-O54</f>
        <v>0.33150000000000002</v>
      </c>
      <c r="AK54" s="36"/>
      <c r="AL54" s="36"/>
      <c r="AM54" s="36"/>
      <c r="AN54" s="36">
        <f t="shared" ref="AN54" si="46">1-S54</f>
        <v>0.36670000000000003</v>
      </c>
      <c r="AO54" s="36">
        <f t="shared" ref="AO54" si="47">1-T54</f>
        <v>0.27270000000000005</v>
      </c>
      <c r="AP54" s="36">
        <f t="shared" ref="AP54" si="48">1-U54</f>
        <v>0.34899999999999998</v>
      </c>
    </row>
    <row r="55" spans="1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5"/>
  <sheetViews>
    <sheetView workbookViewId="0">
      <pane xSplit="1" ySplit="4" topLeftCell="B16" activePane="bottomRight" state="frozen"/>
      <selection pane="topRight" activeCell="B1" sqref="B1"/>
      <selection pane="bottomLeft" activeCell="A5" sqref="A5"/>
      <selection pane="bottomRight" activeCell="B54" sqref="B54"/>
    </sheetView>
  </sheetViews>
  <sheetFormatPr defaultColWidth="8.88671875" defaultRowHeight="12" x14ac:dyDescent="0.25"/>
  <cols>
    <col min="1" max="1" width="20.6640625" style="13" customWidth="1"/>
    <col min="2" max="2" width="9.109375" style="13" customWidth="1"/>
    <col min="3" max="23" width="8.88671875" style="13"/>
    <col min="24" max="24" width="9.88671875" style="13" bestFit="1" customWidth="1"/>
    <col min="25" max="42" width="8.88671875" style="13"/>
    <col min="43" max="43" width="3.6640625" style="13" customWidth="1"/>
    <col min="44" max="16384" width="8.88671875" style="13"/>
  </cols>
  <sheetData>
    <row r="1" spans="1:63" ht="13.2" x14ac:dyDescent="0.25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25">
      <c r="B2" s="9" t="s">
        <v>152</v>
      </c>
    </row>
    <row r="3" spans="1:63" x14ac:dyDescent="0.25">
      <c r="A3" s="16"/>
      <c r="B3" s="9" t="s">
        <v>153</v>
      </c>
      <c r="W3" s="9" t="s">
        <v>154</v>
      </c>
      <c r="AR3" s="9" t="s">
        <v>176</v>
      </c>
    </row>
    <row r="4" spans="1:63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5">
      <c r="A5" s="17" t="str">
        <f>Base_year</f>
        <v>2016=100</v>
      </c>
    </row>
    <row r="6" spans="1:63" x14ac:dyDescent="0.25">
      <c r="A6" s="13">
        <v>1970</v>
      </c>
      <c r="B6" s="34">
        <v>2.2599999999999998</v>
      </c>
      <c r="C6" s="34">
        <v>4.0199999999999996</v>
      </c>
      <c r="D6" s="34">
        <v>3.76</v>
      </c>
      <c r="E6" s="34">
        <v>5.35</v>
      </c>
      <c r="F6" s="34">
        <v>4.72</v>
      </c>
      <c r="G6" s="34">
        <v>3.32</v>
      </c>
      <c r="H6" s="34">
        <v>3.41</v>
      </c>
      <c r="I6" s="34">
        <v>4.28</v>
      </c>
      <c r="J6" s="34">
        <v>4.1500000000000004</v>
      </c>
      <c r="K6" s="34">
        <v>4.38</v>
      </c>
      <c r="L6" s="34">
        <v>3.56</v>
      </c>
      <c r="M6" s="34">
        <v>7.55</v>
      </c>
      <c r="N6" s="34">
        <v>5.35</v>
      </c>
      <c r="O6" s="34">
        <v>5.85</v>
      </c>
      <c r="P6" s="34"/>
      <c r="Q6" s="34"/>
      <c r="R6" s="34"/>
      <c r="S6" s="34">
        <v>5.87</v>
      </c>
      <c r="T6" s="34">
        <v>4.1500000000000004</v>
      </c>
      <c r="U6" s="34">
        <v>4</v>
      </c>
      <c r="V6" s="19"/>
      <c r="W6" s="34">
        <v>139.9</v>
      </c>
      <c r="X6" s="34">
        <v>49.8</v>
      </c>
      <c r="Y6" s="34">
        <v>4.0599999999999996</v>
      </c>
      <c r="Z6" s="34">
        <v>4.25</v>
      </c>
      <c r="AA6" s="34">
        <v>13.38</v>
      </c>
      <c r="AB6" s="34">
        <v>6.59</v>
      </c>
      <c r="AC6" s="34">
        <v>17.670000000000002</v>
      </c>
      <c r="AD6" s="34">
        <v>6.29</v>
      </c>
      <c r="AE6" s="34">
        <v>11.91</v>
      </c>
      <c r="AF6" s="34">
        <v>13.98</v>
      </c>
      <c r="AG6" s="34">
        <v>13.04</v>
      </c>
      <c r="AH6" s="34">
        <v>6.01</v>
      </c>
      <c r="AI6" s="34">
        <v>27.19</v>
      </c>
      <c r="AJ6" s="34">
        <v>11.9</v>
      </c>
      <c r="AK6" s="34"/>
      <c r="AL6" s="34"/>
      <c r="AM6" s="34"/>
      <c r="AN6" s="34">
        <v>4.99</v>
      </c>
      <c r="AO6" s="34">
        <v>105.1</v>
      </c>
      <c r="AP6" s="34">
        <v>7.75</v>
      </c>
      <c r="AQ6" s="19"/>
      <c r="AR6" s="34">
        <v>5.0999999999999996</v>
      </c>
      <c r="AS6" s="34">
        <v>16.829999999999998</v>
      </c>
      <c r="AT6" s="34">
        <v>3.73</v>
      </c>
      <c r="AU6" s="34">
        <v>4.7699999999999996</v>
      </c>
      <c r="AV6" s="34">
        <v>10.130000000000001</v>
      </c>
      <c r="AW6" s="34">
        <v>4.12</v>
      </c>
      <c r="AX6" s="34">
        <v>6.19</v>
      </c>
      <c r="AY6" s="34">
        <v>4.41</v>
      </c>
      <c r="AZ6" s="34">
        <v>5.57</v>
      </c>
      <c r="BA6" s="34">
        <v>7.86</v>
      </c>
      <c r="BB6" s="34">
        <v>6.44</v>
      </c>
      <c r="BC6" s="34">
        <v>6.5</v>
      </c>
      <c r="BD6" s="34">
        <v>8.7200000000000006</v>
      </c>
      <c r="BE6" s="34">
        <v>8.07</v>
      </c>
      <c r="BF6" s="34"/>
      <c r="BG6" s="34"/>
      <c r="BH6" s="34"/>
      <c r="BI6" s="34">
        <v>5.71</v>
      </c>
      <c r="BJ6" s="34">
        <v>16.59</v>
      </c>
      <c r="BK6" s="34">
        <v>5.03</v>
      </c>
    </row>
    <row r="7" spans="1:63" x14ac:dyDescent="0.25">
      <c r="A7" s="13">
        <v>1971</v>
      </c>
      <c r="B7" s="34">
        <v>2.52</v>
      </c>
      <c r="C7" s="34">
        <v>4.4800000000000004</v>
      </c>
      <c r="D7" s="34">
        <v>4.21</v>
      </c>
      <c r="E7" s="34">
        <v>5.97</v>
      </c>
      <c r="F7" s="34">
        <v>5.26</v>
      </c>
      <c r="G7" s="34">
        <v>3.71</v>
      </c>
      <c r="H7" s="34">
        <v>3.8</v>
      </c>
      <c r="I7" s="34">
        <v>4.7699999999999996</v>
      </c>
      <c r="J7" s="34">
        <v>4.63</v>
      </c>
      <c r="K7" s="34">
        <v>4.9000000000000004</v>
      </c>
      <c r="L7" s="34">
        <v>3.96</v>
      </c>
      <c r="M7" s="34">
        <v>8.3000000000000007</v>
      </c>
      <c r="N7" s="34">
        <v>5.89</v>
      </c>
      <c r="O7" s="34">
        <v>6.44</v>
      </c>
      <c r="P7" s="34"/>
      <c r="Q7" s="34"/>
      <c r="R7" s="34"/>
      <c r="S7" s="34">
        <v>6.46</v>
      </c>
      <c r="T7" s="34">
        <v>4.57</v>
      </c>
      <c r="U7" s="34">
        <v>4.4400000000000004</v>
      </c>
      <c r="V7" s="19"/>
      <c r="W7" s="34">
        <v>156.02000000000001</v>
      </c>
      <c r="X7" s="34">
        <v>56.38</v>
      </c>
      <c r="Y7" s="34">
        <v>4.57</v>
      </c>
      <c r="Z7" s="34">
        <v>4.91</v>
      </c>
      <c r="AA7" s="34">
        <v>14.66</v>
      </c>
      <c r="AB7" s="34">
        <v>7.48</v>
      </c>
      <c r="AC7" s="34">
        <v>19.57</v>
      </c>
      <c r="AD7" s="34">
        <v>7.03</v>
      </c>
      <c r="AE7" s="34">
        <v>12.43</v>
      </c>
      <c r="AF7" s="34">
        <v>14.65</v>
      </c>
      <c r="AG7" s="34">
        <v>13.68</v>
      </c>
      <c r="AH7" s="34">
        <v>6.69</v>
      </c>
      <c r="AI7" s="34">
        <v>29.61</v>
      </c>
      <c r="AJ7" s="34">
        <v>13.42</v>
      </c>
      <c r="AK7" s="34"/>
      <c r="AL7" s="34"/>
      <c r="AM7" s="34"/>
      <c r="AN7" s="34">
        <v>5.67</v>
      </c>
      <c r="AO7" s="34">
        <v>110.4</v>
      </c>
      <c r="AP7" s="34">
        <v>8.66</v>
      </c>
      <c r="AQ7" s="19"/>
      <c r="AR7" s="34">
        <v>5.69</v>
      </c>
      <c r="AS7" s="34">
        <v>18.88</v>
      </c>
      <c r="AT7" s="34">
        <v>4.18</v>
      </c>
      <c r="AU7" s="34">
        <v>5.42</v>
      </c>
      <c r="AV7" s="34">
        <v>11.16</v>
      </c>
      <c r="AW7" s="34">
        <v>4.63</v>
      </c>
      <c r="AX7" s="34">
        <v>6.88</v>
      </c>
      <c r="AY7" s="34">
        <v>4.91</v>
      </c>
      <c r="AZ7" s="34">
        <v>6.08</v>
      </c>
      <c r="BA7" s="34">
        <v>8.48</v>
      </c>
      <c r="BB7" s="34">
        <v>6.93</v>
      </c>
      <c r="BC7" s="34">
        <v>7.23</v>
      </c>
      <c r="BD7" s="34">
        <v>9.56</v>
      </c>
      <c r="BE7" s="34">
        <v>8.99</v>
      </c>
      <c r="BF7" s="34"/>
      <c r="BG7" s="34"/>
      <c r="BH7" s="34"/>
      <c r="BI7" s="34">
        <v>6.37</v>
      </c>
      <c r="BJ7" s="34">
        <v>17.829999999999998</v>
      </c>
      <c r="BK7" s="34">
        <v>5.6</v>
      </c>
    </row>
    <row r="8" spans="1:63" x14ac:dyDescent="0.25">
      <c r="A8" s="13">
        <v>1972</v>
      </c>
      <c r="B8" s="34">
        <v>2.76</v>
      </c>
      <c r="C8" s="34">
        <v>4.91</v>
      </c>
      <c r="D8" s="34">
        <v>4.63</v>
      </c>
      <c r="E8" s="34">
        <v>6.53</v>
      </c>
      <c r="F8" s="34">
        <v>5.75</v>
      </c>
      <c r="G8" s="34">
        <v>4.08</v>
      </c>
      <c r="H8" s="34">
        <v>4.17</v>
      </c>
      <c r="I8" s="34">
        <v>5.22</v>
      </c>
      <c r="J8" s="34">
        <v>5.08</v>
      </c>
      <c r="K8" s="34">
        <v>5.36</v>
      </c>
      <c r="L8" s="34">
        <v>4.32</v>
      </c>
      <c r="M8" s="34">
        <v>8.9700000000000006</v>
      </c>
      <c r="N8" s="34">
        <v>6.36</v>
      </c>
      <c r="O8" s="34">
        <v>6.95</v>
      </c>
      <c r="P8" s="34"/>
      <c r="Q8" s="34"/>
      <c r="R8" s="34"/>
      <c r="S8" s="34">
        <v>6.98</v>
      </c>
      <c r="T8" s="34">
        <v>4.9400000000000004</v>
      </c>
      <c r="U8" s="34">
        <v>4.84</v>
      </c>
      <c r="V8" s="19"/>
      <c r="W8" s="34">
        <v>172.76</v>
      </c>
      <c r="X8" s="34">
        <v>62.86</v>
      </c>
      <c r="Y8" s="34">
        <v>5.19</v>
      </c>
      <c r="Z8" s="34">
        <v>5.72</v>
      </c>
      <c r="AA8" s="34">
        <v>16.010000000000002</v>
      </c>
      <c r="AB8" s="34">
        <v>8.4700000000000006</v>
      </c>
      <c r="AC8" s="34">
        <v>21.49</v>
      </c>
      <c r="AD8" s="34">
        <v>7.79</v>
      </c>
      <c r="AE8" s="34">
        <v>13.03</v>
      </c>
      <c r="AF8" s="34">
        <v>15.84</v>
      </c>
      <c r="AG8" s="34">
        <v>14.59</v>
      </c>
      <c r="AH8" s="34">
        <v>7.37</v>
      </c>
      <c r="AI8" s="34">
        <v>32.619999999999997</v>
      </c>
      <c r="AJ8" s="34">
        <v>15</v>
      </c>
      <c r="AK8" s="34"/>
      <c r="AL8" s="34"/>
      <c r="AM8" s="34"/>
      <c r="AN8" s="34">
        <v>6.42</v>
      </c>
      <c r="AO8" s="34">
        <v>112.94</v>
      </c>
      <c r="AP8" s="34">
        <v>9.7100000000000009</v>
      </c>
      <c r="AQ8" s="19"/>
      <c r="AR8" s="34">
        <v>6.26</v>
      </c>
      <c r="AS8" s="34">
        <v>20.82</v>
      </c>
      <c r="AT8" s="34">
        <v>4.63</v>
      </c>
      <c r="AU8" s="34">
        <v>6.14</v>
      </c>
      <c r="AV8" s="34">
        <v>12.2</v>
      </c>
      <c r="AW8" s="34">
        <v>5.14</v>
      </c>
      <c r="AX8" s="34">
        <v>7.56</v>
      </c>
      <c r="AY8" s="34">
        <v>5.39</v>
      </c>
      <c r="AZ8" s="34">
        <v>6.57</v>
      </c>
      <c r="BA8" s="34">
        <v>9.2100000000000009</v>
      </c>
      <c r="BB8" s="34">
        <v>7.47</v>
      </c>
      <c r="BC8" s="34">
        <v>7.94</v>
      </c>
      <c r="BD8" s="34">
        <v>10.4</v>
      </c>
      <c r="BE8" s="34">
        <v>9.89</v>
      </c>
      <c r="BF8" s="34"/>
      <c r="BG8" s="34"/>
      <c r="BH8" s="34"/>
      <c r="BI8" s="34">
        <v>7.01</v>
      </c>
      <c r="BJ8" s="34">
        <v>18.739999999999998</v>
      </c>
      <c r="BK8" s="34">
        <v>6.16</v>
      </c>
    </row>
    <row r="9" spans="1:63" x14ac:dyDescent="0.25">
      <c r="A9" s="13">
        <v>1973</v>
      </c>
      <c r="B9" s="34">
        <v>3.17</v>
      </c>
      <c r="C9" s="34">
        <v>5.62</v>
      </c>
      <c r="D9" s="34">
        <v>5.32</v>
      </c>
      <c r="E9" s="34">
        <v>7.49</v>
      </c>
      <c r="F9" s="34">
        <v>6.59</v>
      </c>
      <c r="G9" s="34">
        <v>4.6900000000000004</v>
      </c>
      <c r="H9" s="34">
        <v>4.79</v>
      </c>
      <c r="I9" s="34">
        <v>6</v>
      </c>
      <c r="J9" s="34">
        <v>5.83</v>
      </c>
      <c r="K9" s="34">
        <v>6.09</v>
      </c>
      <c r="L9" s="34">
        <v>4.95</v>
      </c>
      <c r="M9" s="34">
        <v>10.15</v>
      </c>
      <c r="N9" s="34">
        <v>7.19</v>
      </c>
      <c r="O9" s="34">
        <v>7.86</v>
      </c>
      <c r="P9" s="34"/>
      <c r="Q9" s="34"/>
      <c r="R9" s="34"/>
      <c r="S9" s="34">
        <v>7.91</v>
      </c>
      <c r="T9" s="34">
        <v>5.59</v>
      </c>
      <c r="U9" s="34">
        <v>5.55</v>
      </c>
      <c r="V9" s="19"/>
      <c r="W9" s="34">
        <v>192.5</v>
      </c>
      <c r="X9" s="34">
        <v>69.3</v>
      </c>
      <c r="Y9" s="34">
        <v>6</v>
      </c>
      <c r="Z9" s="34">
        <v>6.78</v>
      </c>
      <c r="AA9" s="34">
        <v>17.690000000000001</v>
      </c>
      <c r="AB9" s="34">
        <v>9.5</v>
      </c>
      <c r="AC9" s="34">
        <v>23.81</v>
      </c>
      <c r="AD9" s="34">
        <v>8.65</v>
      </c>
      <c r="AE9" s="34">
        <v>14.17</v>
      </c>
      <c r="AF9" s="34">
        <v>17.350000000000001</v>
      </c>
      <c r="AG9" s="34">
        <v>15.79</v>
      </c>
      <c r="AH9" s="34">
        <v>8.24</v>
      </c>
      <c r="AI9" s="34">
        <v>35.75</v>
      </c>
      <c r="AJ9" s="34">
        <v>16.71</v>
      </c>
      <c r="AK9" s="34"/>
      <c r="AL9" s="34"/>
      <c r="AM9" s="34"/>
      <c r="AN9" s="34">
        <v>7.34</v>
      </c>
      <c r="AO9" s="34">
        <v>118.86</v>
      </c>
      <c r="AP9" s="34">
        <v>11.01</v>
      </c>
      <c r="AQ9" s="19"/>
      <c r="AR9" s="34">
        <v>7.1</v>
      </c>
      <c r="AS9" s="34">
        <v>23.47</v>
      </c>
      <c r="AT9" s="34">
        <v>5.33</v>
      </c>
      <c r="AU9" s="34">
        <v>7.17</v>
      </c>
      <c r="AV9" s="34">
        <v>13.63</v>
      </c>
      <c r="AW9" s="34">
        <v>5.86</v>
      </c>
      <c r="AX9" s="34">
        <v>8.5399999999999991</v>
      </c>
      <c r="AY9" s="34">
        <v>6.16</v>
      </c>
      <c r="AZ9" s="34">
        <v>7.41</v>
      </c>
      <c r="BA9" s="34">
        <v>10.24</v>
      </c>
      <c r="BB9" s="34">
        <v>8.2899999999999991</v>
      </c>
      <c r="BC9" s="34">
        <v>8.9</v>
      </c>
      <c r="BD9" s="34">
        <v>11.63</v>
      </c>
      <c r="BE9" s="34">
        <v>11.1</v>
      </c>
      <c r="BF9" s="34"/>
      <c r="BG9" s="34"/>
      <c r="BH9" s="34"/>
      <c r="BI9" s="34">
        <v>7.97</v>
      </c>
      <c r="BJ9" s="34">
        <v>20.440000000000001</v>
      </c>
      <c r="BK9" s="34">
        <v>7.03</v>
      </c>
    </row>
    <row r="10" spans="1:63" x14ac:dyDescent="0.25">
      <c r="A10" s="13">
        <v>1974</v>
      </c>
      <c r="B10" s="34">
        <v>4.05</v>
      </c>
      <c r="C10" s="34">
        <v>7.18</v>
      </c>
      <c r="D10" s="34">
        <v>6.82</v>
      </c>
      <c r="E10" s="34">
        <v>9.5500000000000007</v>
      </c>
      <c r="F10" s="34">
        <v>8.41</v>
      </c>
      <c r="G10" s="34">
        <v>6</v>
      </c>
      <c r="H10" s="34">
        <v>6.09</v>
      </c>
      <c r="I10" s="34">
        <v>7.66</v>
      </c>
      <c r="J10" s="34">
        <v>7.45</v>
      </c>
      <c r="K10" s="34">
        <v>7.7</v>
      </c>
      <c r="L10" s="34">
        <v>6.29</v>
      </c>
      <c r="M10" s="34">
        <v>12.78</v>
      </c>
      <c r="N10" s="34">
        <v>9.06</v>
      </c>
      <c r="O10" s="34">
        <v>9.91</v>
      </c>
      <c r="P10" s="34"/>
      <c r="Q10" s="34"/>
      <c r="R10" s="34"/>
      <c r="S10" s="34">
        <v>9.98</v>
      </c>
      <c r="T10" s="34">
        <v>7.06</v>
      </c>
      <c r="U10" s="34">
        <v>7.08</v>
      </c>
      <c r="V10" s="19"/>
      <c r="W10" s="34">
        <v>171.15</v>
      </c>
      <c r="X10" s="34">
        <v>57.88</v>
      </c>
      <c r="Y10" s="34">
        <v>5.41</v>
      </c>
      <c r="Z10" s="34">
        <v>6.32</v>
      </c>
      <c r="AA10" s="34">
        <v>15.57</v>
      </c>
      <c r="AB10" s="34">
        <v>8.32</v>
      </c>
      <c r="AC10" s="34">
        <v>20.73</v>
      </c>
      <c r="AD10" s="34">
        <v>7.62</v>
      </c>
      <c r="AE10" s="34">
        <v>12.51</v>
      </c>
      <c r="AF10" s="34">
        <v>15.15</v>
      </c>
      <c r="AG10" s="34">
        <v>13.41</v>
      </c>
      <c r="AH10" s="34">
        <v>7.23</v>
      </c>
      <c r="AI10" s="34">
        <v>30.41</v>
      </c>
      <c r="AJ10" s="34">
        <v>14.71</v>
      </c>
      <c r="AK10" s="34"/>
      <c r="AL10" s="34"/>
      <c r="AM10" s="34"/>
      <c r="AN10" s="34">
        <v>6.63</v>
      </c>
      <c r="AO10" s="34">
        <v>97.1</v>
      </c>
      <c r="AP10" s="34">
        <v>9.7899999999999991</v>
      </c>
      <c r="AQ10" s="19"/>
      <c r="AR10" s="34">
        <v>7.95</v>
      </c>
      <c r="AS10" s="34">
        <v>25.29</v>
      </c>
      <c r="AT10" s="34">
        <v>6.39</v>
      </c>
      <c r="AU10" s="34">
        <v>7.76</v>
      </c>
      <c r="AV10" s="34">
        <v>13.59</v>
      </c>
      <c r="AW10" s="34">
        <v>6.72</v>
      </c>
      <c r="AX10" s="34">
        <v>9.3800000000000008</v>
      </c>
      <c r="AY10" s="34">
        <v>7.54</v>
      </c>
      <c r="AZ10" s="34">
        <v>8.48</v>
      </c>
      <c r="BA10" s="34">
        <v>10.58</v>
      </c>
      <c r="BB10" s="34">
        <v>8.61</v>
      </c>
      <c r="BC10" s="34">
        <v>8.25</v>
      </c>
      <c r="BD10" s="34">
        <v>12.82</v>
      </c>
      <c r="BE10" s="34">
        <v>11.77</v>
      </c>
      <c r="BF10" s="34"/>
      <c r="BG10" s="34"/>
      <c r="BH10" s="34"/>
      <c r="BI10" s="34">
        <v>8.9</v>
      </c>
      <c r="BJ10" s="34">
        <v>21.08</v>
      </c>
      <c r="BK10" s="34">
        <v>7.96</v>
      </c>
    </row>
    <row r="11" spans="1:63" x14ac:dyDescent="0.25">
      <c r="A11" s="13">
        <v>1975</v>
      </c>
      <c r="B11" s="34">
        <v>5.46</v>
      </c>
      <c r="C11" s="34">
        <v>9.67</v>
      </c>
      <c r="D11" s="34">
        <v>9.2200000000000006</v>
      </c>
      <c r="E11" s="34">
        <v>12.87</v>
      </c>
      <c r="F11" s="34">
        <v>11.34</v>
      </c>
      <c r="G11" s="34">
        <v>8.1199999999999992</v>
      </c>
      <c r="H11" s="34">
        <v>8.2200000000000006</v>
      </c>
      <c r="I11" s="34">
        <v>10.35</v>
      </c>
      <c r="J11" s="34">
        <v>10.07</v>
      </c>
      <c r="K11" s="34">
        <v>10.43</v>
      </c>
      <c r="L11" s="34">
        <v>8.4700000000000006</v>
      </c>
      <c r="M11" s="34">
        <v>17.03</v>
      </c>
      <c r="N11" s="34">
        <v>12.08</v>
      </c>
      <c r="O11" s="34">
        <v>13.2</v>
      </c>
      <c r="P11" s="34"/>
      <c r="Q11" s="34"/>
      <c r="R11" s="34"/>
      <c r="S11" s="34">
        <v>13.3</v>
      </c>
      <c r="T11" s="34">
        <v>9.41</v>
      </c>
      <c r="U11" s="34">
        <v>9.5299999999999994</v>
      </c>
      <c r="V11" s="19"/>
      <c r="W11" s="34">
        <v>178.21</v>
      </c>
      <c r="X11" s="34">
        <v>51.56</v>
      </c>
      <c r="Y11" s="34">
        <v>5.63</v>
      </c>
      <c r="Z11" s="34">
        <v>6.74</v>
      </c>
      <c r="AA11" s="34">
        <v>15.96</v>
      </c>
      <c r="AB11" s="34">
        <v>8.57</v>
      </c>
      <c r="AC11" s="34">
        <v>21.27</v>
      </c>
      <c r="AD11" s="34">
        <v>7.85</v>
      </c>
      <c r="AE11" s="34">
        <v>13.15</v>
      </c>
      <c r="AF11" s="34">
        <v>15.52</v>
      </c>
      <c r="AG11" s="34">
        <v>13.37</v>
      </c>
      <c r="AH11" s="34">
        <v>7.49</v>
      </c>
      <c r="AI11" s="34">
        <v>29.94</v>
      </c>
      <c r="AJ11" s="34">
        <v>15.01</v>
      </c>
      <c r="AK11" s="34"/>
      <c r="AL11" s="34"/>
      <c r="AM11" s="34"/>
      <c r="AN11" s="34">
        <v>7.01</v>
      </c>
      <c r="AO11" s="34">
        <v>97.45</v>
      </c>
      <c r="AP11" s="34">
        <v>10.050000000000001</v>
      </c>
      <c r="AQ11" s="19"/>
      <c r="AR11" s="34">
        <v>9.9</v>
      </c>
      <c r="AS11" s="34">
        <v>29.52</v>
      </c>
      <c r="AT11" s="34">
        <v>8.27</v>
      </c>
      <c r="AU11" s="34">
        <v>9.39</v>
      </c>
      <c r="AV11" s="34">
        <v>15.55</v>
      </c>
      <c r="AW11" s="34">
        <v>8.51</v>
      </c>
      <c r="AX11" s="34">
        <v>11.59</v>
      </c>
      <c r="AY11" s="34">
        <v>9.94</v>
      </c>
      <c r="AZ11" s="34">
        <v>10.79</v>
      </c>
      <c r="BA11" s="34">
        <v>12.55</v>
      </c>
      <c r="BB11" s="34">
        <v>10.18</v>
      </c>
      <c r="BC11" s="34">
        <v>8.94</v>
      </c>
      <c r="BD11" s="34">
        <v>15.73</v>
      </c>
      <c r="BE11" s="34">
        <v>14.08</v>
      </c>
      <c r="BF11" s="34"/>
      <c r="BG11" s="34"/>
      <c r="BH11" s="34"/>
      <c r="BI11" s="34">
        <v>11.1</v>
      </c>
      <c r="BJ11" s="34">
        <v>25.17</v>
      </c>
      <c r="BK11" s="34">
        <v>9.94</v>
      </c>
    </row>
    <row r="12" spans="1:63" x14ac:dyDescent="0.25">
      <c r="A12" s="13">
        <v>1976</v>
      </c>
      <c r="B12" s="34">
        <v>6.32</v>
      </c>
      <c r="C12" s="34">
        <v>11.18</v>
      </c>
      <c r="D12" s="34">
        <v>10.67</v>
      </c>
      <c r="E12" s="34">
        <v>14.87</v>
      </c>
      <c r="F12" s="34">
        <v>13.1</v>
      </c>
      <c r="G12" s="34">
        <v>9.42</v>
      </c>
      <c r="H12" s="34">
        <v>9.52</v>
      </c>
      <c r="I12" s="34">
        <v>11.99</v>
      </c>
      <c r="J12" s="34">
        <v>11.66</v>
      </c>
      <c r="K12" s="34">
        <v>12.06</v>
      </c>
      <c r="L12" s="34">
        <v>9.77</v>
      </c>
      <c r="M12" s="34">
        <v>19.45</v>
      </c>
      <c r="N12" s="34">
        <v>13.79</v>
      </c>
      <c r="O12" s="34">
        <v>15.08</v>
      </c>
      <c r="P12" s="34"/>
      <c r="Q12" s="34"/>
      <c r="R12" s="34"/>
      <c r="S12" s="34">
        <v>15.21</v>
      </c>
      <c r="T12" s="34">
        <v>10.76</v>
      </c>
      <c r="U12" s="34">
        <v>11.03</v>
      </c>
      <c r="V12" s="19"/>
      <c r="W12" s="34">
        <v>221.02</v>
      </c>
      <c r="X12" s="34">
        <v>52.22</v>
      </c>
      <c r="Y12" s="34">
        <v>6.98</v>
      </c>
      <c r="Z12" s="34">
        <v>8.48</v>
      </c>
      <c r="AA12" s="34">
        <v>19.36</v>
      </c>
      <c r="AB12" s="34">
        <v>10.65</v>
      </c>
      <c r="AC12" s="34">
        <v>26.31</v>
      </c>
      <c r="AD12" s="34">
        <v>9.67</v>
      </c>
      <c r="AE12" s="34">
        <v>16.489999999999998</v>
      </c>
      <c r="AF12" s="34">
        <v>18.89</v>
      </c>
      <c r="AG12" s="34">
        <v>15.79</v>
      </c>
      <c r="AH12" s="34">
        <v>9.27</v>
      </c>
      <c r="AI12" s="34">
        <v>34.24</v>
      </c>
      <c r="AJ12" s="34">
        <v>18.09</v>
      </c>
      <c r="AK12" s="34"/>
      <c r="AL12" s="34"/>
      <c r="AM12" s="34"/>
      <c r="AN12" s="34">
        <v>8.76</v>
      </c>
      <c r="AO12" s="34">
        <v>115.78</v>
      </c>
      <c r="AP12" s="34">
        <v>12.21</v>
      </c>
      <c r="AQ12" s="19"/>
      <c r="AR12" s="34">
        <v>11.69</v>
      </c>
      <c r="AS12" s="34">
        <v>32.630000000000003</v>
      </c>
      <c r="AT12" s="34">
        <v>9.68</v>
      </c>
      <c r="AU12" s="34">
        <v>11.26</v>
      </c>
      <c r="AV12" s="34">
        <v>18.47</v>
      </c>
      <c r="AW12" s="34">
        <v>10.02</v>
      </c>
      <c r="AX12" s="34">
        <v>13.69</v>
      </c>
      <c r="AY12" s="34">
        <v>11.57</v>
      </c>
      <c r="AZ12" s="34">
        <v>12.72</v>
      </c>
      <c r="BA12" s="34">
        <v>14.86</v>
      </c>
      <c r="BB12" s="34">
        <v>11.85</v>
      </c>
      <c r="BC12" s="34">
        <v>10.91</v>
      </c>
      <c r="BD12" s="34">
        <v>17.97</v>
      </c>
      <c r="BE12" s="34">
        <v>16.420000000000002</v>
      </c>
      <c r="BF12" s="34"/>
      <c r="BG12" s="34"/>
      <c r="BH12" s="34"/>
      <c r="BI12" s="34">
        <v>13</v>
      </c>
      <c r="BJ12" s="34">
        <v>29.17</v>
      </c>
      <c r="BK12" s="34">
        <v>11.66</v>
      </c>
    </row>
    <row r="13" spans="1:63" x14ac:dyDescent="0.25">
      <c r="A13" s="13">
        <v>1977</v>
      </c>
      <c r="B13" s="34">
        <v>6.58</v>
      </c>
      <c r="C13" s="34">
        <v>11.43</v>
      </c>
      <c r="D13" s="34">
        <v>11.17</v>
      </c>
      <c r="E13" s="34">
        <v>15.21</v>
      </c>
      <c r="F13" s="34">
        <v>13.4</v>
      </c>
      <c r="G13" s="34">
        <v>9.93</v>
      </c>
      <c r="H13" s="34">
        <v>10.11</v>
      </c>
      <c r="I13" s="34">
        <v>12.72</v>
      </c>
      <c r="J13" s="34">
        <v>12.36</v>
      </c>
      <c r="K13" s="34">
        <v>12.44</v>
      </c>
      <c r="L13" s="34">
        <v>10.130000000000001</v>
      </c>
      <c r="M13" s="34">
        <v>19.91</v>
      </c>
      <c r="N13" s="34">
        <v>14.12</v>
      </c>
      <c r="O13" s="34">
        <v>15.43</v>
      </c>
      <c r="P13" s="34"/>
      <c r="Q13" s="34"/>
      <c r="R13" s="34"/>
      <c r="S13" s="34">
        <v>15.97</v>
      </c>
      <c r="T13" s="34">
        <v>11.3</v>
      </c>
      <c r="U13" s="34">
        <v>11.58</v>
      </c>
      <c r="V13" s="19"/>
      <c r="W13" s="34">
        <v>312.70999999999998</v>
      </c>
      <c r="X13" s="34">
        <v>62.92</v>
      </c>
      <c r="Y13" s="34">
        <v>9.85</v>
      </c>
      <c r="Z13" s="34">
        <v>12.2</v>
      </c>
      <c r="AA13" s="34">
        <v>26.92</v>
      </c>
      <c r="AB13" s="34">
        <v>15.18</v>
      </c>
      <c r="AC13" s="34">
        <v>36.72</v>
      </c>
      <c r="AD13" s="34">
        <v>13.57</v>
      </c>
      <c r="AE13" s="34">
        <v>23.33</v>
      </c>
      <c r="AF13" s="34">
        <v>26.38</v>
      </c>
      <c r="AG13" s="34">
        <v>21.39</v>
      </c>
      <c r="AH13" s="34">
        <v>13.12</v>
      </c>
      <c r="AI13" s="34">
        <v>43.82</v>
      </c>
      <c r="AJ13" s="34">
        <v>24.6</v>
      </c>
      <c r="AK13" s="34"/>
      <c r="AL13" s="34"/>
      <c r="AM13" s="34"/>
      <c r="AN13" s="34">
        <v>12.29</v>
      </c>
      <c r="AO13" s="34">
        <v>160.94</v>
      </c>
      <c r="AP13" s="34">
        <v>16.940000000000001</v>
      </c>
      <c r="AQ13" s="19"/>
      <c r="AR13" s="34">
        <v>13.55</v>
      </c>
      <c r="AS13" s="34">
        <v>35.51</v>
      </c>
      <c r="AT13" s="34">
        <v>10.7</v>
      </c>
      <c r="AU13" s="34">
        <v>13.57</v>
      </c>
      <c r="AV13" s="34">
        <v>22.86</v>
      </c>
      <c r="AW13" s="34">
        <v>11.49</v>
      </c>
      <c r="AX13" s="34">
        <v>16.010000000000002</v>
      </c>
      <c r="AY13" s="34">
        <v>12.63</v>
      </c>
      <c r="AZ13" s="34">
        <v>14.54</v>
      </c>
      <c r="BA13" s="34">
        <v>17.899999999999999</v>
      </c>
      <c r="BB13" s="34">
        <v>13.89</v>
      </c>
      <c r="BC13" s="34">
        <v>14.65</v>
      </c>
      <c r="BD13" s="34">
        <v>19.64</v>
      </c>
      <c r="BE13" s="34">
        <v>18.98</v>
      </c>
      <c r="BF13" s="34"/>
      <c r="BG13" s="34"/>
      <c r="BH13" s="34"/>
      <c r="BI13" s="34">
        <v>14.95</v>
      </c>
      <c r="BJ13" s="34">
        <v>34.29</v>
      </c>
      <c r="BK13" s="34">
        <v>13.32</v>
      </c>
    </row>
    <row r="14" spans="1:63" x14ac:dyDescent="0.25">
      <c r="A14" s="13">
        <v>1978</v>
      </c>
      <c r="B14" s="34">
        <v>7.56</v>
      </c>
      <c r="C14" s="34">
        <v>12.93</v>
      </c>
      <c r="D14" s="34">
        <v>12.91</v>
      </c>
      <c r="E14" s="34">
        <v>17.2</v>
      </c>
      <c r="F14" s="34">
        <v>15.16</v>
      </c>
      <c r="G14" s="34">
        <v>11.55</v>
      </c>
      <c r="H14" s="34">
        <v>11.81</v>
      </c>
      <c r="I14" s="34">
        <v>14.89</v>
      </c>
      <c r="J14" s="34">
        <v>14.45</v>
      </c>
      <c r="K14" s="34">
        <v>14.16</v>
      </c>
      <c r="L14" s="34">
        <v>11.58</v>
      </c>
      <c r="M14" s="34">
        <v>22.5</v>
      </c>
      <c r="N14" s="34">
        <v>15.96</v>
      </c>
      <c r="O14" s="34">
        <v>17.440000000000001</v>
      </c>
      <c r="P14" s="34"/>
      <c r="Q14" s="34"/>
      <c r="R14" s="34"/>
      <c r="S14" s="34">
        <v>18.5</v>
      </c>
      <c r="T14" s="34">
        <v>13.08</v>
      </c>
      <c r="U14" s="34">
        <v>13.35</v>
      </c>
      <c r="V14" s="19"/>
      <c r="W14" s="34">
        <v>368.19</v>
      </c>
      <c r="X14" s="34">
        <v>67.48</v>
      </c>
      <c r="Y14" s="34">
        <v>11.65</v>
      </c>
      <c r="Z14" s="34">
        <v>14.85</v>
      </c>
      <c r="AA14" s="34">
        <v>31.49</v>
      </c>
      <c r="AB14" s="34">
        <v>18.25</v>
      </c>
      <c r="AC14" s="34">
        <v>42.75</v>
      </c>
      <c r="AD14" s="34">
        <v>15.9</v>
      </c>
      <c r="AE14" s="34">
        <v>27.8</v>
      </c>
      <c r="AF14" s="34">
        <v>30.99</v>
      </c>
      <c r="AG14" s="34">
        <v>24.6</v>
      </c>
      <c r="AH14" s="34">
        <v>15.65</v>
      </c>
      <c r="AI14" s="34">
        <v>47.56</v>
      </c>
      <c r="AJ14" s="34">
        <v>28.14</v>
      </c>
      <c r="AK14" s="34"/>
      <c r="AL14" s="34"/>
      <c r="AM14" s="34"/>
      <c r="AN14" s="34">
        <v>14.76</v>
      </c>
      <c r="AO14" s="34">
        <v>135.54</v>
      </c>
      <c r="AP14" s="34">
        <v>19.8</v>
      </c>
      <c r="AQ14" s="19"/>
      <c r="AR14" s="34">
        <v>15.72</v>
      </c>
      <c r="AS14" s="34">
        <v>39.270000000000003</v>
      </c>
      <c r="AT14" s="34">
        <v>12.42</v>
      </c>
      <c r="AU14" s="34">
        <v>15.96</v>
      </c>
      <c r="AV14" s="34">
        <v>26.45</v>
      </c>
      <c r="AW14" s="34">
        <v>13.5</v>
      </c>
      <c r="AX14" s="34">
        <v>18.670000000000002</v>
      </c>
      <c r="AY14" s="34">
        <v>14.79</v>
      </c>
      <c r="AZ14" s="34">
        <v>17.09</v>
      </c>
      <c r="BA14" s="34">
        <v>20.74</v>
      </c>
      <c r="BB14" s="34">
        <v>15.93</v>
      </c>
      <c r="BC14" s="34">
        <v>17.350000000000001</v>
      </c>
      <c r="BD14" s="34">
        <v>21.91</v>
      </c>
      <c r="BE14" s="34">
        <v>21.57</v>
      </c>
      <c r="BF14" s="34"/>
      <c r="BG14" s="34"/>
      <c r="BH14" s="34"/>
      <c r="BI14" s="34">
        <v>17.53</v>
      </c>
      <c r="BJ14" s="34">
        <v>34.51</v>
      </c>
      <c r="BK14" s="34">
        <v>15.43</v>
      </c>
    </row>
    <row r="15" spans="1:63" x14ac:dyDescent="0.25">
      <c r="A15" s="13">
        <v>1979</v>
      </c>
      <c r="B15" s="34">
        <v>8.93</v>
      </c>
      <c r="C15" s="34">
        <v>15.49</v>
      </c>
      <c r="D15" s="34">
        <v>15.12</v>
      </c>
      <c r="E15" s="34">
        <v>20.61</v>
      </c>
      <c r="F15" s="34">
        <v>18.16</v>
      </c>
      <c r="G15" s="34">
        <v>13.55</v>
      </c>
      <c r="H15" s="34">
        <v>13.76</v>
      </c>
      <c r="I15" s="34">
        <v>17.579999999999998</v>
      </c>
      <c r="J15" s="34">
        <v>16.829999999999998</v>
      </c>
      <c r="K15" s="34">
        <v>16.72</v>
      </c>
      <c r="L15" s="34">
        <v>13.73</v>
      </c>
      <c r="M15" s="34">
        <v>26.45</v>
      </c>
      <c r="N15" s="34">
        <v>18.75</v>
      </c>
      <c r="O15" s="34">
        <v>20.5</v>
      </c>
      <c r="P15" s="34"/>
      <c r="Q15" s="34"/>
      <c r="R15" s="34"/>
      <c r="S15" s="34">
        <v>21.45</v>
      </c>
      <c r="T15" s="34">
        <v>15.17</v>
      </c>
      <c r="U15" s="34">
        <v>15.66</v>
      </c>
      <c r="V15" s="19"/>
      <c r="W15" s="34">
        <v>426.69</v>
      </c>
      <c r="X15" s="34">
        <v>73.73</v>
      </c>
      <c r="Y15" s="34">
        <v>13.34</v>
      </c>
      <c r="Z15" s="34">
        <v>17.739999999999998</v>
      </c>
      <c r="AA15" s="34">
        <v>36</v>
      </c>
      <c r="AB15" s="34">
        <v>21.24</v>
      </c>
      <c r="AC15" s="34">
        <v>47.95</v>
      </c>
      <c r="AD15" s="34">
        <v>18.25</v>
      </c>
      <c r="AE15" s="34">
        <v>31.97</v>
      </c>
      <c r="AF15" s="34">
        <v>35.33</v>
      </c>
      <c r="AG15" s="34">
        <v>27.53</v>
      </c>
      <c r="AH15" s="34">
        <v>18.12</v>
      </c>
      <c r="AI15" s="34">
        <v>49.66</v>
      </c>
      <c r="AJ15" s="34">
        <v>31.29</v>
      </c>
      <c r="AK15" s="34"/>
      <c r="AL15" s="34"/>
      <c r="AM15" s="34"/>
      <c r="AN15" s="34">
        <v>17.29</v>
      </c>
      <c r="AO15" s="34">
        <v>89.33</v>
      </c>
      <c r="AP15" s="34">
        <v>22.56</v>
      </c>
      <c r="AQ15" s="19"/>
      <c r="AR15" s="34">
        <v>18.420000000000002</v>
      </c>
      <c r="AS15" s="34">
        <v>45.11</v>
      </c>
      <c r="AT15" s="34">
        <v>14.48</v>
      </c>
      <c r="AU15" s="34">
        <v>19.09</v>
      </c>
      <c r="AV15" s="34">
        <v>30.7</v>
      </c>
      <c r="AW15" s="34">
        <v>15.81</v>
      </c>
      <c r="AX15" s="34">
        <v>21.44</v>
      </c>
      <c r="AY15" s="34">
        <v>17.399999999999999</v>
      </c>
      <c r="AZ15" s="34">
        <v>19.84</v>
      </c>
      <c r="BA15" s="34">
        <v>24.03</v>
      </c>
      <c r="BB15" s="34">
        <v>18.36</v>
      </c>
      <c r="BC15" s="34">
        <v>20.13</v>
      </c>
      <c r="BD15" s="34">
        <v>24.79</v>
      </c>
      <c r="BE15" s="34">
        <v>24.71</v>
      </c>
      <c r="BF15" s="34"/>
      <c r="BG15" s="34"/>
      <c r="BH15" s="34"/>
      <c r="BI15" s="34">
        <v>20.399999999999999</v>
      </c>
      <c r="BJ15" s="34">
        <v>31.17</v>
      </c>
      <c r="BK15" s="34">
        <v>17.920000000000002</v>
      </c>
    </row>
    <row r="16" spans="1:63" x14ac:dyDescent="0.25">
      <c r="A16" s="13">
        <v>1980</v>
      </c>
      <c r="B16" s="34">
        <v>10.69</v>
      </c>
      <c r="C16" s="34">
        <v>18.760000000000002</v>
      </c>
      <c r="D16" s="34">
        <v>18.170000000000002</v>
      </c>
      <c r="E16" s="34">
        <v>24.97</v>
      </c>
      <c r="F16" s="34">
        <v>22</v>
      </c>
      <c r="G16" s="34">
        <v>16.37</v>
      </c>
      <c r="H16" s="34">
        <v>16.739999999999998</v>
      </c>
      <c r="I16" s="34">
        <v>21.17</v>
      </c>
      <c r="J16" s="34">
        <v>20.49</v>
      </c>
      <c r="K16" s="34">
        <v>20.22</v>
      </c>
      <c r="L16" s="34">
        <v>16.7</v>
      </c>
      <c r="M16" s="34">
        <v>31.07</v>
      </c>
      <c r="N16" s="34">
        <v>22.03</v>
      </c>
      <c r="O16" s="34">
        <v>24.08</v>
      </c>
      <c r="P16" s="34"/>
      <c r="Q16" s="34"/>
      <c r="R16" s="34"/>
      <c r="S16" s="34">
        <v>25.81</v>
      </c>
      <c r="T16" s="34">
        <v>18.260000000000002</v>
      </c>
      <c r="U16" s="34">
        <v>18.87</v>
      </c>
      <c r="V16" s="19"/>
      <c r="W16" s="34">
        <v>471.53</v>
      </c>
      <c r="X16" s="34">
        <v>76.489999999999995</v>
      </c>
      <c r="Y16" s="34">
        <v>14.44</v>
      </c>
      <c r="Z16" s="34">
        <v>19.899999999999999</v>
      </c>
      <c r="AA16" s="34">
        <v>38.92</v>
      </c>
      <c r="AB16" s="34">
        <v>23.57</v>
      </c>
      <c r="AC16" s="34">
        <v>50.87</v>
      </c>
      <c r="AD16" s="34">
        <v>20</v>
      </c>
      <c r="AE16" s="34">
        <v>33.75</v>
      </c>
      <c r="AF16" s="34">
        <v>37.99</v>
      </c>
      <c r="AG16" s="34">
        <v>28.68</v>
      </c>
      <c r="AH16" s="34">
        <v>19.75</v>
      </c>
      <c r="AI16" s="34">
        <v>48.2</v>
      </c>
      <c r="AJ16" s="34">
        <v>32.47</v>
      </c>
      <c r="AK16" s="34"/>
      <c r="AL16" s="34"/>
      <c r="AM16" s="34"/>
      <c r="AN16" s="34">
        <v>18.54</v>
      </c>
      <c r="AO16" s="34">
        <v>70.900000000000006</v>
      </c>
      <c r="AP16" s="34">
        <v>24.28</v>
      </c>
      <c r="AQ16" s="19"/>
      <c r="AR16" s="34">
        <v>21.39</v>
      </c>
      <c r="AS16" s="34">
        <v>50.84</v>
      </c>
      <c r="AT16" s="34">
        <v>17.03</v>
      </c>
      <c r="AU16" s="34">
        <v>22.21</v>
      </c>
      <c r="AV16" s="34">
        <v>34.49</v>
      </c>
      <c r="AW16" s="34">
        <v>18.61</v>
      </c>
      <c r="AX16" s="34">
        <v>24.8</v>
      </c>
      <c r="AY16" s="34">
        <v>20.73</v>
      </c>
      <c r="AZ16" s="34">
        <v>23.23</v>
      </c>
      <c r="BA16" s="34">
        <v>27.28</v>
      </c>
      <c r="BB16" s="34">
        <v>20.77</v>
      </c>
      <c r="BC16" s="34">
        <v>22.2</v>
      </c>
      <c r="BD16" s="34">
        <v>27.45</v>
      </c>
      <c r="BE16" s="34">
        <v>27.47</v>
      </c>
      <c r="BF16" s="34"/>
      <c r="BG16" s="34"/>
      <c r="BH16" s="34"/>
      <c r="BI16" s="34">
        <v>23.61</v>
      </c>
      <c r="BJ16" s="34">
        <v>31.32</v>
      </c>
      <c r="BK16" s="34">
        <v>20.8</v>
      </c>
    </row>
    <row r="17" spans="1:63" x14ac:dyDescent="0.25">
      <c r="A17" s="13">
        <v>1981</v>
      </c>
      <c r="B17" s="34">
        <v>12.26</v>
      </c>
      <c r="C17" s="34">
        <v>21.73</v>
      </c>
      <c r="D17" s="34">
        <v>20.9</v>
      </c>
      <c r="E17" s="34">
        <v>28.92</v>
      </c>
      <c r="F17" s="34">
        <v>25.48</v>
      </c>
      <c r="G17" s="34">
        <v>18.91</v>
      </c>
      <c r="H17" s="34">
        <v>19.52</v>
      </c>
      <c r="I17" s="34">
        <v>24.33</v>
      </c>
      <c r="J17" s="34">
        <v>23.87</v>
      </c>
      <c r="K17" s="34">
        <v>23.19</v>
      </c>
      <c r="L17" s="34">
        <v>19.420000000000002</v>
      </c>
      <c r="M17" s="34">
        <v>34.909999999999997</v>
      </c>
      <c r="N17" s="34">
        <v>24.75</v>
      </c>
      <c r="O17" s="34">
        <v>27.06</v>
      </c>
      <c r="P17" s="34"/>
      <c r="Q17" s="34"/>
      <c r="R17" s="34"/>
      <c r="S17" s="34">
        <v>29.71</v>
      </c>
      <c r="T17" s="34">
        <v>21.02</v>
      </c>
      <c r="U17" s="34">
        <v>21.67</v>
      </c>
      <c r="V17" s="19"/>
      <c r="W17" s="34">
        <v>535.97</v>
      </c>
      <c r="X17" s="34">
        <v>81.3</v>
      </c>
      <c r="Y17" s="34">
        <v>16.2</v>
      </c>
      <c r="Z17" s="34">
        <v>22.72</v>
      </c>
      <c r="AA17" s="34">
        <v>43.33</v>
      </c>
      <c r="AB17" s="34">
        <v>27.05</v>
      </c>
      <c r="AC17" s="34">
        <v>56.45</v>
      </c>
      <c r="AD17" s="34">
        <v>22.8</v>
      </c>
      <c r="AE17" s="34">
        <v>37.08</v>
      </c>
      <c r="AF17" s="34">
        <v>42.05</v>
      </c>
      <c r="AG17" s="34">
        <v>30.85</v>
      </c>
      <c r="AH17" s="34">
        <v>21.97</v>
      </c>
      <c r="AI17" s="34">
        <v>47.84</v>
      </c>
      <c r="AJ17" s="34">
        <v>34.69</v>
      </c>
      <c r="AK17" s="34"/>
      <c r="AL17" s="34"/>
      <c r="AM17" s="34"/>
      <c r="AN17" s="34">
        <v>20.399999999999999</v>
      </c>
      <c r="AO17" s="34">
        <v>66.290000000000006</v>
      </c>
      <c r="AP17" s="34">
        <v>26.96</v>
      </c>
      <c r="AQ17" s="19"/>
      <c r="AR17" s="34">
        <v>24.44</v>
      </c>
      <c r="AS17" s="34">
        <v>56.6</v>
      </c>
      <c r="AT17" s="34">
        <v>19.48</v>
      </c>
      <c r="AU17" s="34">
        <v>25.53</v>
      </c>
      <c r="AV17" s="34">
        <v>38.93</v>
      </c>
      <c r="AW17" s="34">
        <v>21.45</v>
      </c>
      <c r="AX17" s="34">
        <v>28.41</v>
      </c>
      <c r="AY17" s="34">
        <v>23.81</v>
      </c>
      <c r="AZ17" s="34">
        <v>26.65</v>
      </c>
      <c r="BA17" s="34">
        <v>30.71</v>
      </c>
      <c r="BB17" s="34">
        <v>23.32</v>
      </c>
      <c r="BC17" s="34">
        <v>24.73</v>
      </c>
      <c r="BD17" s="34">
        <v>29.74</v>
      </c>
      <c r="BE17" s="34">
        <v>30.21</v>
      </c>
      <c r="BF17" s="34"/>
      <c r="BG17" s="34"/>
      <c r="BH17" s="34"/>
      <c r="BI17" s="34">
        <v>26.79</v>
      </c>
      <c r="BJ17" s="34">
        <v>33.020000000000003</v>
      </c>
      <c r="BK17" s="34">
        <v>23.62</v>
      </c>
    </row>
    <row r="18" spans="1:63" x14ac:dyDescent="0.25">
      <c r="A18" s="13">
        <v>1982</v>
      </c>
      <c r="B18" s="34">
        <v>13.36</v>
      </c>
      <c r="C18" s="34">
        <v>23.19</v>
      </c>
      <c r="D18" s="34">
        <v>22.79</v>
      </c>
      <c r="E18" s="34">
        <v>30.86</v>
      </c>
      <c r="F18" s="34">
        <v>27.19</v>
      </c>
      <c r="G18" s="34">
        <v>20.27</v>
      </c>
      <c r="H18" s="34">
        <v>21.27</v>
      </c>
      <c r="I18" s="34">
        <v>26.75</v>
      </c>
      <c r="J18" s="34">
        <v>26.06</v>
      </c>
      <c r="K18" s="34">
        <v>25.13</v>
      </c>
      <c r="L18" s="34">
        <v>20.65</v>
      </c>
      <c r="M18" s="34">
        <v>38.03</v>
      </c>
      <c r="N18" s="34">
        <v>26.97</v>
      </c>
      <c r="O18" s="34">
        <v>29.48</v>
      </c>
      <c r="P18" s="34"/>
      <c r="Q18" s="34"/>
      <c r="R18" s="34"/>
      <c r="S18" s="34">
        <v>31.32</v>
      </c>
      <c r="T18" s="34">
        <v>22.15</v>
      </c>
      <c r="U18" s="34">
        <v>23.54</v>
      </c>
      <c r="V18" s="19"/>
      <c r="W18" s="34">
        <v>630.76</v>
      </c>
      <c r="X18" s="34">
        <v>90.32</v>
      </c>
      <c r="Y18" s="34">
        <v>19.239999999999998</v>
      </c>
      <c r="Z18" s="34">
        <v>27.12</v>
      </c>
      <c r="AA18" s="34">
        <v>51.01</v>
      </c>
      <c r="AB18" s="34">
        <v>32.32</v>
      </c>
      <c r="AC18" s="34">
        <v>65.69</v>
      </c>
      <c r="AD18" s="34">
        <v>27.75</v>
      </c>
      <c r="AE18" s="34">
        <v>43.16</v>
      </c>
      <c r="AF18" s="34">
        <v>49.43</v>
      </c>
      <c r="AG18" s="34">
        <v>34.6</v>
      </c>
      <c r="AH18" s="34">
        <v>25.61</v>
      </c>
      <c r="AI18" s="34">
        <v>50.83</v>
      </c>
      <c r="AJ18" s="34">
        <v>39.229999999999997</v>
      </c>
      <c r="AK18" s="34"/>
      <c r="AL18" s="34"/>
      <c r="AM18" s="34"/>
      <c r="AN18" s="34">
        <v>23.71</v>
      </c>
      <c r="AO18" s="34">
        <v>67.06</v>
      </c>
      <c r="AP18" s="34">
        <v>31.53</v>
      </c>
      <c r="AQ18" s="19"/>
      <c r="AR18" s="34">
        <v>27.42</v>
      </c>
      <c r="AS18" s="34">
        <v>61.59</v>
      </c>
      <c r="AT18" s="34">
        <v>21.67</v>
      </c>
      <c r="AU18" s="34">
        <v>28.96</v>
      </c>
      <c r="AV18" s="34">
        <v>44.41</v>
      </c>
      <c r="AW18" s="34">
        <v>23.79</v>
      </c>
      <c r="AX18" s="34">
        <v>31.71</v>
      </c>
      <c r="AY18" s="34">
        <v>26.48</v>
      </c>
      <c r="AZ18" s="34">
        <v>29.6</v>
      </c>
      <c r="BA18" s="34">
        <v>34.74</v>
      </c>
      <c r="BB18" s="34">
        <v>25.4</v>
      </c>
      <c r="BC18" s="34">
        <v>28.48</v>
      </c>
      <c r="BD18" s="34">
        <v>32.15</v>
      </c>
      <c r="BE18" s="34">
        <v>33.450000000000003</v>
      </c>
      <c r="BF18" s="34"/>
      <c r="BG18" s="34"/>
      <c r="BH18" s="34"/>
      <c r="BI18" s="34">
        <v>29.17</v>
      </c>
      <c r="BJ18" s="34">
        <v>34.200000000000003</v>
      </c>
      <c r="BK18" s="34">
        <v>26.32</v>
      </c>
    </row>
    <row r="19" spans="1:63" x14ac:dyDescent="0.25">
      <c r="A19" s="13">
        <v>1983</v>
      </c>
      <c r="B19" s="34">
        <v>14.57</v>
      </c>
      <c r="C19" s="34">
        <v>24.68</v>
      </c>
      <c r="D19" s="34">
        <v>24.87</v>
      </c>
      <c r="E19" s="34">
        <v>32.840000000000003</v>
      </c>
      <c r="F19" s="34">
        <v>28.93</v>
      </c>
      <c r="G19" s="34">
        <v>21.65</v>
      </c>
      <c r="H19" s="34">
        <v>23.22</v>
      </c>
      <c r="I19" s="34">
        <v>29.35</v>
      </c>
      <c r="J19" s="34">
        <v>28.43</v>
      </c>
      <c r="K19" s="34">
        <v>27.01</v>
      </c>
      <c r="L19" s="34">
        <v>21.9</v>
      </c>
      <c r="M19" s="34">
        <v>41.4</v>
      </c>
      <c r="N19" s="34">
        <v>29.36</v>
      </c>
      <c r="O19" s="34">
        <v>32.090000000000003</v>
      </c>
      <c r="P19" s="34"/>
      <c r="Q19" s="34"/>
      <c r="R19" s="34"/>
      <c r="S19" s="34">
        <v>32.94</v>
      </c>
      <c r="T19" s="34">
        <v>23.3</v>
      </c>
      <c r="U19" s="34">
        <v>25.48</v>
      </c>
      <c r="V19" s="19"/>
      <c r="W19" s="34">
        <v>734.64</v>
      </c>
      <c r="X19" s="34">
        <v>100.81</v>
      </c>
      <c r="Y19" s="34">
        <v>22.91</v>
      </c>
      <c r="Z19" s="34">
        <v>32.21</v>
      </c>
      <c r="AA19" s="34">
        <v>59.77</v>
      </c>
      <c r="AB19" s="34">
        <v>38.270000000000003</v>
      </c>
      <c r="AC19" s="34">
        <v>76.11</v>
      </c>
      <c r="AD19" s="34">
        <v>33.58</v>
      </c>
      <c r="AE19" s="34">
        <v>50.21</v>
      </c>
      <c r="AF19" s="34">
        <v>57.63</v>
      </c>
      <c r="AG19" s="34">
        <v>38.61</v>
      </c>
      <c r="AH19" s="34">
        <v>29.81</v>
      </c>
      <c r="AI19" s="34">
        <v>55.88</v>
      </c>
      <c r="AJ19" s="34">
        <v>44.72</v>
      </c>
      <c r="AK19" s="34"/>
      <c r="AL19" s="34"/>
      <c r="AM19" s="34"/>
      <c r="AN19" s="34">
        <v>27.72</v>
      </c>
      <c r="AO19" s="34">
        <v>71.45</v>
      </c>
      <c r="AP19" s="34">
        <v>36.83</v>
      </c>
      <c r="AQ19" s="19"/>
      <c r="AR19" s="34">
        <v>30.68</v>
      </c>
      <c r="AS19" s="34">
        <v>67.180000000000007</v>
      </c>
      <c r="AT19" s="34">
        <v>24.19</v>
      </c>
      <c r="AU19" s="34">
        <v>32.799999999999997</v>
      </c>
      <c r="AV19" s="34">
        <v>50.58</v>
      </c>
      <c r="AW19" s="34">
        <v>26.32</v>
      </c>
      <c r="AX19" s="34">
        <v>35.44</v>
      </c>
      <c r="AY19" s="34">
        <v>29.43</v>
      </c>
      <c r="AZ19" s="34">
        <v>32.89</v>
      </c>
      <c r="BA19" s="34">
        <v>39.04</v>
      </c>
      <c r="BB19" s="34">
        <v>27.6</v>
      </c>
      <c r="BC19" s="34">
        <v>32.76</v>
      </c>
      <c r="BD19" s="34">
        <v>35.11</v>
      </c>
      <c r="BE19" s="34">
        <v>37.200000000000003</v>
      </c>
      <c r="BF19" s="34"/>
      <c r="BG19" s="34"/>
      <c r="BH19" s="34"/>
      <c r="BI19" s="34">
        <v>31.87</v>
      </c>
      <c r="BJ19" s="34">
        <v>36.18</v>
      </c>
      <c r="BK19" s="34">
        <v>29.31</v>
      </c>
    </row>
    <row r="20" spans="1:63" x14ac:dyDescent="0.25">
      <c r="A20" s="13">
        <v>1984</v>
      </c>
      <c r="B20" s="34">
        <v>15.2</v>
      </c>
      <c r="C20" s="34">
        <v>25.44</v>
      </c>
      <c r="D20" s="34">
        <v>26.03</v>
      </c>
      <c r="E20" s="34">
        <v>33.86</v>
      </c>
      <c r="F20" s="34">
        <v>29.83</v>
      </c>
      <c r="G20" s="34">
        <v>22.52</v>
      </c>
      <c r="H20" s="34">
        <v>24.33</v>
      </c>
      <c r="I20" s="34">
        <v>30.49</v>
      </c>
      <c r="J20" s="34">
        <v>29.8</v>
      </c>
      <c r="K20" s="34">
        <v>27.78</v>
      </c>
      <c r="L20" s="34">
        <v>22.69</v>
      </c>
      <c r="M20" s="34">
        <v>42.58</v>
      </c>
      <c r="N20" s="34">
        <v>30.19</v>
      </c>
      <c r="O20" s="34">
        <v>33</v>
      </c>
      <c r="P20" s="34"/>
      <c r="Q20" s="34"/>
      <c r="R20" s="34"/>
      <c r="S20" s="34">
        <v>33.950000000000003</v>
      </c>
      <c r="T20" s="34">
        <v>24.01</v>
      </c>
      <c r="U20" s="34">
        <v>26.51</v>
      </c>
      <c r="V20" s="19"/>
      <c r="W20" s="34">
        <v>788.71</v>
      </c>
      <c r="X20" s="34">
        <v>104.02</v>
      </c>
      <c r="Y20" s="34">
        <v>25.17</v>
      </c>
      <c r="Z20" s="34">
        <v>35.42</v>
      </c>
      <c r="AA20" s="34">
        <v>64.760000000000005</v>
      </c>
      <c r="AB20" s="34">
        <v>42.1</v>
      </c>
      <c r="AC20" s="34">
        <v>80.959999999999994</v>
      </c>
      <c r="AD20" s="34">
        <v>36.74</v>
      </c>
      <c r="AE20" s="34">
        <v>54.04</v>
      </c>
      <c r="AF20" s="34">
        <v>61.49</v>
      </c>
      <c r="AG20" s="34">
        <v>39.799999999999997</v>
      </c>
      <c r="AH20" s="34">
        <v>32.270000000000003</v>
      </c>
      <c r="AI20" s="34">
        <v>57.33</v>
      </c>
      <c r="AJ20" s="34">
        <v>47.53</v>
      </c>
      <c r="AK20" s="34"/>
      <c r="AL20" s="34"/>
      <c r="AM20" s="34"/>
      <c r="AN20" s="34">
        <v>29.84</v>
      </c>
      <c r="AO20" s="34">
        <v>70.86</v>
      </c>
      <c r="AP20" s="34">
        <v>39.619999999999997</v>
      </c>
      <c r="AQ20" s="19"/>
      <c r="AR20" s="34">
        <v>32.380000000000003</v>
      </c>
      <c r="AS20" s="34">
        <v>69.3</v>
      </c>
      <c r="AT20" s="34">
        <v>25.66</v>
      </c>
      <c r="AU20" s="34">
        <v>35.130000000000003</v>
      </c>
      <c r="AV20" s="34">
        <v>54.07</v>
      </c>
      <c r="AW20" s="34">
        <v>27.91</v>
      </c>
      <c r="AX20" s="34">
        <v>37.36</v>
      </c>
      <c r="AY20" s="34">
        <v>30.79</v>
      </c>
      <c r="AZ20" s="34">
        <v>34.74</v>
      </c>
      <c r="BA20" s="34">
        <v>40.98</v>
      </c>
      <c r="BB20" s="34">
        <v>28.53</v>
      </c>
      <c r="BC20" s="34">
        <v>35.17</v>
      </c>
      <c r="BD20" s="34">
        <v>36.08</v>
      </c>
      <c r="BE20" s="34">
        <v>38.85</v>
      </c>
      <c r="BF20" s="34"/>
      <c r="BG20" s="34"/>
      <c r="BH20" s="34"/>
      <c r="BI20" s="34">
        <v>33.380000000000003</v>
      </c>
      <c r="BJ20" s="34">
        <v>36.64</v>
      </c>
      <c r="BK20" s="34">
        <v>30.89</v>
      </c>
    </row>
    <row r="21" spans="1:63" x14ac:dyDescent="0.25">
      <c r="A21" s="13">
        <v>1985</v>
      </c>
      <c r="B21" s="34">
        <v>15.76</v>
      </c>
      <c r="C21" s="34">
        <v>25.98</v>
      </c>
      <c r="D21" s="34">
        <v>26.91</v>
      </c>
      <c r="E21" s="34">
        <v>34.57</v>
      </c>
      <c r="F21" s="34">
        <v>30.46</v>
      </c>
      <c r="G21" s="34">
        <v>23.15</v>
      </c>
      <c r="H21" s="34">
        <v>24.59</v>
      </c>
      <c r="I21" s="34">
        <v>31.74</v>
      </c>
      <c r="J21" s="34">
        <v>30.35</v>
      </c>
      <c r="K21" s="34">
        <v>28.21</v>
      </c>
      <c r="L21" s="34">
        <v>23.31</v>
      </c>
      <c r="M21" s="34">
        <v>43.16</v>
      </c>
      <c r="N21" s="34">
        <v>30.6</v>
      </c>
      <c r="O21" s="34">
        <v>33.450000000000003</v>
      </c>
      <c r="P21" s="34"/>
      <c r="Q21" s="34"/>
      <c r="R21" s="34"/>
      <c r="S21" s="34">
        <v>33.81</v>
      </c>
      <c r="T21" s="34">
        <v>23.92</v>
      </c>
      <c r="U21" s="34">
        <v>27.3</v>
      </c>
      <c r="V21" s="19"/>
      <c r="W21" s="34">
        <v>904.65</v>
      </c>
      <c r="X21" s="34">
        <v>113.97</v>
      </c>
      <c r="Y21" s="34">
        <v>28.99</v>
      </c>
      <c r="Z21" s="34">
        <v>41.44</v>
      </c>
      <c r="AA21" s="34">
        <v>74.63</v>
      </c>
      <c r="AB21" s="34">
        <v>49.25</v>
      </c>
      <c r="AC21" s="34">
        <v>90.16</v>
      </c>
      <c r="AD21" s="34">
        <v>42.13</v>
      </c>
      <c r="AE21" s="34">
        <v>60.93</v>
      </c>
      <c r="AF21" s="34">
        <v>68.209999999999994</v>
      </c>
      <c r="AG21" s="34">
        <v>43.78</v>
      </c>
      <c r="AH21" s="34">
        <v>36.9</v>
      </c>
      <c r="AI21" s="34">
        <v>61.75</v>
      </c>
      <c r="AJ21" s="34">
        <v>53</v>
      </c>
      <c r="AK21" s="34"/>
      <c r="AL21" s="34"/>
      <c r="AM21" s="34"/>
      <c r="AN21" s="34">
        <v>33.840000000000003</v>
      </c>
      <c r="AO21" s="34">
        <v>72.66</v>
      </c>
      <c r="AP21" s="34">
        <v>44.91</v>
      </c>
      <c r="AQ21" s="19"/>
      <c r="AR21" s="34">
        <v>35.03</v>
      </c>
      <c r="AS21" s="34">
        <v>73.78</v>
      </c>
      <c r="AT21" s="34">
        <v>27.39</v>
      </c>
      <c r="AU21" s="34">
        <v>38.96</v>
      </c>
      <c r="AV21" s="34">
        <v>60.41</v>
      </c>
      <c r="AW21" s="34">
        <v>30.06</v>
      </c>
      <c r="AX21" s="34">
        <v>39.32</v>
      </c>
      <c r="AY21" s="34">
        <v>32.5</v>
      </c>
      <c r="AZ21" s="34">
        <v>36.479999999999997</v>
      </c>
      <c r="BA21" s="34">
        <v>43.72</v>
      </c>
      <c r="BB21" s="34">
        <v>30.3</v>
      </c>
      <c r="BC21" s="34">
        <v>39.43</v>
      </c>
      <c r="BD21" s="34">
        <v>37.299999999999997</v>
      </c>
      <c r="BE21" s="34">
        <v>41.16</v>
      </c>
      <c r="BF21" s="34"/>
      <c r="BG21" s="34"/>
      <c r="BH21" s="34"/>
      <c r="BI21" s="34">
        <v>34.89</v>
      </c>
      <c r="BJ21" s="34">
        <v>36.979999999999997</v>
      </c>
      <c r="BK21" s="34">
        <v>33.049999999999997</v>
      </c>
    </row>
    <row r="22" spans="1:63" x14ac:dyDescent="0.25">
      <c r="A22" s="13">
        <v>1986</v>
      </c>
      <c r="B22" s="34">
        <v>16.82</v>
      </c>
      <c r="C22" s="34">
        <v>28.22</v>
      </c>
      <c r="D22" s="34">
        <v>29.87</v>
      </c>
      <c r="E22" s="34">
        <v>37.56</v>
      </c>
      <c r="F22" s="34">
        <v>33.090000000000003</v>
      </c>
      <c r="G22" s="34">
        <v>25.58</v>
      </c>
      <c r="H22" s="34">
        <v>27.47</v>
      </c>
      <c r="I22" s="34">
        <v>34.83</v>
      </c>
      <c r="J22" s="34">
        <v>33.99</v>
      </c>
      <c r="K22" s="34">
        <v>30.53</v>
      </c>
      <c r="L22" s="34">
        <v>25.54</v>
      </c>
      <c r="M22" s="34">
        <v>47.04</v>
      </c>
      <c r="N22" s="34">
        <v>33.35</v>
      </c>
      <c r="O22" s="34">
        <v>36.46</v>
      </c>
      <c r="P22" s="34"/>
      <c r="Q22" s="34"/>
      <c r="R22" s="34"/>
      <c r="S22" s="34">
        <v>37.56</v>
      </c>
      <c r="T22" s="34">
        <v>26.57</v>
      </c>
      <c r="U22" s="34">
        <v>30.05</v>
      </c>
      <c r="V22" s="19"/>
      <c r="W22" s="34">
        <v>955.7</v>
      </c>
      <c r="X22" s="34">
        <v>115.93</v>
      </c>
      <c r="Y22" s="34">
        <v>30.21</v>
      </c>
      <c r="Z22" s="34">
        <v>43.69</v>
      </c>
      <c r="AA22" s="34">
        <v>77.63</v>
      </c>
      <c r="AB22" s="34">
        <v>52.24</v>
      </c>
      <c r="AC22" s="34">
        <v>90.65</v>
      </c>
      <c r="AD22" s="34">
        <v>43.98</v>
      </c>
      <c r="AE22" s="34">
        <v>61.33</v>
      </c>
      <c r="AF22" s="34">
        <v>67.739999999999995</v>
      </c>
      <c r="AG22" s="34">
        <v>44.33</v>
      </c>
      <c r="AH22" s="34">
        <v>38.33</v>
      </c>
      <c r="AI22" s="34">
        <v>58.87</v>
      </c>
      <c r="AJ22" s="34">
        <v>52.35</v>
      </c>
      <c r="AK22" s="34"/>
      <c r="AL22" s="34"/>
      <c r="AM22" s="34"/>
      <c r="AN22" s="34">
        <v>33.979999999999997</v>
      </c>
      <c r="AO22" s="34">
        <v>68.099999999999994</v>
      </c>
      <c r="AP22" s="34">
        <v>46.17</v>
      </c>
      <c r="AQ22" s="19"/>
      <c r="AR22" s="34">
        <v>37.22</v>
      </c>
      <c r="AS22" s="34">
        <v>76.930000000000007</v>
      </c>
      <c r="AT22" s="34">
        <v>29.83</v>
      </c>
      <c r="AU22" s="34">
        <v>41.55</v>
      </c>
      <c r="AV22" s="34">
        <v>63.51</v>
      </c>
      <c r="AW22" s="34">
        <v>32.72</v>
      </c>
      <c r="AX22" s="34">
        <v>42.02</v>
      </c>
      <c r="AY22" s="34">
        <v>35.4</v>
      </c>
      <c r="AZ22" s="34">
        <v>39.58</v>
      </c>
      <c r="BA22" s="34">
        <v>45.14</v>
      </c>
      <c r="BB22" s="34">
        <v>31.96</v>
      </c>
      <c r="BC22" s="34">
        <v>41.26</v>
      </c>
      <c r="BD22" s="34">
        <v>38.979999999999997</v>
      </c>
      <c r="BE22" s="34">
        <v>42.91</v>
      </c>
      <c r="BF22" s="34"/>
      <c r="BG22" s="34"/>
      <c r="BH22" s="34"/>
      <c r="BI22" s="34">
        <v>37.32</v>
      </c>
      <c r="BJ22" s="34">
        <v>38.01</v>
      </c>
      <c r="BK22" s="34">
        <v>35.39</v>
      </c>
    </row>
    <row r="23" spans="1:63" x14ac:dyDescent="0.25">
      <c r="A23" s="13">
        <v>1987</v>
      </c>
      <c r="B23" s="34">
        <v>17.95</v>
      </c>
      <c r="C23" s="34">
        <v>29.2</v>
      </c>
      <c r="D23" s="34">
        <v>31.18</v>
      </c>
      <c r="E23" s="34">
        <v>38.86</v>
      </c>
      <c r="F23" s="34">
        <v>34.24</v>
      </c>
      <c r="G23" s="34">
        <v>26.76</v>
      </c>
      <c r="H23" s="34">
        <v>28.75</v>
      </c>
      <c r="I23" s="34">
        <v>36.159999999999997</v>
      </c>
      <c r="J23" s="34">
        <v>35.67</v>
      </c>
      <c r="K23" s="34">
        <v>31.77</v>
      </c>
      <c r="L23" s="34">
        <v>27.6</v>
      </c>
      <c r="M23" s="34">
        <v>49.5</v>
      </c>
      <c r="N23" s="34">
        <v>35.1</v>
      </c>
      <c r="O23" s="34">
        <v>38.36</v>
      </c>
      <c r="P23" s="34"/>
      <c r="Q23" s="34"/>
      <c r="R23" s="34"/>
      <c r="S23" s="34">
        <v>39.409999999999997</v>
      </c>
      <c r="T23" s="34">
        <v>27.88</v>
      </c>
      <c r="U23" s="34">
        <v>31.5</v>
      </c>
      <c r="V23" s="19"/>
      <c r="W23" s="34">
        <v>1143.94</v>
      </c>
      <c r="X23" s="34">
        <v>136.26</v>
      </c>
      <c r="Y23" s="34">
        <v>35.630000000000003</v>
      </c>
      <c r="Z23" s="34">
        <v>52</v>
      </c>
      <c r="AA23" s="34">
        <v>90.58</v>
      </c>
      <c r="AB23" s="34">
        <v>60.36</v>
      </c>
      <c r="AC23" s="34">
        <v>102.02</v>
      </c>
      <c r="AD23" s="34">
        <v>51.38</v>
      </c>
      <c r="AE23" s="34">
        <v>68.760000000000005</v>
      </c>
      <c r="AF23" s="34">
        <v>75.84</v>
      </c>
      <c r="AG23" s="34">
        <v>50.12</v>
      </c>
      <c r="AH23" s="34">
        <v>42.52</v>
      </c>
      <c r="AI23" s="34">
        <v>62.49</v>
      </c>
      <c r="AJ23" s="34">
        <v>56.58</v>
      </c>
      <c r="AK23" s="34"/>
      <c r="AL23" s="34"/>
      <c r="AM23" s="34"/>
      <c r="AN23" s="34">
        <v>36.76</v>
      </c>
      <c r="AO23" s="34">
        <v>72.69</v>
      </c>
      <c r="AP23" s="34">
        <v>53.37</v>
      </c>
      <c r="AQ23" s="19"/>
      <c r="AR23" s="34">
        <v>41.8</v>
      </c>
      <c r="AS23" s="34">
        <v>86.53</v>
      </c>
      <c r="AT23" s="34">
        <v>32.33</v>
      </c>
      <c r="AU23" s="34">
        <v>46.94</v>
      </c>
      <c r="AV23" s="34">
        <v>72.05</v>
      </c>
      <c r="AW23" s="34">
        <v>35.51</v>
      </c>
      <c r="AX23" s="34">
        <v>45.36</v>
      </c>
      <c r="AY23" s="34">
        <v>37.42</v>
      </c>
      <c r="AZ23" s="34">
        <v>42.36</v>
      </c>
      <c r="BA23" s="34">
        <v>48.89</v>
      </c>
      <c r="BB23" s="34">
        <v>35.29</v>
      </c>
      <c r="BC23" s="34">
        <v>45.41</v>
      </c>
      <c r="BD23" s="34">
        <v>41.13</v>
      </c>
      <c r="BE23" s="34">
        <v>45.7</v>
      </c>
      <c r="BF23" s="34"/>
      <c r="BG23" s="34"/>
      <c r="BH23" s="34"/>
      <c r="BI23" s="34">
        <v>39.619999999999997</v>
      </c>
      <c r="BJ23" s="34">
        <v>40.200000000000003</v>
      </c>
      <c r="BK23" s="34">
        <v>38.6</v>
      </c>
    </row>
    <row r="24" spans="1:63" x14ac:dyDescent="0.25">
      <c r="A24" s="13">
        <v>1988</v>
      </c>
      <c r="B24" s="34">
        <v>19.21</v>
      </c>
      <c r="C24" s="34">
        <v>31.05</v>
      </c>
      <c r="D24" s="34">
        <v>33.54</v>
      </c>
      <c r="E24" s="34">
        <v>41.32</v>
      </c>
      <c r="F24" s="34">
        <v>36.409999999999997</v>
      </c>
      <c r="G24" s="34">
        <v>28.76</v>
      </c>
      <c r="H24" s="34">
        <v>30.92</v>
      </c>
      <c r="I24" s="34">
        <v>38.700000000000003</v>
      </c>
      <c r="J24" s="34">
        <v>38.36</v>
      </c>
      <c r="K24" s="34">
        <v>33.869999999999997</v>
      </c>
      <c r="L24" s="34">
        <v>29.82</v>
      </c>
      <c r="M24" s="34">
        <v>52.79</v>
      </c>
      <c r="N24" s="34">
        <v>37.43</v>
      </c>
      <c r="O24" s="34">
        <v>40.909999999999997</v>
      </c>
      <c r="P24" s="34"/>
      <c r="Q24" s="34"/>
      <c r="R24" s="34"/>
      <c r="S24" s="34">
        <v>41.85</v>
      </c>
      <c r="T24" s="34">
        <v>29.6</v>
      </c>
      <c r="U24" s="34">
        <v>33.82</v>
      </c>
      <c r="V24" s="19"/>
      <c r="W24" s="34">
        <v>1318.77</v>
      </c>
      <c r="X24" s="34">
        <v>155.26</v>
      </c>
      <c r="Y24" s="34">
        <v>40.43</v>
      </c>
      <c r="Z24" s="34">
        <v>60.35</v>
      </c>
      <c r="AA24" s="34">
        <v>101.49</v>
      </c>
      <c r="AB24" s="34">
        <v>63.69</v>
      </c>
      <c r="AC24" s="34">
        <v>109.39</v>
      </c>
      <c r="AD24" s="34">
        <v>58.38</v>
      </c>
      <c r="AE24" s="34">
        <v>73.42</v>
      </c>
      <c r="AF24" s="34">
        <v>80.599999999999994</v>
      </c>
      <c r="AG24" s="34">
        <v>53.26</v>
      </c>
      <c r="AH24" s="34">
        <v>42.3</v>
      </c>
      <c r="AI24" s="34">
        <v>63.06</v>
      </c>
      <c r="AJ24" s="34">
        <v>59.64</v>
      </c>
      <c r="AK24" s="34"/>
      <c r="AL24" s="34"/>
      <c r="AM24" s="34"/>
      <c r="AN24" s="34">
        <v>38.69</v>
      </c>
      <c r="AO24" s="34">
        <v>78.510000000000005</v>
      </c>
      <c r="AP24" s="34">
        <v>59.11</v>
      </c>
      <c r="AQ24" s="19"/>
      <c r="AR24" s="34">
        <v>46.29</v>
      </c>
      <c r="AS24" s="34">
        <v>96.53</v>
      </c>
      <c r="AT24" s="34">
        <v>35.369999999999997</v>
      </c>
      <c r="AU24" s="34">
        <v>52.81</v>
      </c>
      <c r="AV24" s="34">
        <v>79.819999999999993</v>
      </c>
      <c r="AW24" s="34">
        <v>37.9</v>
      </c>
      <c r="AX24" s="34">
        <v>48.72</v>
      </c>
      <c r="AY24" s="34">
        <v>40.42</v>
      </c>
      <c r="AZ24" s="34">
        <v>45.45</v>
      </c>
      <c r="BA24" s="34">
        <v>52.03</v>
      </c>
      <c r="BB24" s="34">
        <v>37.83</v>
      </c>
      <c r="BC24" s="34">
        <v>45.67</v>
      </c>
      <c r="BD24" s="34">
        <v>43.1</v>
      </c>
      <c r="BE24" s="34">
        <v>48.48</v>
      </c>
      <c r="BF24" s="34"/>
      <c r="BG24" s="34"/>
      <c r="BH24" s="34"/>
      <c r="BI24" s="34">
        <v>41.92</v>
      </c>
      <c r="BJ24" s="34">
        <v>43.01</v>
      </c>
      <c r="BK24" s="34">
        <v>41.99</v>
      </c>
    </row>
    <row r="25" spans="1:63" x14ac:dyDescent="0.25">
      <c r="A25" s="13">
        <v>1989</v>
      </c>
      <c r="B25" s="34">
        <v>20</v>
      </c>
      <c r="C25" s="34">
        <v>32.74</v>
      </c>
      <c r="D25" s="34">
        <v>35.659999999999997</v>
      </c>
      <c r="E25" s="34">
        <v>43.57</v>
      </c>
      <c r="F25" s="34">
        <v>38.380000000000003</v>
      </c>
      <c r="G25" s="34">
        <v>30.79</v>
      </c>
      <c r="H25" s="34">
        <v>32.78</v>
      </c>
      <c r="I25" s="34">
        <v>41.35</v>
      </c>
      <c r="J25" s="34">
        <v>40.75</v>
      </c>
      <c r="K25" s="34">
        <v>35.96</v>
      </c>
      <c r="L25" s="34">
        <v>32.200000000000003</v>
      </c>
      <c r="M25" s="34">
        <v>55.34</v>
      </c>
      <c r="N25" s="34">
        <v>39.24</v>
      </c>
      <c r="O25" s="34">
        <v>42.89</v>
      </c>
      <c r="P25" s="34"/>
      <c r="Q25" s="34"/>
      <c r="R25" s="34"/>
      <c r="S25" s="34">
        <v>43.76</v>
      </c>
      <c r="T25" s="34">
        <v>30.95</v>
      </c>
      <c r="U25" s="34">
        <v>35.880000000000003</v>
      </c>
      <c r="V25" s="19"/>
      <c r="W25" s="34">
        <v>1471.18</v>
      </c>
      <c r="X25" s="34">
        <v>171.83</v>
      </c>
      <c r="Y25" s="34">
        <v>44.29</v>
      </c>
      <c r="Z25" s="34">
        <v>67.7</v>
      </c>
      <c r="AA25" s="34">
        <v>110.31</v>
      </c>
      <c r="AB25" s="34">
        <v>63.49</v>
      </c>
      <c r="AC25" s="34">
        <v>115.33</v>
      </c>
      <c r="AD25" s="34">
        <v>64.489999999999995</v>
      </c>
      <c r="AE25" s="34">
        <v>76.05</v>
      </c>
      <c r="AF25" s="34">
        <v>82.35</v>
      </c>
      <c r="AG25" s="34">
        <v>53.88</v>
      </c>
      <c r="AH25" s="34">
        <v>39.450000000000003</v>
      </c>
      <c r="AI25" s="34">
        <v>62.82</v>
      </c>
      <c r="AJ25" s="34">
        <v>61.1</v>
      </c>
      <c r="AK25" s="34"/>
      <c r="AL25" s="34"/>
      <c r="AM25" s="34"/>
      <c r="AN25" s="34">
        <v>39.46</v>
      </c>
      <c r="AO25" s="34">
        <v>80.56</v>
      </c>
      <c r="AP25" s="34">
        <v>63.22</v>
      </c>
      <c r="AQ25" s="19"/>
      <c r="AR25" s="34">
        <v>49.79</v>
      </c>
      <c r="AS25" s="34">
        <v>105.39</v>
      </c>
      <c r="AT25" s="34">
        <v>37.979999999999997</v>
      </c>
      <c r="AU25" s="34">
        <v>57.98</v>
      </c>
      <c r="AV25" s="34">
        <v>86.21</v>
      </c>
      <c r="AW25" s="34">
        <v>39.549999999999997</v>
      </c>
      <c r="AX25" s="34">
        <v>51.52</v>
      </c>
      <c r="AY25" s="34">
        <v>43.42</v>
      </c>
      <c r="AZ25" s="34">
        <v>47.92</v>
      </c>
      <c r="BA25" s="34">
        <v>54.09</v>
      </c>
      <c r="BB25" s="34">
        <v>39.590000000000003</v>
      </c>
      <c r="BC25" s="34">
        <v>43.43</v>
      </c>
      <c r="BD25" s="34">
        <v>44.48</v>
      </c>
      <c r="BE25" s="34">
        <v>50.3</v>
      </c>
      <c r="BF25" s="34"/>
      <c r="BG25" s="34"/>
      <c r="BH25" s="34"/>
      <c r="BI25" s="34">
        <v>43.4</v>
      </c>
      <c r="BJ25" s="34">
        <v>44.59</v>
      </c>
      <c r="BK25" s="34">
        <v>44.7</v>
      </c>
    </row>
    <row r="26" spans="1:63" x14ac:dyDescent="0.25">
      <c r="A26" s="13">
        <v>1990</v>
      </c>
      <c r="B26" s="34">
        <v>22.93</v>
      </c>
      <c r="C26" s="34">
        <v>36.86</v>
      </c>
      <c r="D26" s="34">
        <v>39.82</v>
      </c>
      <c r="E26" s="34">
        <v>49.05</v>
      </c>
      <c r="F26" s="34">
        <v>43.21</v>
      </c>
      <c r="G26" s="34">
        <v>34.61</v>
      </c>
      <c r="H26" s="34">
        <v>36.729999999999997</v>
      </c>
      <c r="I26" s="34">
        <v>45.79</v>
      </c>
      <c r="J26" s="34">
        <v>45.57</v>
      </c>
      <c r="K26" s="34">
        <v>39.93</v>
      </c>
      <c r="L26" s="34">
        <v>36.270000000000003</v>
      </c>
      <c r="M26" s="34">
        <v>61.59</v>
      </c>
      <c r="N26" s="34">
        <v>43.67</v>
      </c>
      <c r="O26" s="34">
        <v>47.73</v>
      </c>
      <c r="P26" s="34"/>
      <c r="Q26" s="34"/>
      <c r="R26" s="34"/>
      <c r="S26" s="34">
        <v>48.62</v>
      </c>
      <c r="T26" s="34">
        <v>34.39</v>
      </c>
      <c r="U26" s="34">
        <v>40.130000000000003</v>
      </c>
      <c r="V26" s="19"/>
      <c r="W26" s="34">
        <v>1543.62</v>
      </c>
      <c r="X26" s="34">
        <v>178.39</v>
      </c>
      <c r="Y26" s="34">
        <v>45.75</v>
      </c>
      <c r="Z26" s="34">
        <v>71.13</v>
      </c>
      <c r="AA26" s="34">
        <v>111.02</v>
      </c>
      <c r="AB26" s="34">
        <v>59.11</v>
      </c>
      <c r="AC26" s="34">
        <v>117.07</v>
      </c>
      <c r="AD26" s="34">
        <v>67.260000000000005</v>
      </c>
      <c r="AE26" s="34">
        <v>75.56</v>
      </c>
      <c r="AF26" s="34">
        <v>79.5</v>
      </c>
      <c r="AG26" s="34">
        <v>52.86</v>
      </c>
      <c r="AH26" s="34">
        <v>34.409999999999997</v>
      </c>
      <c r="AI26" s="34">
        <v>59.69</v>
      </c>
      <c r="AJ26" s="34">
        <v>59.18</v>
      </c>
      <c r="AK26" s="34"/>
      <c r="AL26" s="34"/>
      <c r="AM26" s="34"/>
      <c r="AN26" s="34">
        <v>36.79</v>
      </c>
      <c r="AO26" s="34">
        <v>77.099999999999994</v>
      </c>
      <c r="AP26" s="34">
        <v>63.77</v>
      </c>
      <c r="AQ26" s="19"/>
      <c r="AR26" s="34">
        <v>54.76</v>
      </c>
      <c r="AS26" s="34">
        <v>111.85</v>
      </c>
      <c r="AT26" s="34">
        <v>41.33</v>
      </c>
      <c r="AU26" s="34">
        <v>62.42</v>
      </c>
      <c r="AV26" s="34">
        <v>88.84</v>
      </c>
      <c r="AW26" s="34">
        <v>41.65</v>
      </c>
      <c r="AX26" s="34">
        <v>55.31</v>
      </c>
      <c r="AY26" s="34">
        <v>47.63</v>
      </c>
      <c r="AZ26" s="34">
        <v>51.85</v>
      </c>
      <c r="BA26" s="34">
        <v>55.78</v>
      </c>
      <c r="BB26" s="34">
        <v>41.8</v>
      </c>
      <c r="BC26" s="34">
        <v>39.42</v>
      </c>
      <c r="BD26" s="34">
        <v>47.24</v>
      </c>
      <c r="BE26" s="34">
        <v>52.74</v>
      </c>
      <c r="BF26" s="34"/>
      <c r="BG26" s="34"/>
      <c r="BH26" s="34"/>
      <c r="BI26" s="34">
        <v>44.91</v>
      </c>
      <c r="BJ26" s="34">
        <v>46.36</v>
      </c>
      <c r="BK26" s="34">
        <v>47.9</v>
      </c>
    </row>
    <row r="27" spans="1:63" x14ac:dyDescent="0.25">
      <c r="A27" s="13">
        <v>1991</v>
      </c>
      <c r="B27" s="34">
        <v>25.71</v>
      </c>
      <c r="C27" s="34">
        <v>41.6</v>
      </c>
      <c r="D27" s="34">
        <v>44.58</v>
      </c>
      <c r="E27" s="34">
        <v>55.36</v>
      </c>
      <c r="F27" s="34">
        <v>48.78</v>
      </c>
      <c r="G27" s="34">
        <v>38.659999999999997</v>
      </c>
      <c r="H27" s="34">
        <v>41.18</v>
      </c>
      <c r="I27" s="34">
        <v>51.75</v>
      </c>
      <c r="J27" s="34">
        <v>51.19</v>
      </c>
      <c r="K27" s="34">
        <v>45.05</v>
      </c>
      <c r="L27" s="34">
        <v>39.619999999999997</v>
      </c>
      <c r="M27" s="34">
        <v>69.790000000000006</v>
      </c>
      <c r="N27" s="34">
        <v>49.48</v>
      </c>
      <c r="O27" s="34">
        <v>54.09</v>
      </c>
      <c r="P27" s="34"/>
      <c r="Q27" s="34"/>
      <c r="R27" s="34"/>
      <c r="S27" s="34">
        <v>56.28</v>
      </c>
      <c r="T27" s="34">
        <v>39.81</v>
      </c>
      <c r="U27" s="34">
        <v>45.09</v>
      </c>
      <c r="V27" s="19"/>
      <c r="W27" s="34">
        <v>1531.05</v>
      </c>
      <c r="X27" s="34">
        <v>168.36</v>
      </c>
      <c r="Y27" s="34">
        <v>44.24</v>
      </c>
      <c r="Z27" s="34">
        <v>67.66</v>
      </c>
      <c r="AA27" s="34">
        <v>102.92</v>
      </c>
      <c r="AB27" s="34">
        <v>54.91</v>
      </c>
      <c r="AC27" s="34">
        <v>111.24</v>
      </c>
      <c r="AD27" s="34">
        <v>65.349999999999994</v>
      </c>
      <c r="AE27" s="34">
        <v>71.31</v>
      </c>
      <c r="AF27" s="34">
        <v>71.98</v>
      </c>
      <c r="AG27" s="34">
        <v>50.03</v>
      </c>
      <c r="AH27" s="34">
        <v>30.8</v>
      </c>
      <c r="AI27" s="34">
        <v>53.54</v>
      </c>
      <c r="AJ27" s="34">
        <v>55.11</v>
      </c>
      <c r="AK27" s="34"/>
      <c r="AL27" s="34"/>
      <c r="AM27" s="34"/>
      <c r="AN27" s="34">
        <v>33.42</v>
      </c>
      <c r="AO27" s="34">
        <v>69.95</v>
      </c>
      <c r="AP27" s="34">
        <v>60.33</v>
      </c>
      <c r="AQ27" s="19"/>
      <c r="AR27" s="34">
        <v>58.13</v>
      </c>
      <c r="AS27" s="34">
        <v>110.94</v>
      </c>
      <c r="AT27" s="34">
        <v>44.12</v>
      </c>
      <c r="AU27" s="34">
        <v>63.26</v>
      </c>
      <c r="AV27" s="34">
        <v>86.07</v>
      </c>
      <c r="AW27" s="34">
        <v>43.74</v>
      </c>
      <c r="AX27" s="34">
        <v>57.9</v>
      </c>
      <c r="AY27" s="34">
        <v>52.67</v>
      </c>
      <c r="AZ27" s="34">
        <v>55.71</v>
      </c>
      <c r="BA27" s="34">
        <v>56.34</v>
      </c>
      <c r="BB27" s="34">
        <v>42.86</v>
      </c>
      <c r="BC27" s="34">
        <v>36.72</v>
      </c>
      <c r="BD27" s="34">
        <v>50.25</v>
      </c>
      <c r="BE27" s="34">
        <v>55.23</v>
      </c>
      <c r="BF27" s="34"/>
      <c r="BG27" s="34"/>
      <c r="BH27" s="34"/>
      <c r="BI27" s="34">
        <v>47.3</v>
      </c>
      <c r="BJ27" s="34">
        <v>48.43</v>
      </c>
      <c r="BK27" s="34">
        <v>50.28</v>
      </c>
    </row>
    <row r="28" spans="1:63" x14ac:dyDescent="0.25">
      <c r="A28" s="13">
        <v>1992</v>
      </c>
      <c r="B28" s="34">
        <v>27.74</v>
      </c>
      <c r="C28" s="34">
        <v>44.15</v>
      </c>
      <c r="D28" s="34">
        <v>47.5</v>
      </c>
      <c r="E28" s="34">
        <v>58.75</v>
      </c>
      <c r="F28" s="34">
        <v>51.76</v>
      </c>
      <c r="G28" s="34">
        <v>41.28</v>
      </c>
      <c r="H28" s="34">
        <v>44.56</v>
      </c>
      <c r="I28" s="34">
        <v>55.6</v>
      </c>
      <c r="J28" s="34">
        <v>54.93</v>
      </c>
      <c r="K28" s="34">
        <v>48.26</v>
      </c>
      <c r="L28" s="34">
        <v>42.37</v>
      </c>
      <c r="M28" s="34">
        <v>71.72</v>
      </c>
      <c r="N28" s="34">
        <v>50.85</v>
      </c>
      <c r="O28" s="34">
        <v>55.59</v>
      </c>
      <c r="P28" s="34"/>
      <c r="Q28" s="34"/>
      <c r="R28" s="34"/>
      <c r="S28" s="34">
        <v>57.89</v>
      </c>
      <c r="T28" s="34">
        <v>40.950000000000003</v>
      </c>
      <c r="U28" s="34">
        <v>48.2</v>
      </c>
      <c r="V28" s="19"/>
      <c r="W28" s="34">
        <v>1542.72</v>
      </c>
      <c r="X28" s="34">
        <v>160.1</v>
      </c>
      <c r="Y28" s="34">
        <v>44.16</v>
      </c>
      <c r="Z28" s="34">
        <v>64.73</v>
      </c>
      <c r="AA28" s="34">
        <v>97.12</v>
      </c>
      <c r="AB28" s="34">
        <v>54.79</v>
      </c>
      <c r="AC28" s="34">
        <v>109.56</v>
      </c>
      <c r="AD28" s="34">
        <v>64.209999999999994</v>
      </c>
      <c r="AE28" s="34">
        <v>69.180000000000007</v>
      </c>
      <c r="AF28" s="34">
        <v>66.98</v>
      </c>
      <c r="AG28" s="34">
        <v>49.68</v>
      </c>
      <c r="AH28" s="34">
        <v>30.36</v>
      </c>
      <c r="AI28" s="34">
        <v>50.62</v>
      </c>
      <c r="AJ28" s="34">
        <v>53.32</v>
      </c>
      <c r="AK28" s="34"/>
      <c r="AL28" s="34"/>
      <c r="AM28" s="34"/>
      <c r="AN28" s="34">
        <v>32.19</v>
      </c>
      <c r="AO28" s="34">
        <v>66.489999999999995</v>
      </c>
      <c r="AP28" s="34">
        <v>58.87</v>
      </c>
      <c r="AQ28" s="19"/>
      <c r="AR28" s="34">
        <v>60.91</v>
      </c>
      <c r="AS28" s="34">
        <v>108.65</v>
      </c>
      <c r="AT28" s="34">
        <v>46.04</v>
      </c>
      <c r="AU28" s="34">
        <v>63.02</v>
      </c>
      <c r="AV28" s="34">
        <v>83.5</v>
      </c>
      <c r="AW28" s="34">
        <v>45.66</v>
      </c>
      <c r="AX28" s="34">
        <v>60.38</v>
      </c>
      <c r="AY28" s="34">
        <v>55.92</v>
      </c>
      <c r="AZ28" s="34">
        <v>58.37</v>
      </c>
      <c r="BA28" s="34">
        <v>56.35</v>
      </c>
      <c r="BB28" s="34">
        <v>44.41</v>
      </c>
      <c r="BC28" s="34">
        <v>36.49</v>
      </c>
      <c r="BD28" s="34">
        <v>50.57</v>
      </c>
      <c r="BE28" s="34">
        <v>55.48</v>
      </c>
      <c r="BF28" s="34"/>
      <c r="BG28" s="34"/>
      <c r="BH28" s="34"/>
      <c r="BI28" s="34">
        <v>47.5</v>
      </c>
      <c r="BJ28" s="34">
        <v>48.31</v>
      </c>
      <c r="BK28" s="34">
        <v>51.91</v>
      </c>
    </row>
    <row r="29" spans="1:63" x14ac:dyDescent="0.25">
      <c r="A29" s="13">
        <v>1993</v>
      </c>
      <c r="B29" s="34">
        <v>28.61</v>
      </c>
      <c r="C29" s="34">
        <v>45.84</v>
      </c>
      <c r="D29" s="34">
        <v>49.31</v>
      </c>
      <c r="E29" s="34">
        <v>61</v>
      </c>
      <c r="F29" s="34">
        <v>53.74</v>
      </c>
      <c r="G29" s="34">
        <v>42.85</v>
      </c>
      <c r="H29" s="34">
        <v>46.01</v>
      </c>
      <c r="I29" s="34">
        <v>57.73</v>
      </c>
      <c r="J29" s="34">
        <v>56.75</v>
      </c>
      <c r="K29" s="34">
        <v>50.4</v>
      </c>
      <c r="L29" s="34">
        <v>43.56</v>
      </c>
      <c r="M29" s="34">
        <v>73.81</v>
      </c>
      <c r="N29" s="34">
        <v>52.33</v>
      </c>
      <c r="O29" s="34">
        <v>57.2</v>
      </c>
      <c r="P29" s="34"/>
      <c r="Q29" s="34"/>
      <c r="R29" s="34"/>
      <c r="S29" s="34">
        <v>59.35</v>
      </c>
      <c r="T29" s="34">
        <v>41.98</v>
      </c>
      <c r="U29" s="34">
        <v>49.94</v>
      </c>
      <c r="V29" s="19"/>
      <c r="W29" s="34">
        <v>1694.84</v>
      </c>
      <c r="X29" s="34">
        <v>172.51</v>
      </c>
      <c r="Y29" s="34">
        <v>49.27</v>
      </c>
      <c r="Z29" s="34">
        <v>69.739999999999995</v>
      </c>
      <c r="AA29" s="34">
        <v>101.21</v>
      </c>
      <c r="AB29" s="34">
        <v>60.19</v>
      </c>
      <c r="AC29" s="34">
        <v>119.49</v>
      </c>
      <c r="AD29" s="34">
        <v>69.349999999999994</v>
      </c>
      <c r="AE29" s="34">
        <v>75.900000000000006</v>
      </c>
      <c r="AF29" s="34">
        <v>70.739999999999995</v>
      </c>
      <c r="AG29" s="34">
        <v>55.74</v>
      </c>
      <c r="AH29" s="34">
        <v>33.729999999999997</v>
      </c>
      <c r="AI29" s="34">
        <v>54.52</v>
      </c>
      <c r="AJ29" s="34">
        <v>57.69</v>
      </c>
      <c r="AK29" s="34"/>
      <c r="AL29" s="34"/>
      <c r="AM29" s="34"/>
      <c r="AN29" s="34">
        <v>34.71</v>
      </c>
      <c r="AO29" s="34">
        <v>71.44</v>
      </c>
      <c r="AP29" s="34">
        <v>64.239999999999995</v>
      </c>
      <c r="AQ29" s="19"/>
      <c r="AR29" s="34">
        <v>64.599999999999994</v>
      </c>
      <c r="AS29" s="34">
        <v>116.17</v>
      </c>
      <c r="AT29" s="34">
        <v>48.95</v>
      </c>
      <c r="AU29" s="34">
        <v>66.930000000000007</v>
      </c>
      <c r="AV29" s="34">
        <v>86.95</v>
      </c>
      <c r="AW29" s="34">
        <v>48.35</v>
      </c>
      <c r="AX29" s="34">
        <v>63.71</v>
      </c>
      <c r="AY29" s="34">
        <v>58.37</v>
      </c>
      <c r="AZ29" s="34">
        <v>61.17</v>
      </c>
      <c r="BA29" s="34">
        <v>59.17</v>
      </c>
      <c r="BB29" s="34">
        <v>47.42</v>
      </c>
      <c r="BC29" s="34">
        <v>39.93</v>
      </c>
      <c r="BD29" s="34">
        <v>52.63</v>
      </c>
      <c r="BE29" s="34">
        <v>58.17</v>
      </c>
      <c r="BF29" s="34"/>
      <c r="BG29" s="34"/>
      <c r="BH29" s="34"/>
      <c r="BI29" s="34">
        <v>49.6</v>
      </c>
      <c r="BJ29" s="34">
        <v>50.42</v>
      </c>
      <c r="BK29" s="34">
        <v>54.87</v>
      </c>
    </row>
    <row r="30" spans="1:63" x14ac:dyDescent="0.25">
      <c r="A30" s="13">
        <v>1994</v>
      </c>
      <c r="B30" s="34">
        <v>29.07</v>
      </c>
      <c r="C30" s="34">
        <v>45.53</v>
      </c>
      <c r="D30" s="34">
        <v>50.07</v>
      </c>
      <c r="E30" s="34">
        <v>60.59</v>
      </c>
      <c r="F30" s="34">
        <v>53.39</v>
      </c>
      <c r="G30" s="34">
        <v>43.23</v>
      </c>
      <c r="H30" s="34">
        <v>46.15</v>
      </c>
      <c r="I30" s="34">
        <v>57.72</v>
      </c>
      <c r="J30" s="34">
        <v>57.08</v>
      </c>
      <c r="K30" s="34">
        <v>51.11</v>
      </c>
      <c r="L30" s="34">
        <v>43.15</v>
      </c>
      <c r="M30" s="34">
        <v>74.95</v>
      </c>
      <c r="N30" s="34">
        <v>53.14</v>
      </c>
      <c r="O30" s="34">
        <v>58.09</v>
      </c>
      <c r="P30" s="34"/>
      <c r="Q30" s="34"/>
      <c r="R30" s="34"/>
      <c r="S30" s="34">
        <v>58.87</v>
      </c>
      <c r="T30" s="34">
        <v>41.64</v>
      </c>
      <c r="U30" s="34">
        <v>50.47</v>
      </c>
      <c r="V30" s="19"/>
      <c r="W30" s="34">
        <v>1749.51</v>
      </c>
      <c r="X30" s="34">
        <v>182.49</v>
      </c>
      <c r="Y30" s="34">
        <v>52.6</v>
      </c>
      <c r="Z30" s="34">
        <v>73.06</v>
      </c>
      <c r="AA30" s="34">
        <v>101.83</v>
      </c>
      <c r="AB30" s="34">
        <v>63.2</v>
      </c>
      <c r="AC30" s="34">
        <v>124.7</v>
      </c>
      <c r="AD30" s="34">
        <v>71.36</v>
      </c>
      <c r="AE30" s="34">
        <v>81.47</v>
      </c>
      <c r="AF30" s="34">
        <v>70.650000000000006</v>
      </c>
      <c r="AG30" s="34">
        <v>59.71</v>
      </c>
      <c r="AH30" s="34">
        <v>35.31</v>
      </c>
      <c r="AI30" s="34">
        <v>56.86</v>
      </c>
      <c r="AJ30" s="34">
        <v>59.41</v>
      </c>
      <c r="AK30" s="34"/>
      <c r="AL30" s="34"/>
      <c r="AM30" s="34"/>
      <c r="AN30" s="34">
        <v>35.79</v>
      </c>
      <c r="AO30" s="34">
        <v>72.7</v>
      </c>
      <c r="AP30" s="34">
        <v>67.25</v>
      </c>
      <c r="AQ30" s="19"/>
      <c r="AR30" s="34">
        <v>66.13</v>
      </c>
      <c r="AS30" s="34">
        <v>121.61</v>
      </c>
      <c r="AT30" s="34">
        <v>50.58</v>
      </c>
      <c r="AU30" s="34">
        <v>68.760000000000005</v>
      </c>
      <c r="AV30" s="34">
        <v>87.24</v>
      </c>
      <c r="AW30" s="34">
        <v>49.49</v>
      </c>
      <c r="AX30" s="34">
        <v>64.95</v>
      </c>
      <c r="AY30" s="34">
        <v>58.6</v>
      </c>
      <c r="AZ30" s="34">
        <v>62.54</v>
      </c>
      <c r="BA30" s="34">
        <v>59.56</v>
      </c>
      <c r="BB30" s="34">
        <v>48.65</v>
      </c>
      <c r="BC30" s="34">
        <v>41.55</v>
      </c>
      <c r="BD30" s="34">
        <v>53.82</v>
      </c>
      <c r="BE30" s="34">
        <v>59.4</v>
      </c>
      <c r="BF30" s="34"/>
      <c r="BG30" s="34"/>
      <c r="BH30" s="34"/>
      <c r="BI30" s="34">
        <v>49.9</v>
      </c>
      <c r="BJ30" s="34">
        <v>50.51</v>
      </c>
      <c r="BK30" s="34">
        <v>56.24</v>
      </c>
    </row>
    <row r="31" spans="1:63" x14ac:dyDescent="0.25">
      <c r="A31" s="13">
        <v>1995</v>
      </c>
      <c r="B31" s="34">
        <v>27.43</v>
      </c>
      <c r="C31" s="34">
        <v>45.26</v>
      </c>
      <c r="D31" s="34">
        <v>52.14</v>
      </c>
      <c r="E31" s="34">
        <v>65.34</v>
      </c>
      <c r="F31" s="34">
        <v>54.8</v>
      </c>
      <c r="G31" s="34">
        <v>42.34</v>
      </c>
      <c r="H31" s="34">
        <v>49.58</v>
      </c>
      <c r="I31" s="34">
        <v>59.6</v>
      </c>
      <c r="J31" s="34">
        <v>62.27</v>
      </c>
      <c r="K31" s="34">
        <v>56.01</v>
      </c>
      <c r="L31" s="34">
        <v>45.54</v>
      </c>
      <c r="M31" s="34">
        <v>78.099999999999994</v>
      </c>
      <c r="N31" s="34">
        <v>54.62</v>
      </c>
      <c r="O31" s="34">
        <v>64.38</v>
      </c>
      <c r="P31" s="34"/>
      <c r="Q31" s="34"/>
      <c r="R31" s="34"/>
      <c r="S31" s="34">
        <v>45.69</v>
      </c>
      <c r="T31" s="34">
        <v>43.08</v>
      </c>
      <c r="U31" s="34">
        <v>52.34</v>
      </c>
      <c r="V31" s="19"/>
      <c r="W31" s="34">
        <v>1877.31</v>
      </c>
      <c r="X31" s="34">
        <v>187.99</v>
      </c>
      <c r="Y31" s="34">
        <v>54</v>
      </c>
      <c r="Z31" s="34">
        <v>75.489999999999995</v>
      </c>
      <c r="AA31" s="34">
        <v>99.39</v>
      </c>
      <c r="AB31" s="34">
        <v>65.83</v>
      </c>
      <c r="AC31" s="34">
        <v>124.47</v>
      </c>
      <c r="AD31" s="34">
        <v>72.099999999999994</v>
      </c>
      <c r="AE31" s="34">
        <v>79.88</v>
      </c>
      <c r="AF31" s="34">
        <v>67.23</v>
      </c>
      <c r="AG31" s="34">
        <v>61.51</v>
      </c>
      <c r="AH31" s="34">
        <v>36.22</v>
      </c>
      <c r="AI31" s="34">
        <v>58.84</v>
      </c>
      <c r="AJ31" s="34">
        <v>58.89</v>
      </c>
      <c r="AK31" s="34"/>
      <c r="AL31" s="34"/>
      <c r="AM31" s="34"/>
      <c r="AN31" s="34">
        <v>35.15</v>
      </c>
      <c r="AO31" s="34">
        <v>72.2</v>
      </c>
      <c r="AP31" s="34">
        <v>68.2</v>
      </c>
      <c r="AQ31" s="19"/>
      <c r="AR31" s="34">
        <v>66.459999999999994</v>
      </c>
      <c r="AS31" s="34">
        <v>124.62</v>
      </c>
      <c r="AT31" s="34">
        <v>52.41</v>
      </c>
      <c r="AU31" s="34">
        <v>72.11</v>
      </c>
      <c r="AV31" s="34">
        <v>86.04</v>
      </c>
      <c r="AW31" s="34">
        <v>49.61</v>
      </c>
      <c r="AX31" s="34">
        <v>67.709999999999994</v>
      </c>
      <c r="AY31" s="34">
        <v>60.32</v>
      </c>
      <c r="AZ31" s="34">
        <v>66.45</v>
      </c>
      <c r="BA31" s="34">
        <v>60.96</v>
      </c>
      <c r="BB31" s="34">
        <v>50.8</v>
      </c>
      <c r="BC31" s="34">
        <v>42.76</v>
      </c>
      <c r="BD31" s="34">
        <v>55.41</v>
      </c>
      <c r="BE31" s="34">
        <v>63.13</v>
      </c>
      <c r="BF31" s="34"/>
      <c r="BG31" s="34"/>
      <c r="BH31" s="34"/>
      <c r="BI31" s="34">
        <v>42.44</v>
      </c>
      <c r="BJ31" s="34">
        <v>51.46</v>
      </c>
      <c r="BK31" s="34">
        <v>57.81</v>
      </c>
    </row>
    <row r="32" spans="1:63" x14ac:dyDescent="0.25">
      <c r="A32" s="13">
        <v>1996</v>
      </c>
      <c r="B32" s="34">
        <v>30.66</v>
      </c>
      <c r="C32" s="34">
        <v>51.06</v>
      </c>
      <c r="D32" s="34">
        <v>53.12</v>
      </c>
      <c r="E32" s="34">
        <v>60.67</v>
      </c>
      <c r="F32" s="34">
        <v>55.71</v>
      </c>
      <c r="G32" s="34">
        <v>43.27</v>
      </c>
      <c r="H32" s="34">
        <v>51.51</v>
      </c>
      <c r="I32" s="34">
        <v>62.4</v>
      </c>
      <c r="J32" s="34">
        <v>62.36</v>
      </c>
      <c r="K32" s="34">
        <v>58.35</v>
      </c>
      <c r="L32" s="34">
        <v>50.74</v>
      </c>
      <c r="M32" s="34">
        <v>87.85</v>
      </c>
      <c r="N32" s="34">
        <v>57.58</v>
      </c>
      <c r="O32" s="34">
        <v>69.03</v>
      </c>
      <c r="P32" s="34"/>
      <c r="Q32" s="34"/>
      <c r="R32" s="34"/>
      <c r="S32" s="34">
        <v>47.96</v>
      </c>
      <c r="T32" s="34">
        <v>41.8</v>
      </c>
      <c r="U32" s="34">
        <v>54.42</v>
      </c>
      <c r="V32" s="19"/>
      <c r="W32" s="34">
        <v>2058.5500000000002</v>
      </c>
      <c r="X32" s="34">
        <v>208.43</v>
      </c>
      <c r="Y32" s="34">
        <v>59.65</v>
      </c>
      <c r="Z32" s="34">
        <v>85.92</v>
      </c>
      <c r="AA32" s="34">
        <v>103.27</v>
      </c>
      <c r="AB32" s="34">
        <v>73.63</v>
      </c>
      <c r="AC32" s="34">
        <v>134.19999999999999</v>
      </c>
      <c r="AD32" s="34">
        <v>79.930000000000007</v>
      </c>
      <c r="AE32" s="34">
        <v>83.25</v>
      </c>
      <c r="AF32" s="34">
        <v>67.75</v>
      </c>
      <c r="AG32" s="34">
        <v>68.37</v>
      </c>
      <c r="AH32" s="34">
        <v>39.840000000000003</v>
      </c>
      <c r="AI32" s="34">
        <v>64.63</v>
      </c>
      <c r="AJ32" s="34">
        <v>61.98</v>
      </c>
      <c r="AK32" s="34"/>
      <c r="AL32" s="34"/>
      <c r="AM32" s="34"/>
      <c r="AN32" s="34">
        <v>36.79</v>
      </c>
      <c r="AO32" s="34">
        <v>76.900000000000006</v>
      </c>
      <c r="AP32" s="34">
        <v>74.28</v>
      </c>
      <c r="AQ32" s="19"/>
      <c r="AR32" s="34">
        <v>73.56</v>
      </c>
      <c r="AS32" s="34">
        <v>138.53</v>
      </c>
      <c r="AT32" s="34">
        <v>54.91</v>
      </c>
      <c r="AU32" s="34">
        <v>77.12</v>
      </c>
      <c r="AV32" s="34">
        <v>88.99</v>
      </c>
      <c r="AW32" s="34">
        <v>52.54</v>
      </c>
      <c r="AX32" s="34">
        <v>71.430000000000007</v>
      </c>
      <c r="AY32" s="34">
        <v>63.69</v>
      </c>
      <c r="AZ32" s="34">
        <v>67.209999999999994</v>
      </c>
      <c r="BA32" s="34">
        <v>62.52</v>
      </c>
      <c r="BB32" s="34">
        <v>56.54</v>
      </c>
      <c r="BC32" s="34">
        <v>47.23</v>
      </c>
      <c r="BD32" s="34">
        <v>59.03</v>
      </c>
      <c r="BE32" s="34">
        <v>67.23</v>
      </c>
      <c r="BF32" s="34"/>
      <c r="BG32" s="34"/>
      <c r="BH32" s="34"/>
      <c r="BI32" s="34">
        <v>44.5</v>
      </c>
      <c r="BJ32" s="34">
        <v>51.72</v>
      </c>
      <c r="BK32" s="34">
        <v>61.25</v>
      </c>
    </row>
    <row r="33" spans="1:63" x14ac:dyDescent="0.25">
      <c r="A33" s="13">
        <v>1997</v>
      </c>
      <c r="B33" s="34">
        <v>32.799999999999997</v>
      </c>
      <c r="C33" s="34">
        <v>53.14</v>
      </c>
      <c r="D33" s="34">
        <v>56.97</v>
      </c>
      <c r="E33" s="34">
        <v>66.89</v>
      </c>
      <c r="F33" s="34">
        <v>62.53</v>
      </c>
      <c r="G33" s="34">
        <v>47.78</v>
      </c>
      <c r="H33" s="34">
        <v>54.51</v>
      </c>
      <c r="I33" s="34">
        <v>63.11</v>
      </c>
      <c r="J33" s="34">
        <v>61.88</v>
      </c>
      <c r="K33" s="34">
        <v>61.86</v>
      </c>
      <c r="L33" s="34">
        <v>50.42</v>
      </c>
      <c r="M33" s="34">
        <v>87.16</v>
      </c>
      <c r="N33" s="34">
        <v>59.77</v>
      </c>
      <c r="O33" s="34">
        <v>69.47</v>
      </c>
      <c r="P33" s="34"/>
      <c r="Q33" s="34"/>
      <c r="R33" s="34"/>
      <c r="S33" s="34">
        <v>47.54</v>
      </c>
      <c r="T33" s="34">
        <v>43.67</v>
      </c>
      <c r="U33" s="34">
        <v>57.06</v>
      </c>
      <c r="V33" s="19"/>
      <c r="W33" s="34">
        <v>1811.76</v>
      </c>
      <c r="X33" s="34">
        <v>208.18</v>
      </c>
      <c r="Y33" s="34">
        <v>59.97</v>
      </c>
      <c r="Z33" s="34">
        <v>88.8</v>
      </c>
      <c r="AA33" s="34">
        <v>95.49</v>
      </c>
      <c r="AB33" s="34">
        <v>70.349999999999994</v>
      </c>
      <c r="AC33" s="34">
        <v>127.14</v>
      </c>
      <c r="AD33" s="34">
        <v>76.92</v>
      </c>
      <c r="AE33" s="34">
        <v>73.680000000000007</v>
      </c>
      <c r="AF33" s="34">
        <v>63.66</v>
      </c>
      <c r="AG33" s="34">
        <v>67.09</v>
      </c>
      <c r="AH33" s="34">
        <v>40.340000000000003</v>
      </c>
      <c r="AI33" s="34">
        <v>62.45</v>
      </c>
      <c r="AJ33" s="34">
        <v>58.18</v>
      </c>
      <c r="AK33" s="34"/>
      <c r="AL33" s="34"/>
      <c r="AM33" s="34"/>
      <c r="AN33" s="34">
        <v>35.1</v>
      </c>
      <c r="AO33" s="34">
        <v>68.48</v>
      </c>
      <c r="AP33" s="34">
        <v>71.89</v>
      </c>
      <c r="AQ33" s="19"/>
      <c r="AR33" s="34">
        <v>71.44</v>
      </c>
      <c r="AS33" s="34">
        <v>139.28</v>
      </c>
      <c r="AT33" s="34">
        <v>57.58</v>
      </c>
      <c r="AU33" s="34">
        <v>81.19</v>
      </c>
      <c r="AV33" s="34">
        <v>85.88</v>
      </c>
      <c r="AW33" s="34">
        <v>54.84</v>
      </c>
      <c r="AX33" s="34">
        <v>72.23</v>
      </c>
      <c r="AY33" s="34">
        <v>63.92</v>
      </c>
      <c r="AZ33" s="34">
        <v>64.790000000000006</v>
      </c>
      <c r="BA33" s="34">
        <v>62.71</v>
      </c>
      <c r="BB33" s="34">
        <v>55.87</v>
      </c>
      <c r="BC33" s="34">
        <v>47.64</v>
      </c>
      <c r="BD33" s="34">
        <v>60.17</v>
      </c>
      <c r="BE33" s="34">
        <v>66.03</v>
      </c>
      <c r="BF33" s="34"/>
      <c r="BG33" s="34"/>
      <c r="BH33" s="34"/>
      <c r="BI33" s="34">
        <v>43.4</v>
      </c>
      <c r="BJ33" s="34">
        <v>50.84</v>
      </c>
      <c r="BK33" s="34">
        <v>62.16</v>
      </c>
    </row>
    <row r="34" spans="1:63" x14ac:dyDescent="0.25">
      <c r="A34" s="13">
        <v>1998</v>
      </c>
      <c r="B34" s="34">
        <v>30.87</v>
      </c>
      <c r="C34" s="34">
        <v>51.34</v>
      </c>
      <c r="D34" s="34">
        <v>57.46</v>
      </c>
      <c r="E34" s="34">
        <v>72.33</v>
      </c>
      <c r="F34" s="34">
        <v>80.37</v>
      </c>
      <c r="G34" s="34">
        <v>51.1</v>
      </c>
      <c r="H34" s="34">
        <v>57.98</v>
      </c>
      <c r="I34" s="34">
        <v>66.41</v>
      </c>
      <c r="J34" s="34">
        <v>67.150000000000006</v>
      </c>
      <c r="K34" s="34">
        <v>65.69</v>
      </c>
      <c r="L34" s="34">
        <v>52.57</v>
      </c>
      <c r="M34" s="34">
        <v>78.81</v>
      </c>
      <c r="N34" s="34">
        <v>64.53</v>
      </c>
      <c r="O34" s="34">
        <v>68.08</v>
      </c>
      <c r="P34" s="34"/>
      <c r="Q34" s="34"/>
      <c r="R34" s="34"/>
      <c r="S34" s="34">
        <v>52.87</v>
      </c>
      <c r="T34" s="34">
        <v>48.9</v>
      </c>
      <c r="U34" s="34">
        <v>59.69</v>
      </c>
      <c r="V34" s="19"/>
      <c r="W34" s="34">
        <v>2066.62</v>
      </c>
      <c r="X34" s="34">
        <v>152.49</v>
      </c>
      <c r="Y34" s="34">
        <v>59.01</v>
      </c>
      <c r="Z34" s="34">
        <v>90.58</v>
      </c>
      <c r="AA34" s="34">
        <v>90.75</v>
      </c>
      <c r="AB34" s="34">
        <v>77.48</v>
      </c>
      <c r="AC34" s="34">
        <v>121.67</v>
      </c>
      <c r="AD34" s="34">
        <v>83.24</v>
      </c>
      <c r="AE34" s="34">
        <v>76.099999999999994</v>
      </c>
      <c r="AF34" s="34">
        <v>67.680000000000007</v>
      </c>
      <c r="AG34" s="34">
        <v>59.09</v>
      </c>
      <c r="AH34" s="34">
        <v>41.33</v>
      </c>
      <c r="AI34" s="34">
        <v>69.209999999999994</v>
      </c>
      <c r="AJ34" s="34">
        <v>58.62</v>
      </c>
      <c r="AK34" s="34"/>
      <c r="AL34" s="34"/>
      <c r="AM34" s="34"/>
      <c r="AN34" s="34">
        <v>30.35</v>
      </c>
      <c r="AO34" s="34">
        <v>62.13</v>
      </c>
      <c r="AP34" s="34">
        <v>70.81</v>
      </c>
      <c r="AQ34" s="19"/>
      <c r="AR34" s="34">
        <v>74.11</v>
      </c>
      <c r="AS34" s="34">
        <v>107.39</v>
      </c>
      <c r="AT34" s="34">
        <v>57.59</v>
      </c>
      <c r="AU34" s="34">
        <v>84.27</v>
      </c>
      <c r="AV34" s="34">
        <v>87.84</v>
      </c>
      <c r="AW34" s="34">
        <v>59.3</v>
      </c>
      <c r="AX34" s="34">
        <v>73.72</v>
      </c>
      <c r="AY34" s="34">
        <v>67.56</v>
      </c>
      <c r="AZ34" s="34">
        <v>69.430000000000007</v>
      </c>
      <c r="BA34" s="34">
        <v>66.63</v>
      </c>
      <c r="BB34" s="34">
        <v>54.17</v>
      </c>
      <c r="BC34" s="34">
        <v>47.64</v>
      </c>
      <c r="BD34" s="34">
        <v>65.39</v>
      </c>
      <c r="BE34" s="34">
        <v>65.34</v>
      </c>
      <c r="BF34" s="34"/>
      <c r="BG34" s="34"/>
      <c r="BH34" s="34"/>
      <c r="BI34" s="34">
        <v>43.78</v>
      </c>
      <c r="BJ34" s="34">
        <v>52.8</v>
      </c>
      <c r="BK34" s="34">
        <v>63.51</v>
      </c>
    </row>
    <row r="35" spans="1:63" x14ac:dyDescent="0.25">
      <c r="A35" s="13">
        <v>1999</v>
      </c>
      <c r="B35" s="34">
        <v>38.159999999999997</v>
      </c>
      <c r="C35" s="34">
        <v>53.44</v>
      </c>
      <c r="D35" s="34">
        <v>61.43</v>
      </c>
      <c r="E35" s="34">
        <v>91.42</v>
      </c>
      <c r="F35" s="34">
        <v>103.24</v>
      </c>
      <c r="G35" s="34">
        <v>58.37</v>
      </c>
      <c r="H35" s="34">
        <v>61.94</v>
      </c>
      <c r="I35" s="34">
        <v>67.08</v>
      </c>
      <c r="J35" s="34">
        <v>74.959999999999994</v>
      </c>
      <c r="K35" s="34">
        <v>72.88</v>
      </c>
      <c r="L35" s="34">
        <v>57.99</v>
      </c>
      <c r="M35" s="34">
        <v>81.209999999999994</v>
      </c>
      <c r="N35" s="34">
        <v>70.16</v>
      </c>
      <c r="O35" s="34">
        <v>70.400000000000006</v>
      </c>
      <c r="P35" s="34"/>
      <c r="Q35" s="34"/>
      <c r="R35" s="34"/>
      <c r="S35" s="34">
        <v>52.73</v>
      </c>
      <c r="T35" s="34">
        <v>51.37</v>
      </c>
      <c r="U35" s="34">
        <v>64.5</v>
      </c>
      <c r="V35" s="19"/>
      <c r="W35" s="34">
        <v>1877.04</v>
      </c>
      <c r="X35" s="34">
        <v>165.82</v>
      </c>
      <c r="Y35" s="34">
        <v>55.57</v>
      </c>
      <c r="Z35" s="34">
        <v>79.45</v>
      </c>
      <c r="AA35" s="34">
        <v>77.959999999999994</v>
      </c>
      <c r="AB35" s="34">
        <v>79.989999999999995</v>
      </c>
      <c r="AC35" s="34">
        <v>108.1</v>
      </c>
      <c r="AD35" s="34">
        <v>78.69</v>
      </c>
      <c r="AE35" s="34">
        <v>66.27</v>
      </c>
      <c r="AF35" s="34">
        <v>65.459999999999994</v>
      </c>
      <c r="AG35" s="34">
        <v>37.46</v>
      </c>
      <c r="AH35" s="34">
        <v>41.67</v>
      </c>
      <c r="AI35" s="34">
        <v>65.09</v>
      </c>
      <c r="AJ35" s="34">
        <v>50.32</v>
      </c>
      <c r="AK35" s="34"/>
      <c r="AL35" s="34"/>
      <c r="AM35" s="34"/>
      <c r="AN35" s="34">
        <v>30.16</v>
      </c>
      <c r="AO35" s="34">
        <v>55.72</v>
      </c>
      <c r="AP35" s="34">
        <v>64.599999999999994</v>
      </c>
      <c r="AQ35" s="19"/>
      <c r="AR35" s="34">
        <v>78.22</v>
      </c>
      <c r="AS35" s="34">
        <v>115.71</v>
      </c>
      <c r="AT35" s="34">
        <v>59.07</v>
      </c>
      <c r="AU35" s="34">
        <v>82.88</v>
      </c>
      <c r="AV35" s="34">
        <v>84.63</v>
      </c>
      <c r="AW35" s="34">
        <v>65.22</v>
      </c>
      <c r="AX35" s="34">
        <v>73.62</v>
      </c>
      <c r="AY35" s="34">
        <v>67.540000000000006</v>
      </c>
      <c r="AZ35" s="34">
        <v>72.88</v>
      </c>
      <c r="BA35" s="34">
        <v>69.709999999999994</v>
      </c>
      <c r="BB35" s="34">
        <v>49.12</v>
      </c>
      <c r="BC35" s="34">
        <v>48.23</v>
      </c>
      <c r="BD35" s="34">
        <v>68.75</v>
      </c>
      <c r="BE35" s="34">
        <v>63.45</v>
      </c>
      <c r="BF35" s="34"/>
      <c r="BG35" s="34"/>
      <c r="BH35" s="34"/>
      <c r="BI35" s="34">
        <v>43.6</v>
      </c>
      <c r="BJ35" s="34">
        <v>52.68</v>
      </c>
      <c r="BK35" s="34">
        <v>64.459999999999994</v>
      </c>
    </row>
    <row r="36" spans="1:63" x14ac:dyDescent="0.25">
      <c r="A36" s="13">
        <v>2000</v>
      </c>
      <c r="B36" s="34">
        <v>39.049999999999997</v>
      </c>
      <c r="C36" s="34">
        <v>56.05</v>
      </c>
      <c r="D36" s="34">
        <v>65.16</v>
      </c>
      <c r="E36" s="34">
        <v>96.18</v>
      </c>
      <c r="F36" s="34">
        <v>92.18</v>
      </c>
      <c r="G36" s="34">
        <v>60.72</v>
      </c>
      <c r="H36" s="34">
        <v>64.959999999999994</v>
      </c>
      <c r="I36" s="34">
        <v>70.38</v>
      </c>
      <c r="J36" s="34">
        <v>78.95</v>
      </c>
      <c r="K36" s="34">
        <v>82.82</v>
      </c>
      <c r="L36" s="34">
        <v>65.23</v>
      </c>
      <c r="M36" s="34">
        <v>77.760000000000005</v>
      </c>
      <c r="N36" s="34">
        <v>75.58</v>
      </c>
      <c r="O36" s="34">
        <v>70.44</v>
      </c>
      <c r="P36" s="34"/>
      <c r="Q36" s="34"/>
      <c r="R36" s="34"/>
      <c r="S36" s="34">
        <v>62.59</v>
      </c>
      <c r="T36" s="34">
        <v>55.72</v>
      </c>
      <c r="U36" s="34">
        <v>68.67</v>
      </c>
      <c r="V36" s="19"/>
      <c r="W36" s="34">
        <v>1870.63</v>
      </c>
      <c r="X36" s="34">
        <v>263.43</v>
      </c>
      <c r="Y36" s="34">
        <v>55.23</v>
      </c>
      <c r="Z36" s="34">
        <v>69.97</v>
      </c>
      <c r="AA36" s="34">
        <v>77.239999999999995</v>
      </c>
      <c r="AB36" s="34">
        <v>85.5</v>
      </c>
      <c r="AC36" s="34">
        <v>98.3</v>
      </c>
      <c r="AD36" s="34">
        <v>75.12</v>
      </c>
      <c r="AE36" s="34">
        <v>65.17</v>
      </c>
      <c r="AF36" s="34">
        <v>63.52</v>
      </c>
      <c r="AG36" s="34">
        <v>28.25</v>
      </c>
      <c r="AH36" s="34">
        <v>40.380000000000003</v>
      </c>
      <c r="AI36" s="34">
        <v>64.48</v>
      </c>
      <c r="AJ36" s="34">
        <v>50.33</v>
      </c>
      <c r="AK36" s="34"/>
      <c r="AL36" s="34"/>
      <c r="AM36" s="34"/>
      <c r="AN36" s="34">
        <v>22.37</v>
      </c>
      <c r="AO36" s="34">
        <v>53.26</v>
      </c>
      <c r="AP36" s="34">
        <v>63.94</v>
      </c>
      <c r="AQ36" s="19"/>
      <c r="AR36" s="34">
        <v>79.03</v>
      </c>
      <c r="AS36" s="34">
        <v>170.75</v>
      </c>
      <c r="AT36" s="34">
        <v>61.39</v>
      </c>
      <c r="AU36" s="34">
        <v>77.7</v>
      </c>
      <c r="AV36" s="34">
        <v>81.22</v>
      </c>
      <c r="AW36" s="34">
        <v>68.540000000000006</v>
      </c>
      <c r="AX36" s="34">
        <v>73.59</v>
      </c>
      <c r="AY36" s="34">
        <v>69.86</v>
      </c>
      <c r="AZ36" s="34">
        <v>75.55</v>
      </c>
      <c r="BA36" s="34">
        <v>74.349999999999994</v>
      </c>
      <c r="BB36" s="34">
        <v>49.78</v>
      </c>
      <c r="BC36" s="34">
        <v>46.62</v>
      </c>
      <c r="BD36" s="34">
        <v>72.790000000000006</v>
      </c>
      <c r="BE36" s="34">
        <v>63.48</v>
      </c>
      <c r="BF36" s="34"/>
      <c r="BG36" s="34"/>
      <c r="BH36" s="34"/>
      <c r="BI36" s="34">
        <v>45.3</v>
      </c>
      <c r="BJ36" s="34">
        <v>55.05</v>
      </c>
      <c r="BK36" s="34">
        <v>66.91</v>
      </c>
    </row>
    <row r="37" spans="1:63" x14ac:dyDescent="0.25">
      <c r="A37" s="13">
        <v>2001</v>
      </c>
      <c r="B37" s="34">
        <v>43.61</v>
      </c>
      <c r="C37" s="34">
        <v>57.57</v>
      </c>
      <c r="D37" s="34">
        <v>67.88</v>
      </c>
      <c r="E37" s="34">
        <v>79.180000000000007</v>
      </c>
      <c r="F37" s="34">
        <v>100.3</v>
      </c>
      <c r="G37" s="34">
        <v>65.3</v>
      </c>
      <c r="H37" s="34">
        <v>67.44</v>
      </c>
      <c r="I37" s="34">
        <v>73.73</v>
      </c>
      <c r="J37" s="34">
        <v>81.099999999999994</v>
      </c>
      <c r="K37" s="34">
        <v>85.2</v>
      </c>
      <c r="L37" s="34">
        <v>66.459999999999994</v>
      </c>
      <c r="M37" s="34">
        <v>79.489999999999995</v>
      </c>
      <c r="N37" s="34">
        <v>80.95</v>
      </c>
      <c r="O37" s="34">
        <v>74.52</v>
      </c>
      <c r="P37" s="34"/>
      <c r="Q37" s="34"/>
      <c r="R37" s="34"/>
      <c r="S37" s="34">
        <v>56.61</v>
      </c>
      <c r="T37" s="34">
        <v>59.04</v>
      </c>
      <c r="U37" s="34">
        <v>71.599999999999994</v>
      </c>
      <c r="V37" s="19"/>
      <c r="W37" s="34">
        <v>2070.8200000000002</v>
      </c>
      <c r="X37" s="34">
        <v>248.24</v>
      </c>
      <c r="Y37" s="34">
        <v>50.8</v>
      </c>
      <c r="Z37" s="34">
        <v>67.069999999999993</v>
      </c>
      <c r="AA37" s="34">
        <v>73.599999999999994</v>
      </c>
      <c r="AB37" s="34">
        <v>82.09</v>
      </c>
      <c r="AC37" s="34">
        <v>106.55</v>
      </c>
      <c r="AD37" s="34">
        <v>61.7</v>
      </c>
      <c r="AE37" s="34">
        <v>61.06</v>
      </c>
      <c r="AF37" s="34">
        <v>56.74</v>
      </c>
      <c r="AG37" s="34">
        <v>27.63</v>
      </c>
      <c r="AH37" s="34">
        <v>39.08</v>
      </c>
      <c r="AI37" s="34">
        <v>57.42</v>
      </c>
      <c r="AJ37" s="34">
        <v>52.03</v>
      </c>
      <c r="AK37" s="34"/>
      <c r="AL37" s="34"/>
      <c r="AM37" s="34"/>
      <c r="AN37" s="34">
        <v>31.58</v>
      </c>
      <c r="AO37" s="34">
        <v>51.98</v>
      </c>
      <c r="AP37" s="34">
        <v>62.5</v>
      </c>
      <c r="AQ37" s="19"/>
      <c r="AR37" s="34">
        <v>87.87</v>
      </c>
      <c r="AS37" s="34">
        <v>163.04</v>
      </c>
      <c r="AT37" s="34">
        <v>61.62</v>
      </c>
      <c r="AU37" s="34">
        <v>70.52</v>
      </c>
      <c r="AV37" s="34">
        <v>80.650000000000006</v>
      </c>
      <c r="AW37" s="34">
        <v>70.7</v>
      </c>
      <c r="AX37" s="34">
        <v>77.5</v>
      </c>
      <c r="AY37" s="34">
        <v>70.77</v>
      </c>
      <c r="AZ37" s="34">
        <v>76.02</v>
      </c>
      <c r="BA37" s="34">
        <v>72.53</v>
      </c>
      <c r="BB37" s="34">
        <v>50.26</v>
      </c>
      <c r="BC37" s="34">
        <v>45.61</v>
      </c>
      <c r="BD37" s="34">
        <v>75.349999999999994</v>
      </c>
      <c r="BE37" s="34">
        <v>66.67</v>
      </c>
      <c r="BF37" s="34"/>
      <c r="BG37" s="34"/>
      <c r="BH37" s="34"/>
      <c r="BI37" s="34">
        <v>46.21</v>
      </c>
      <c r="BJ37" s="34">
        <v>57.02</v>
      </c>
      <c r="BK37" s="34">
        <v>68.27</v>
      </c>
    </row>
    <row r="38" spans="1:63" x14ac:dyDescent="0.25">
      <c r="A38" s="13">
        <v>2002</v>
      </c>
      <c r="B38" s="34">
        <v>46.97</v>
      </c>
      <c r="C38" s="34">
        <v>57.74</v>
      </c>
      <c r="D38" s="34">
        <v>70.83</v>
      </c>
      <c r="E38" s="34">
        <v>84.99</v>
      </c>
      <c r="F38" s="34">
        <v>97.65</v>
      </c>
      <c r="G38" s="34">
        <v>68.5</v>
      </c>
      <c r="H38" s="34">
        <v>70.22</v>
      </c>
      <c r="I38" s="34">
        <v>74.25</v>
      </c>
      <c r="J38" s="34">
        <v>81.64</v>
      </c>
      <c r="K38" s="34">
        <v>87.59</v>
      </c>
      <c r="L38" s="34">
        <v>62.77</v>
      </c>
      <c r="M38" s="34">
        <v>76.5</v>
      </c>
      <c r="N38" s="34">
        <v>88.28</v>
      </c>
      <c r="O38" s="34">
        <v>75.650000000000006</v>
      </c>
      <c r="P38" s="34"/>
      <c r="Q38" s="34"/>
      <c r="R38" s="34"/>
      <c r="S38" s="34">
        <v>65.75</v>
      </c>
      <c r="T38" s="34">
        <v>60.6</v>
      </c>
      <c r="U38" s="34">
        <v>73.760000000000005</v>
      </c>
      <c r="V38" s="19"/>
      <c r="W38" s="34">
        <v>2331.0100000000002</v>
      </c>
      <c r="X38" s="34">
        <v>218.16</v>
      </c>
      <c r="Y38" s="34">
        <v>57.01</v>
      </c>
      <c r="Z38" s="34">
        <v>76.31</v>
      </c>
      <c r="AA38" s="34">
        <v>75.319999999999993</v>
      </c>
      <c r="AB38" s="34">
        <v>89.16</v>
      </c>
      <c r="AC38" s="34">
        <v>103.12</v>
      </c>
      <c r="AD38" s="34">
        <v>58.89</v>
      </c>
      <c r="AE38" s="34">
        <v>73.75</v>
      </c>
      <c r="AF38" s="34">
        <v>59.02</v>
      </c>
      <c r="AG38" s="34">
        <v>38.94</v>
      </c>
      <c r="AH38" s="34">
        <v>42.33</v>
      </c>
      <c r="AI38" s="34">
        <v>60.35</v>
      </c>
      <c r="AJ38" s="34">
        <v>55.9</v>
      </c>
      <c r="AK38" s="34"/>
      <c r="AL38" s="34"/>
      <c r="AM38" s="34"/>
      <c r="AN38" s="34">
        <v>34.49</v>
      </c>
      <c r="AO38" s="34">
        <v>60.3</v>
      </c>
      <c r="AP38" s="34">
        <v>66.78</v>
      </c>
      <c r="AQ38" s="19"/>
      <c r="AR38" s="34">
        <v>96.86</v>
      </c>
      <c r="AS38" s="34">
        <v>146.44</v>
      </c>
      <c r="AT38" s="34">
        <v>65.72</v>
      </c>
      <c r="AU38" s="34">
        <v>78.67</v>
      </c>
      <c r="AV38" s="34">
        <v>81.27</v>
      </c>
      <c r="AW38" s="34">
        <v>75.12</v>
      </c>
      <c r="AX38" s="34">
        <v>78.75</v>
      </c>
      <c r="AY38" s="34">
        <v>70.790000000000006</v>
      </c>
      <c r="AZ38" s="34">
        <v>79.819999999999993</v>
      </c>
      <c r="BA38" s="34">
        <v>74.88</v>
      </c>
      <c r="BB38" s="34">
        <v>52.81</v>
      </c>
      <c r="BC38" s="34">
        <v>48.28</v>
      </c>
      <c r="BD38" s="34">
        <v>81.650000000000006</v>
      </c>
      <c r="BE38" s="34">
        <v>68.95</v>
      </c>
      <c r="BF38" s="34"/>
      <c r="BG38" s="34"/>
      <c r="BH38" s="34"/>
      <c r="BI38" s="34">
        <v>52.69</v>
      </c>
      <c r="BJ38" s="34">
        <v>60.6</v>
      </c>
      <c r="BK38" s="34">
        <v>71.2</v>
      </c>
    </row>
    <row r="39" spans="1:63" x14ac:dyDescent="0.25">
      <c r="A39" s="13">
        <v>2003</v>
      </c>
      <c r="B39" s="34">
        <v>46.85</v>
      </c>
      <c r="C39" s="34">
        <v>56.85</v>
      </c>
      <c r="D39" s="34">
        <v>74.38</v>
      </c>
      <c r="E39" s="34">
        <v>85.89</v>
      </c>
      <c r="F39" s="34">
        <v>99.45</v>
      </c>
      <c r="G39" s="34">
        <v>72.73</v>
      </c>
      <c r="H39" s="34">
        <v>73.42</v>
      </c>
      <c r="I39" s="34">
        <v>77.69</v>
      </c>
      <c r="J39" s="34">
        <v>83.95</v>
      </c>
      <c r="K39" s="34">
        <v>91.13</v>
      </c>
      <c r="L39" s="34">
        <v>62.68</v>
      </c>
      <c r="M39" s="34">
        <v>82.08</v>
      </c>
      <c r="N39" s="34">
        <v>86.97</v>
      </c>
      <c r="O39" s="34">
        <v>77.06</v>
      </c>
      <c r="P39" s="34"/>
      <c r="Q39" s="34"/>
      <c r="R39" s="34"/>
      <c r="S39" s="34">
        <v>70.48</v>
      </c>
      <c r="T39" s="34">
        <v>61.46</v>
      </c>
      <c r="U39" s="34">
        <v>76.12</v>
      </c>
      <c r="V39" s="19"/>
      <c r="W39" s="34">
        <v>2245.5100000000002</v>
      </c>
      <c r="X39" s="34">
        <v>222.83</v>
      </c>
      <c r="Y39" s="34">
        <v>59.35</v>
      </c>
      <c r="Z39" s="34">
        <v>87.8</v>
      </c>
      <c r="AA39" s="34">
        <v>82.46</v>
      </c>
      <c r="AB39" s="34">
        <v>82.67</v>
      </c>
      <c r="AC39" s="34">
        <v>103.17</v>
      </c>
      <c r="AD39" s="34">
        <v>64.06</v>
      </c>
      <c r="AE39" s="34">
        <v>78.34</v>
      </c>
      <c r="AF39" s="34">
        <v>66.8</v>
      </c>
      <c r="AG39" s="34">
        <v>56.77</v>
      </c>
      <c r="AH39" s="34">
        <v>44.16</v>
      </c>
      <c r="AI39" s="34">
        <v>69.23</v>
      </c>
      <c r="AJ39" s="34">
        <v>56.38</v>
      </c>
      <c r="AK39" s="34"/>
      <c r="AL39" s="34"/>
      <c r="AM39" s="34"/>
      <c r="AN39" s="34">
        <v>50.62</v>
      </c>
      <c r="AO39" s="34">
        <v>61.8</v>
      </c>
      <c r="AP39" s="34">
        <v>71.16</v>
      </c>
      <c r="AQ39" s="19"/>
      <c r="AR39" s="34">
        <v>94.85</v>
      </c>
      <c r="AS39" s="34">
        <v>148.66</v>
      </c>
      <c r="AT39" s="34">
        <v>68.819999999999993</v>
      </c>
      <c r="AU39" s="34">
        <v>86.92</v>
      </c>
      <c r="AV39" s="34">
        <v>87.17</v>
      </c>
      <c r="AW39" s="34">
        <v>75.89</v>
      </c>
      <c r="AX39" s="34">
        <v>81.180000000000007</v>
      </c>
      <c r="AY39" s="34">
        <v>74.47</v>
      </c>
      <c r="AZ39" s="34">
        <v>82.74</v>
      </c>
      <c r="BA39" s="34">
        <v>80.430000000000007</v>
      </c>
      <c r="BB39" s="34">
        <v>60.31</v>
      </c>
      <c r="BC39" s="34">
        <v>50.64</v>
      </c>
      <c r="BD39" s="34">
        <v>82.71</v>
      </c>
      <c r="BE39" s="34">
        <v>70</v>
      </c>
      <c r="BF39" s="34"/>
      <c r="BG39" s="34"/>
      <c r="BH39" s="34"/>
      <c r="BI39" s="34">
        <v>62.52</v>
      </c>
      <c r="BJ39" s="34">
        <v>61.65</v>
      </c>
      <c r="BK39" s="34">
        <v>74.31</v>
      </c>
    </row>
    <row r="40" spans="1:63" x14ac:dyDescent="0.25">
      <c r="A40" s="13">
        <v>2004</v>
      </c>
      <c r="B40" s="34">
        <v>44.91</v>
      </c>
      <c r="C40" s="34">
        <v>60.21</v>
      </c>
      <c r="D40" s="34">
        <v>75.680000000000007</v>
      </c>
      <c r="E40" s="34">
        <v>97.43</v>
      </c>
      <c r="F40" s="34">
        <v>105.04</v>
      </c>
      <c r="G40" s="34">
        <v>72.900000000000006</v>
      </c>
      <c r="H40" s="34">
        <v>77.56</v>
      </c>
      <c r="I40" s="34">
        <v>83.08</v>
      </c>
      <c r="J40" s="34">
        <v>86.77</v>
      </c>
      <c r="K40" s="34">
        <v>96.57</v>
      </c>
      <c r="L40" s="34">
        <v>75.319999999999993</v>
      </c>
      <c r="M40" s="34">
        <v>94.14</v>
      </c>
      <c r="N40" s="34">
        <v>91.5</v>
      </c>
      <c r="O40" s="34">
        <v>79.09</v>
      </c>
      <c r="P40" s="34"/>
      <c r="Q40" s="34"/>
      <c r="R40" s="34"/>
      <c r="S40" s="34">
        <v>77.61</v>
      </c>
      <c r="T40" s="34">
        <v>66.209999999999994</v>
      </c>
      <c r="U40" s="34">
        <v>80.400000000000006</v>
      </c>
      <c r="V40" s="19"/>
      <c r="W40" s="34">
        <v>2170.83</v>
      </c>
      <c r="X40" s="34">
        <v>244.81</v>
      </c>
      <c r="Y40" s="34">
        <v>60.99</v>
      </c>
      <c r="Z40" s="34">
        <v>96.69</v>
      </c>
      <c r="AA40" s="34">
        <v>79.02</v>
      </c>
      <c r="AB40" s="34">
        <v>79.7</v>
      </c>
      <c r="AC40" s="34">
        <v>98.14</v>
      </c>
      <c r="AD40" s="34">
        <v>49.58</v>
      </c>
      <c r="AE40" s="34">
        <v>82.37</v>
      </c>
      <c r="AF40" s="34">
        <v>71.39</v>
      </c>
      <c r="AG40" s="34">
        <v>65.72</v>
      </c>
      <c r="AH40" s="34">
        <v>40.520000000000003</v>
      </c>
      <c r="AI40" s="34">
        <v>77.63</v>
      </c>
      <c r="AJ40" s="34">
        <v>53.68</v>
      </c>
      <c r="AK40" s="34"/>
      <c r="AL40" s="34"/>
      <c r="AM40" s="34"/>
      <c r="AN40" s="34">
        <v>56.11</v>
      </c>
      <c r="AO40" s="34">
        <v>71.239999999999995</v>
      </c>
      <c r="AP40" s="34">
        <v>72.09</v>
      </c>
      <c r="AQ40" s="19"/>
      <c r="AR40" s="34">
        <v>91.32</v>
      </c>
      <c r="AS40" s="34">
        <v>162.4</v>
      </c>
      <c r="AT40" s="34">
        <v>70.25</v>
      </c>
      <c r="AU40" s="34">
        <v>96.56</v>
      </c>
      <c r="AV40" s="34">
        <v>85.82</v>
      </c>
      <c r="AW40" s="34">
        <v>75.03</v>
      </c>
      <c r="AX40" s="34">
        <v>83.02</v>
      </c>
      <c r="AY40" s="34">
        <v>76.22</v>
      </c>
      <c r="AZ40" s="34">
        <v>85.88</v>
      </c>
      <c r="BA40" s="34">
        <v>85.52</v>
      </c>
      <c r="BB40" s="34">
        <v>71.400000000000006</v>
      </c>
      <c r="BC40" s="34">
        <v>48.65</v>
      </c>
      <c r="BD40" s="34">
        <v>88.12</v>
      </c>
      <c r="BE40" s="34">
        <v>70.09</v>
      </c>
      <c r="BF40" s="34"/>
      <c r="BG40" s="34"/>
      <c r="BH40" s="34"/>
      <c r="BI40" s="34">
        <v>69</v>
      </c>
      <c r="BJ40" s="34">
        <v>67.75</v>
      </c>
      <c r="BK40" s="34">
        <v>77.34</v>
      </c>
    </row>
    <row r="41" spans="1:63" x14ac:dyDescent="0.25">
      <c r="A41" s="13">
        <v>2005</v>
      </c>
      <c r="B41" s="34">
        <v>45.44</v>
      </c>
      <c r="C41" s="34">
        <v>67</v>
      </c>
      <c r="D41" s="34">
        <v>78.81</v>
      </c>
      <c r="E41" s="34">
        <v>101.06</v>
      </c>
      <c r="F41" s="34">
        <v>121.04</v>
      </c>
      <c r="G41" s="34">
        <v>79.599999999999994</v>
      </c>
      <c r="H41" s="34">
        <v>81.17</v>
      </c>
      <c r="I41" s="34">
        <v>82.17</v>
      </c>
      <c r="J41" s="34">
        <v>89.65</v>
      </c>
      <c r="K41" s="34">
        <v>95.03</v>
      </c>
      <c r="L41" s="34">
        <v>80.25</v>
      </c>
      <c r="M41" s="34">
        <v>93.17</v>
      </c>
      <c r="N41" s="34">
        <v>89.89</v>
      </c>
      <c r="O41" s="34">
        <v>79.67</v>
      </c>
      <c r="P41" s="34"/>
      <c r="Q41" s="34"/>
      <c r="R41" s="34"/>
      <c r="S41" s="34">
        <v>75.709999999999994</v>
      </c>
      <c r="T41" s="34">
        <v>71.3</v>
      </c>
      <c r="U41" s="34">
        <v>82.97</v>
      </c>
      <c r="V41" s="19"/>
      <c r="W41" s="34">
        <v>2156.65</v>
      </c>
      <c r="X41" s="34">
        <v>293.66000000000003</v>
      </c>
      <c r="Y41" s="34">
        <v>63.42</v>
      </c>
      <c r="Z41" s="34">
        <v>97.1</v>
      </c>
      <c r="AA41" s="34">
        <v>86.03</v>
      </c>
      <c r="AB41" s="34">
        <v>85.54</v>
      </c>
      <c r="AC41" s="34">
        <v>92.53</v>
      </c>
      <c r="AD41" s="34">
        <v>52.69</v>
      </c>
      <c r="AE41" s="34">
        <v>99.4</v>
      </c>
      <c r="AF41" s="34">
        <v>73.94</v>
      </c>
      <c r="AG41" s="34">
        <v>88.3</v>
      </c>
      <c r="AH41" s="34">
        <v>45.62</v>
      </c>
      <c r="AI41" s="34">
        <v>82.68</v>
      </c>
      <c r="AJ41" s="34">
        <v>53.98</v>
      </c>
      <c r="AK41" s="34"/>
      <c r="AL41" s="34"/>
      <c r="AM41" s="34"/>
      <c r="AN41" s="34">
        <v>70.709999999999994</v>
      </c>
      <c r="AO41" s="34">
        <v>70.78</v>
      </c>
      <c r="AP41" s="34">
        <v>77.69</v>
      </c>
      <c r="AQ41" s="19"/>
      <c r="AR41" s="34">
        <v>91.53</v>
      </c>
      <c r="AS41" s="34">
        <v>192.71</v>
      </c>
      <c r="AT41" s="34">
        <v>73.12</v>
      </c>
      <c r="AU41" s="34">
        <v>97.9</v>
      </c>
      <c r="AV41" s="34">
        <v>94.97</v>
      </c>
      <c r="AW41" s="34">
        <v>81.44</v>
      </c>
      <c r="AX41" s="34">
        <v>84.28</v>
      </c>
      <c r="AY41" s="34">
        <v>76.09</v>
      </c>
      <c r="AZ41" s="34">
        <v>92.33</v>
      </c>
      <c r="BA41" s="34">
        <v>85.89</v>
      </c>
      <c r="BB41" s="34">
        <v>83.92</v>
      </c>
      <c r="BC41" s="34">
        <v>53.2</v>
      </c>
      <c r="BD41" s="34">
        <v>88.02</v>
      </c>
      <c r="BE41" s="34">
        <v>70.56</v>
      </c>
      <c r="BF41" s="34"/>
      <c r="BG41" s="34"/>
      <c r="BH41" s="34"/>
      <c r="BI41" s="34">
        <v>74.28</v>
      </c>
      <c r="BJ41" s="34">
        <v>71.31</v>
      </c>
      <c r="BK41" s="34">
        <v>81.05</v>
      </c>
    </row>
    <row r="42" spans="1:63" x14ac:dyDescent="0.25">
      <c r="A42" s="13">
        <v>2006</v>
      </c>
      <c r="B42" s="34">
        <v>46.87</v>
      </c>
      <c r="C42" s="34">
        <v>82.47</v>
      </c>
      <c r="D42" s="34">
        <v>82.22</v>
      </c>
      <c r="E42" s="34">
        <v>103.11</v>
      </c>
      <c r="F42" s="34">
        <v>117.42</v>
      </c>
      <c r="G42" s="34">
        <v>83.04</v>
      </c>
      <c r="H42" s="34">
        <v>87.08</v>
      </c>
      <c r="I42" s="34">
        <v>86.35</v>
      </c>
      <c r="J42" s="34">
        <v>89.6</v>
      </c>
      <c r="K42" s="34">
        <v>91.91</v>
      </c>
      <c r="L42" s="34">
        <v>101.91</v>
      </c>
      <c r="M42" s="34">
        <v>97.29</v>
      </c>
      <c r="N42" s="34">
        <v>95.14</v>
      </c>
      <c r="O42" s="34">
        <v>81.400000000000006</v>
      </c>
      <c r="P42" s="34"/>
      <c r="Q42" s="34"/>
      <c r="R42" s="34"/>
      <c r="S42" s="34">
        <v>82.25</v>
      </c>
      <c r="T42" s="34">
        <v>66.62</v>
      </c>
      <c r="U42" s="34">
        <v>87.61</v>
      </c>
      <c r="V42" s="19"/>
      <c r="W42" s="34">
        <v>2204.2600000000002</v>
      </c>
      <c r="X42" s="34">
        <v>306.2</v>
      </c>
      <c r="Y42" s="34">
        <v>65.31</v>
      </c>
      <c r="Z42" s="34">
        <v>132.44</v>
      </c>
      <c r="AA42" s="34">
        <v>86.02</v>
      </c>
      <c r="AB42" s="34">
        <v>89.25</v>
      </c>
      <c r="AC42" s="34">
        <v>96.19</v>
      </c>
      <c r="AD42" s="34">
        <v>57.23</v>
      </c>
      <c r="AE42" s="34">
        <v>95.39</v>
      </c>
      <c r="AF42" s="34">
        <v>75.63</v>
      </c>
      <c r="AG42" s="34">
        <v>78.34</v>
      </c>
      <c r="AH42" s="34">
        <v>47.35</v>
      </c>
      <c r="AI42" s="34">
        <v>85.16</v>
      </c>
      <c r="AJ42" s="34">
        <v>53.97</v>
      </c>
      <c r="AK42" s="34"/>
      <c r="AL42" s="34"/>
      <c r="AM42" s="34"/>
      <c r="AN42" s="34">
        <v>66.7</v>
      </c>
      <c r="AO42" s="34">
        <v>73.540000000000006</v>
      </c>
      <c r="AP42" s="34">
        <v>79.680000000000007</v>
      </c>
      <c r="AQ42" s="19"/>
      <c r="AR42" s="34">
        <v>93.96</v>
      </c>
      <c r="AS42" s="34">
        <v>206.2</v>
      </c>
      <c r="AT42" s="34">
        <v>75.959999999999994</v>
      </c>
      <c r="AU42" s="34">
        <v>123.28</v>
      </c>
      <c r="AV42" s="34">
        <v>94.12</v>
      </c>
      <c r="AW42" s="34">
        <v>84.96</v>
      </c>
      <c r="AX42" s="34">
        <v>89.61</v>
      </c>
      <c r="AY42" s="34">
        <v>80.319999999999993</v>
      </c>
      <c r="AZ42" s="34">
        <v>91.3</v>
      </c>
      <c r="BA42" s="34">
        <v>84.97</v>
      </c>
      <c r="BB42" s="34">
        <v>92.01</v>
      </c>
      <c r="BC42" s="34">
        <v>55.3</v>
      </c>
      <c r="BD42" s="34">
        <v>92.64</v>
      </c>
      <c r="BE42" s="34">
        <v>71.599999999999994</v>
      </c>
      <c r="BF42" s="34"/>
      <c r="BG42" s="34"/>
      <c r="BH42" s="34"/>
      <c r="BI42" s="34">
        <v>76.31</v>
      </c>
      <c r="BJ42" s="34">
        <v>68.709999999999994</v>
      </c>
      <c r="BK42" s="34">
        <v>84.7</v>
      </c>
    </row>
    <row r="43" spans="1:63" x14ac:dyDescent="0.25">
      <c r="A43" s="13">
        <v>2007</v>
      </c>
      <c r="B43" s="34">
        <v>63.29</v>
      </c>
      <c r="C43" s="34">
        <v>85.88</v>
      </c>
      <c r="D43" s="34">
        <v>84.84</v>
      </c>
      <c r="E43" s="34">
        <v>108.71</v>
      </c>
      <c r="F43" s="34">
        <v>129.65</v>
      </c>
      <c r="G43" s="34">
        <v>87.46</v>
      </c>
      <c r="H43" s="34">
        <v>90.21</v>
      </c>
      <c r="I43" s="34">
        <v>91.43</v>
      </c>
      <c r="J43" s="34">
        <v>90.07</v>
      </c>
      <c r="K43" s="34">
        <v>100.6</v>
      </c>
      <c r="L43" s="34">
        <v>106.9</v>
      </c>
      <c r="M43" s="34">
        <v>106.93</v>
      </c>
      <c r="N43" s="34">
        <v>96.99</v>
      </c>
      <c r="O43" s="34">
        <v>87.03</v>
      </c>
      <c r="P43" s="34"/>
      <c r="Q43" s="34"/>
      <c r="R43" s="34"/>
      <c r="S43" s="34">
        <v>75.17</v>
      </c>
      <c r="T43" s="34">
        <v>69.989999999999995</v>
      </c>
      <c r="U43" s="34">
        <v>91.6</v>
      </c>
      <c r="V43" s="19"/>
      <c r="W43" s="34">
        <v>1445.92</v>
      </c>
      <c r="X43" s="34">
        <v>294.36</v>
      </c>
      <c r="Y43" s="34">
        <v>62.63</v>
      </c>
      <c r="Z43" s="34">
        <v>130.75</v>
      </c>
      <c r="AA43" s="34">
        <v>84.03</v>
      </c>
      <c r="AB43" s="34">
        <v>92.03</v>
      </c>
      <c r="AC43" s="34">
        <v>91.97</v>
      </c>
      <c r="AD43" s="34">
        <v>57.08</v>
      </c>
      <c r="AE43" s="34">
        <v>88.38</v>
      </c>
      <c r="AF43" s="34">
        <v>77.709999999999994</v>
      </c>
      <c r="AG43" s="34">
        <v>97.9</v>
      </c>
      <c r="AH43" s="34">
        <v>45.78</v>
      </c>
      <c r="AI43" s="34">
        <v>87.88</v>
      </c>
      <c r="AJ43" s="34">
        <v>51.08</v>
      </c>
      <c r="AK43" s="34"/>
      <c r="AL43" s="34"/>
      <c r="AM43" s="34"/>
      <c r="AN43" s="34">
        <v>69.02</v>
      </c>
      <c r="AO43" s="34">
        <v>68.239999999999995</v>
      </c>
      <c r="AP43" s="34">
        <v>80.31</v>
      </c>
      <c r="AQ43" s="19"/>
      <c r="AR43" s="34">
        <v>92.76</v>
      </c>
      <c r="AS43" s="34">
        <v>201.04</v>
      </c>
      <c r="AT43" s="34">
        <v>76.56</v>
      </c>
      <c r="AU43" s="34">
        <v>123.75</v>
      </c>
      <c r="AV43" s="34">
        <v>95.39</v>
      </c>
      <c r="AW43" s="34">
        <v>88.83</v>
      </c>
      <c r="AX43" s="34">
        <v>90.78</v>
      </c>
      <c r="AY43" s="34">
        <v>84.34</v>
      </c>
      <c r="AZ43" s="34">
        <v>90.02</v>
      </c>
      <c r="BA43" s="34">
        <v>90.66</v>
      </c>
      <c r="BB43" s="34">
        <v>103.2</v>
      </c>
      <c r="BC43" s="34">
        <v>55.27</v>
      </c>
      <c r="BD43" s="34">
        <v>94.68</v>
      </c>
      <c r="BE43" s="34">
        <v>73.78</v>
      </c>
      <c r="BF43" s="34"/>
      <c r="BG43" s="34"/>
      <c r="BH43" s="34"/>
      <c r="BI43" s="34">
        <v>73.19</v>
      </c>
      <c r="BJ43" s="34">
        <v>69.55</v>
      </c>
      <c r="BK43" s="34">
        <v>87.43</v>
      </c>
    </row>
    <row r="44" spans="1:63" x14ac:dyDescent="0.25">
      <c r="A44" s="13">
        <v>2008</v>
      </c>
      <c r="B44" s="34">
        <v>85.18</v>
      </c>
      <c r="C44" s="34">
        <v>82.75</v>
      </c>
      <c r="D44" s="34">
        <v>89.49</v>
      </c>
      <c r="E44" s="34">
        <v>119.79</v>
      </c>
      <c r="F44" s="34">
        <v>121.08</v>
      </c>
      <c r="G44" s="34">
        <v>87.94</v>
      </c>
      <c r="H44" s="34">
        <v>90</v>
      </c>
      <c r="I44" s="34">
        <v>93.68</v>
      </c>
      <c r="J44" s="34">
        <v>89.41</v>
      </c>
      <c r="K44" s="34">
        <v>104.81</v>
      </c>
      <c r="L44" s="34">
        <v>92.08</v>
      </c>
      <c r="M44" s="34">
        <v>105.96</v>
      </c>
      <c r="N44" s="34">
        <v>96.47</v>
      </c>
      <c r="O44" s="34">
        <v>89.38</v>
      </c>
      <c r="P44" s="34"/>
      <c r="Q44" s="34"/>
      <c r="R44" s="34"/>
      <c r="S44" s="34">
        <v>74.58</v>
      </c>
      <c r="T44" s="34">
        <v>69.8</v>
      </c>
      <c r="U44" s="34">
        <v>91.76</v>
      </c>
      <c r="V44" s="19"/>
      <c r="W44" s="34">
        <v>945.81</v>
      </c>
      <c r="X44" s="34">
        <v>387.25</v>
      </c>
      <c r="Y44" s="34">
        <v>62.6</v>
      </c>
      <c r="Z44" s="34">
        <v>133.5</v>
      </c>
      <c r="AA44" s="34">
        <v>92.65</v>
      </c>
      <c r="AB44" s="34">
        <v>96.2</v>
      </c>
      <c r="AC44" s="34">
        <v>91.37</v>
      </c>
      <c r="AD44" s="34">
        <v>51.35</v>
      </c>
      <c r="AE44" s="34">
        <v>90.72</v>
      </c>
      <c r="AF44" s="34">
        <v>77.45</v>
      </c>
      <c r="AG44" s="34">
        <v>91.61</v>
      </c>
      <c r="AH44" s="34">
        <v>51.69</v>
      </c>
      <c r="AI44" s="34">
        <v>87.97</v>
      </c>
      <c r="AJ44" s="34">
        <v>52.08</v>
      </c>
      <c r="AK44" s="34"/>
      <c r="AL44" s="34"/>
      <c r="AM44" s="34"/>
      <c r="AN44" s="34">
        <v>68.3</v>
      </c>
      <c r="AO44" s="34">
        <v>70.19</v>
      </c>
      <c r="AP44" s="34">
        <v>82.48</v>
      </c>
      <c r="AQ44" s="19"/>
      <c r="AR44" s="34">
        <v>102.11</v>
      </c>
      <c r="AS44" s="34">
        <v>251.63</v>
      </c>
      <c r="AT44" s="34">
        <v>79.430000000000007</v>
      </c>
      <c r="AU44" s="34">
        <v>128.91</v>
      </c>
      <c r="AV44" s="34">
        <v>100.14</v>
      </c>
      <c r="AW44" s="34">
        <v>90.55</v>
      </c>
      <c r="AX44" s="34">
        <v>90.46</v>
      </c>
      <c r="AY44" s="34">
        <v>84.97</v>
      </c>
      <c r="AZ44" s="34">
        <v>90.04</v>
      </c>
      <c r="BA44" s="34">
        <v>92.8</v>
      </c>
      <c r="BB44" s="34">
        <v>91.93</v>
      </c>
      <c r="BC44" s="34">
        <v>60.3</v>
      </c>
      <c r="BD44" s="34">
        <v>94.3</v>
      </c>
      <c r="BE44" s="34">
        <v>75.62</v>
      </c>
      <c r="BF44" s="34"/>
      <c r="BG44" s="34"/>
      <c r="BH44" s="34"/>
      <c r="BI44" s="34">
        <v>72.55</v>
      </c>
      <c r="BJ44" s="34">
        <v>69.98</v>
      </c>
      <c r="BK44" s="34">
        <v>88.35</v>
      </c>
    </row>
    <row r="45" spans="1:63" x14ac:dyDescent="0.25">
      <c r="A45" s="13">
        <v>2009</v>
      </c>
      <c r="B45" s="34">
        <v>71.790000000000006</v>
      </c>
      <c r="C45" s="34">
        <v>96.09</v>
      </c>
      <c r="D45" s="34">
        <v>90.96</v>
      </c>
      <c r="E45" s="34">
        <v>116.54</v>
      </c>
      <c r="F45" s="34">
        <v>117.36</v>
      </c>
      <c r="G45" s="34">
        <v>84.19</v>
      </c>
      <c r="H45" s="34">
        <v>92.59</v>
      </c>
      <c r="I45" s="34">
        <v>92.7</v>
      </c>
      <c r="J45" s="34">
        <v>88.77</v>
      </c>
      <c r="K45" s="34">
        <v>95.45</v>
      </c>
      <c r="L45" s="34">
        <v>97.76</v>
      </c>
      <c r="M45" s="34">
        <v>103.29</v>
      </c>
      <c r="N45" s="34">
        <v>97.94</v>
      </c>
      <c r="O45" s="34">
        <v>89.92</v>
      </c>
      <c r="P45" s="34"/>
      <c r="Q45" s="34"/>
      <c r="R45" s="34"/>
      <c r="S45" s="34">
        <v>84.04</v>
      </c>
      <c r="T45" s="34">
        <v>74.34</v>
      </c>
      <c r="U45" s="34">
        <v>92.11</v>
      </c>
      <c r="V45" s="19"/>
      <c r="W45" s="34">
        <v>1380.22</v>
      </c>
      <c r="X45" s="34">
        <v>242.44</v>
      </c>
      <c r="Y45" s="34">
        <v>58.76</v>
      </c>
      <c r="Z45" s="34">
        <v>165.57</v>
      </c>
      <c r="AA45" s="34">
        <v>92.27</v>
      </c>
      <c r="AB45" s="34">
        <v>70.14</v>
      </c>
      <c r="AC45" s="34">
        <v>91.92</v>
      </c>
      <c r="AD45" s="34">
        <v>44.04</v>
      </c>
      <c r="AE45" s="34">
        <v>66.3</v>
      </c>
      <c r="AF45" s="34">
        <v>79.930000000000007</v>
      </c>
      <c r="AG45" s="34">
        <v>120.43</v>
      </c>
      <c r="AH45" s="34">
        <v>53.47</v>
      </c>
      <c r="AI45" s="34">
        <v>84.95</v>
      </c>
      <c r="AJ45" s="34">
        <v>57.66</v>
      </c>
      <c r="AK45" s="34"/>
      <c r="AL45" s="34"/>
      <c r="AM45" s="34"/>
      <c r="AN45" s="34">
        <v>55.25</v>
      </c>
      <c r="AO45" s="34">
        <v>67.47</v>
      </c>
      <c r="AP45" s="34">
        <v>82.14</v>
      </c>
      <c r="AQ45" s="19"/>
      <c r="AR45" s="34">
        <v>98.83</v>
      </c>
      <c r="AS45" s="34">
        <v>175.76</v>
      </c>
      <c r="AT45" s="34">
        <v>78.819999999999993</v>
      </c>
      <c r="AU45" s="34">
        <v>150.51</v>
      </c>
      <c r="AV45" s="34">
        <v>98.96</v>
      </c>
      <c r="AW45" s="34">
        <v>79.180000000000007</v>
      </c>
      <c r="AX45" s="34">
        <v>92.5</v>
      </c>
      <c r="AY45" s="34">
        <v>82.7</v>
      </c>
      <c r="AZ45" s="34">
        <v>83.85</v>
      </c>
      <c r="BA45" s="34">
        <v>88.88</v>
      </c>
      <c r="BB45" s="34">
        <v>107.27</v>
      </c>
      <c r="BC45" s="34">
        <v>61.47</v>
      </c>
      <c r="BD45" s="34">
        <v>94.68</v>
      </c>
      <c r="BE45" s="34">
        <v>78.260000000000005</v>
      </c>
      <c r="BF45" s="34"/>
      <c r="BG45" s="34"/>
      <c r="BH45" s="34"/>
      <c r="BI45" s="34">
        <v>72.459999999999994</v>
      </c>
      <c r="BJ45" s="34">
        <v>72.459999999999994</v>
      </c>
      <c r="BK45" s="34">
        <v>88.44</v>
      </c>
    </row>
    <row r="46" spans="1:63" x14ac:dyDescent="0.25">
      <c r="A46" s="13">
        <v>2010</v>
      </c>
      <c r="B46" s="34">
        <v>81.709999999999994</v>
      </c>
      <c r="C46" s="34">
        <v>96.92</v>
      </c>
      <c r="D46" s="34">
        <v>92.71</v>
      </c>
      <c r="E46" s="34">
        <v>106.59</v>
      </c>
      <c r="F46" s="34">
        <v>108.4</v>
      </c>
      <c r="G46" s="34">
        <v>87.52</v>
      </c>
      <c r="H46" s="34">
        <v>94.74</v>
      </c>
      <c r="I46" s="34">
        <v>95.24</v>
      </c>
      <c r="J46" s="34">
        <v>94.77</v>
      </c>
      <c r="K46" s="34">
        <v>93.8</v>
      </c>
      <c r="L46" s="34">
        <v>98.87</v>
      </c>
      <c r="M46" s="34">
        <v>89.24</v>
      </c>
      <c r="N46" s="34">
        <v>100.62</v>
      </c>
      <c r="O46" s="34">
        <v>87.42</v>
      </c>
      <c r="P46" s="34"/>
      <c r="Q46" s="34"/>
      <c r="R46" s="34"/>
      <c r="S46" s="34">
        <v>83.33</v>
      </c>
      <c r="T46" s="34">
        <v>82.64</v>
      </c>
      <c r="U46" s="34">
        <v>93.48</v>
      </c>
      <c r="V46" s="19"/>
      <c r="W46" s="34">
        <v>144.24</v>
      </c>
      <c r="X46" s="34">
        <v>332.84</v>
      </c>
      <c r="Y46" s="34">
        <v>73.510000000000005</v>
      </c>
      <c r="Z46" s="34">
        <v>112.3</v>
      </c>
      <c r="AA46" s="34">
        <v>93.81</v>
      </c>
      <c r="AB46" s="34">
        <v>75.55</v>
      </c>
      <c r="AC46" s="34">
        <v>92.85</v>
      </c>
      <c r="AD46" s="34">
        <v>61.47</v>
      </c>
      <c r="AE46" s="34">
        <v>80.13</v>
      </c>
      <c r="AF46" s="34">
        <v>84.29</v>
      </c>
      <c r="AG46" s="34">
        <v>91.04</v>
      </c>
      <c r="AH46" s="34">
        <v>58.12</v>
      </c>
      <c r="AI46" s="34">
        <v>90.08</v>
      </c>
      <c r="AJ46" s="34">
        <v>64.52</v>
      </c>
      <c r="AK46" s="34"/>
      <c r="AL46" s="34"/>
      <c r="AM46" s="34"/>
      <c r="AN46" s="34">
        <v>55.7</v>
      </c>
      <c r="AO46" s="34">
        <v>70.39</v>
      </c>
      <c r="AP46" s="34">
        <v>82.98</v>
      </c>
      <c r="AQ46" s="19"/>
      <c r="AR46" s="34">
        <v>83.19</v>
      </c>
      <c r="AS46" s="34">
        <v>227.01</v>
      </c>
      <c r="AT46" s="34">
        <v>85.65</v>
      </c>
      <c r="AU46" s="34">
        <v>110.44</v>
      </c>
      <c r="AV46" s="34">
        <v>97.85</v>
      </c>
      <c r="AW46" s="34">
        <v>83.24</v>
      </c>
      <c r="AX46" s="34">
        <v>94.31</v>
      </c>
      <c r="AY46" s="34">
        <v>88.34</v>
      </c>
      <c r="AZ46" s="34">
        <v>91.71</v>
      </c>
      <c r="BA46" s="34">
        <v>89.93</v>
      </c>
      <c r="BB46" s="34">
        <v>95.78</v>
      </c>
      <c r="BC46" s="34">
        <v>63.4</v>
      </c>
      <c r="BD46" s="34">
        <v>97.98</v>
      </c>
      <c r="BE46" s="34">
        <v>79.48</v>
      </c>
      <c r="BF46" s="34"/>
      <c r="BG46" s="34"/>
      <c r="BH46" s="34"/>
      <c r="BI46" s="34">
        <v>72.239999999999995</v>
      </c>
      <c r="BJ46" s="34">
        <v>79.239999999999995</v>
      </c>
      <c r="BK46" s="34">
        <v>89.61</v>
      </c>
    </row>
    <row r="47" spans="1:63" x14ac:dyDescent="0.25">
      <c r="A47" s="13">
        <v>2011</v>
      </c>
      <c r="B47" s="34">
        <v>91.09</v>
      </c>
      <c r="C47" s="34">
        <v>99.25</v>
      </c>
      <c r="D47" s="34">
        <v>95.3</v>
      </c>
      <c r="E47" s="34">
        <v>106.95</v>
      </c>
      <c r="F47" s="34">
        <v>99.57</v>
      </c>
      <c r="G47" s="34">
        <v>92.71</v>
      </c>
      <c r="H47" s="34">
        <v>96.12</v>
      </c>
      <c r="I47" s="34">
        <v>95.83</v>
      </c>
      <c r="J47" s="34">
        <v>96.66</v>
      </c>
      <c r="K47" s="34">
        <v>96.89</v>
      </c>
      <c r="L47" s="34">
        <v>90.4</v>
      </c>
      <c r="M47" s="34">
        <v>96.14</v>
      </c>
      <c r="N47" s="34">
        <v>99.34</v>
      </c>
      <c r="O47" s="34">
        <v>88.92</v>
      </c>
      <c r="P47" s="34"/>
      <c r="Q47" s="34"/>
      <c r="R47" s="34"/>
      <c r="S47" s="34">
        <v>83.76</v>
      </c>
      <c r="T47" s="34">
        <v>82.94</v>
      </c>
      <c r="U47" s="34">
        <v>94.3</v>
      </c>
      <c r="V47" s="19"/>
      <c r="W47" s="34">
        <v>180.19</v>
      </c>
      <c r="X47" s="34">
        <v>367.53</v>
      </c>
      <c r="Y47" s="34">
        <v>78.010000000000005</v>
      </c>
      <c r="Z47" s="34">
        <v>84.18</v>
      </c>
      <c r="AA47" s="34">
        <v>98.67</v>
      </c>
      <c r="AB47" s="34">
        <v>80.540000000000006</v>
      </c>
      <c r="AC47" s="34">
        <v>85.99</v>
      </c>
      <c r="AD47" s="34">
        <v>69.62</v>
      </c>
      <c r="AE47" s="34">
        <v>88.55</v>
      </c>
      <c r="AF47" s="34">
        <v>85.37</v>
      </c>
      <c r="AG47" s="34">
        <v>103.52</v>
      </c>
      <c r="AH47" s="34">
        <v>65.83</v>
      </c>
      <c r="AI47" s="34">
        <v>92.98</v>
      </c>
      <c r="AJ47" s="34">
        <v>70.27</v>
      </c>
      <c r="AK47" s="34"/>
      <c r="AL47" s="34"/>
      <c r="AM47" s="34"/>
      <c r="AN47" s="34">
        <v>68.52</v>
      </c>
      <c r="AO47" s="34">
        <v>72.61</v>
      </c>
      <c r="AP47" s="34">
        <v>87.17</v>
      </c>
      <c r="AQ47" s="19"/>
      <c r="AR47" s="34">
        <v>93.12</v>
      </c>
      <c r="AS47" s="34">
        <v>247.32</v>
      </c>
      <c r="AT47" s="34">
        <v>88.97</v>
      </c>
      <c r="AU47" s="34">
        <v>91.33</v>
      </c>
      <c r="AV47" s="34">
        <v>99.04</v>
      </c>
      <c r="AW47" s="34">
        <v>88.35</v>
      </c>
      <c r="AX47" s="34">
        <v>93.42</v>
      </c>
      <c r="AY47" s="34">
        <v>90.54</v>
      </c>
      <c r="AZ47" s="34">
        <v>95.08</v>
      </c>
      <c r="BA47" s="34">
        <v>92.15</v>
      </c>
      <c r="BB47" s="34">
        <v>95.72</v>
      </c>
      <c r="BC47" s="34">
        <v>71.05</v>
      </c>
      <c r="BD47" s="34">
        <v>97.77</v>
      </c>
      <c r="BE47" s="34">
        <v>82.59</v>
      </c>
      <c r="BF47" s="34"/>
      <c r="BG47" s="34"/>
      <c r="BH47" s="34"/>
      <c r="BI47" s="34">
        <v>77.81</v>
      </c>
      <c r="BJ47" s="34">
        <v>80.09</v>
      </c>
      <c r="BK47" s="34">
        <v>91.7</v>
      </c>
    </row>
    <row r="48" spans="1:63" x14ac:dyDescent="0.25">
      <c r="A48" s="13">
        <v>2012</v>
      </c>
      <c r="B48" s="34">
        <v>96.06</v>
      </c>
      <c r="C48" s="34">
        <v>99.45</v>
      </c>
      <c r="D48" s="34">
        <v>94.55</v>
      </c>
      <c r="E48" s="34">
        <v>112.13</v>
      </c>
      <c r="F48" s="34">
        <v>97.56</v>
      </c>
      <c r="G48" s="34">
        <v>92.9</v>
      </c>
      <c r="H48" s="34">
        <v>95.62</v>
      </c>
      <c r="I48" s="34">
        <v>94.57</v>
      </c>
      <c r="J48" s="34">
        <v>96.67</v>
      </c>
      <c r="K48" s="34">
        <v>97.81</v>
      </c>
      <c r="L48" s="34">
        <v>86.96</v>
      </c>
      <c r="M48" s="34">
        <v>95.05</v>
      </c>
      <c r="N48" s="34">
        <v>97.3</v>
      </c>
      <c r="O48" s="34">
        <v>88.73</v>
      </c>
      <c r="P48" s="34"/>
      <c r="Q48" s="34"/>
      <c r="R48" s="34"/>
      <c r="S48" s="34">
        <v>84.86</v>
      </c>
      <c r="T48" s="34">
        <v>89.61</v>
      </c>
      <c r="U48" s="34">
        <v>93.94</v>
      </c>
      <c r="V48" s="19"/>
      <c r="W48" s="34">
        <v>212.51</v>
      </c>
      <c r="X48" s="34">
        <v>329.41</v>
      </c>
      <c r="Y48" s="34">
        <v>82.61</v>
      </c>
      <c r="Z48" s="34">
        <v>111.55</v>
      </c>
      <c r="AA48" s="34">
        <v>93.77</v>
      </c>
      <c r="AB48" s="34">
        <v>87.16</v>
      </c>
      <c r="AC48" s="34">
        <v>84.82</v>
      </c>
      <c r="AD48" s="34">
        <v>74.150000000000006</v>
      </c>
      <c r="AE48" s="34">
        <v>87.3</v>
      </c>
      <c r="AF48" s="34">
        <v>88.79</v>
      </c>
      <c r="AG48" s="34">
        <v>101.89</v>
      </c>
      <c r="AH48" s="34">
        <v>77.28</v>
      </c>
      <c r="AI48" s="34">
        <v>90.62</v>
      </c>
      <c r="AJ48" s="34">
        <v>77.08</v>
      </c>
      <c r="AK48" s="34"/>
      <c r="AL48" s="34"/>
      <c r="AM48" s="34"/>
      <c r="AN48" s="34">
        <v>61.57</v>
      </c>
      <c r="AO48" s="34">
        <v>82.16</v>
      </c>
      <c r="AP48" s="34">
        <v>90.93</v>
      </c>
      <c r="AQ48" s="19"/>
      <c r="AR48" s="34">
        <v>98.69</v>
      </c>
      <c r="AS48" s="34">
        <v>226.51</v>
      </c>
      <c r="AT48" s="34">
        <v>90.21</v>
      </c>
      <c r="AU48" s="34">
        <v>111.79</v>
      </c>
      <c r="AV48" s="34">
        <v>94.93</v>
      </c>
      <c r="AW48" s="34">
        <v>90.86</v>
      </c>
      <c r="AX48" s="34">
        <v>92.74</v>
      </c>
      <c r="AY48" s="34">
        <v>90.47</v>
      </c>
      <c r="AZ48" s="34">
        <v>94.82</v>
      </c>
      <c r="BA48" s="34">
        <v>94.13</v>
      </c>
      <c r="BB48" s="34">
        <v>93</v>
      </c>
      <c r="BC48" s="34">
        <v>80.510000000000005</v>
      </c>
      <c r="BD48" s="34">
        <v>95.65</v>
      </c>
      <c r="BE48" s="34">
        <v>84.87</v>
      </c>
      <c r="BF48" s="34"/>
      <c r="BG48" s="34"/>
      <c r="BH48" s="34"/>
      <c r="BI48" s="34">
        <v>75.69</v>
      </c>
      <c r="BJ48" s="34">
        <v>87.57</v>
      </c>
      <c r="BK48" s="34">
        <v>92.85</v>
      </c>
    </row>
    <row r="49" spans="1:63" x14ac:dyDescent="0.25">
      <c r="A49" s="13">
        <v>2013</v>
      </c>
      <c r="B49" s="34">
        <v>109.11</v>
      </c>
      <c r="C49" s="34">
        <v>94.08</v>
      </c>
      <c r="D49" s="34">
        <v>100.33</v>
      </c>
      <c r="E49" s="34">
        <v>107.71</v>
      </c>
      <c r="F49" s="34">
        <v>97.02</v>
      </c>
      <c r="G49" s="34">
        <v>94</v>
      </c>
      <c r="H49" s="34">
        <v>94.72</v>
      </c>
      <c r="I49" s="34">
        <v>102.31</v>
      </c>
      <c r="J49" s="34">
        <v>98.01</v>
      </c>
      <c r="K49" s="34">
        <v>96.97</v>
      </c>
      <c r="L49" s="34">
        <v>94.92</v>
      </c>
      <c r="M49" s="34">
        <v>99</v>
      </c>
      <c r="N49" s="34">
        <v>100.57</v>
      </c>
      <c r="O49" s="34">
        <v>97.85</v>
      </c>
      <c r="P49" s="34"/>
      <c r="Q49" s="34"/>
      <c r="R49" s="34"/>
      <c r="S49" s="34">
        <v>93.23</v>
      </c>
      <c r="T49" s="34">
        <v>85.6</v>
      </c>
      <c r="U49" s="34">
        <v>96.94</v>
      </c>
      <c r="V49" s="19"/>
      <c r="W49" s="34">
        <v>188.71</v>
      </c>
      <c r="X49" s="34">
        <v>308.87</v>
      </c>
      <c r="Y49" s="34">
        <v>89.08</v>
      </c>
      <c r="Z49" s="34">
        <v>114.28</v>
      </c>
      <c r="AA49" s="34">
        <v>92.37</v>
      </c>
      <c r="AB49" s="34">
        <v>89.83</v>
      </c>
      <c r="AC49" s="34">
        <v>87.02</v>
      </c>
      <c r="AD49" s="34">
        <v>78.959999999999994</v>
      </c>
      <c r="AE49" s="34">
        <v>91.85</v>
      </c>
      <c r="AF49" s="34">
        <v>87.11</v>
      </c>
      <c r="AG49" s="34">
        <v>103.09</v>
      </c>
      <c r="AH49" s="34">
        <v>81.260000000000005</v>
      </c>
      <c r="AI49" s="34">
        <v>90</v>
      </c>
      <c r="AJ49" s="34">
        <v>86.79</v>
      </c>
      <c r="AK49" s="34"/>
      <c r="AL49" s="34"/>
      <c r="AM49" s="34"/>
      <c r="AN49" s="34">
        <v>77.150000000000006</v>
      </c>
      <c r="AO49" s="34">
        <v>86.52</v>
      </c>
      <c r="AP49" s="34">
        <v>93.67</v>
      </c>
      <c r="AQ49" s="19"/>
      <c r="AR49" s="34">
        <v>110.9</v>
      </c>
      <c r="AS49" s="34">
        <v>212.8</v>
      </c>
      <c r="AT49" s="34">
        <v>96.24</v>
      </c>
      <c r="AU49" s="34">
        <v>112.3</v>
      </c>
      <c r="AV49" s="34">
        <v>93.76</v>
      </c>
      <c r="AW49" s="34">
        <v>92.52</v>
      </c>
      <c r="AX49" s="34">
        <v>92.67</v>
      </c>
      <c r="AY49" s="34">
        <v>97.62</v>
      </c>
      <c r="AZ49" s="34">
        <v>96.82</v>
      </c>
      <c r="BA49" s="34">
        <v>92.94</v>
      </c>
      <c r="BB49" s="34">
        <v>98.25</v>
      </c>
      <c r="BC49" s="34">
        <v>84.49</v>
      </c>
      <c r="BD49" s="34">
        <v>97.92</v>
      </c>
      <c r="BE49" s="34">
        <v>94.2</v>
      </c>
      <c r="BF49" s="34"/>
      <c r="BG49" s="34"/>
      <c r="BH49" s="34"/>
      <c r="BI49" s="34">
        <v>86.96</v>
      </c>
      <c r="BJ49" s="34">
        <v>85.86</v>
      </c>
      <c r="BK49" s="34">
        <v>95.76</v>
      </c>
    </row>
    <row r="50" spans="1:63" x14ac:dyDescent="0.25">
      <c r="A50" s="13">
        <v>2014</v>
      </c>
      <c r="B50" s="34">
        <v>93.9</v>
      </c>
      <c r="C50" s="34">
        <v>110.35</v>
      </c>
      <c r="D50" s="34">
        <v>101.06</v>
      </c>
      <c r="E50" s="34">
        <v>110.83</v>
      </c>
      <c r="F50" s="34">
        <v>100.69</v>
      </c>
      <c r="G50" s="34">
        <v>91.79</v>
      </c>
      <c r="H50" s="34">
        <v>94.8</v>
      </c>
      <c r="I50" s="34">
        <v>102.48</v>
      </c>
      <c r="J50" s="34">
        <v>99.86</v>
      </c>
      <c r="K50" s="34">
        <v>95.11</v>
      </c>
      <c r="L50" s="34">
        <v>95.27</v>
      </c>
      <c r="M50" s="34">
        <v>96.81</v>
      </c>
      <c r="N50" s="34">
        <v>98.81</v>
      </c>
      <c r="O50" s="34">
        <v>102.81</v>
      </c>
      <c r="P50" s="34"/>
      <c r="Q50" s="34"/>
      <c r="R50" s="34"/>
      <c r="S50" s="34">
        <v>83.21</v>
      </c>
      <c r="T50" s="34">
        <v>83.55</v>
      </c>
      <c r="U50" s="34">
        <v>96.86</v>
      </c>
      <c r="V50" s="19"/>
      <c r="W50" s="34">
        <v>240.69</v>
      </c>
      <c r="X50" s="34">
        <v>217.22</v>
      </c>
      <c r="Y50" s="34">
        <v>93.82</v>
      </c>
      <c r="Z50" s="34">
        <v>117.87</v>
      </c>
      <c r="AA50" s="34">
        <v>94.75</v>
      </c>
      <c r="AB50" s="34">
        <v>101.06</v>
      </c>
      <c r="AC50" s="34">
        <v>99.57</v>
      </c>
      <c r="AD50" s="34">
        <v>98.89</v>
      </c>
      <c r="AE50" s="34">
        <v>93.82</v>
      </c>
      <c r="AF50" s="34">
        <v>93.29</v>
      </c>
      <c r="AG50" s="34">
        <v>104.71</v>
      </c>
      <c r="AH50" s="34">
        <v>87.95</v>
      </c>
      <c r="AI50" s="34">
        <v>96.75</v>
      </c>
      <c r="AJ50" s="34">
        <v>94.29</v>
      </c>
      <c r="AK50" s="34"/>
      <c r="AL50" s="34"/>
      <c r="AM50" s="34"/>
      <c r="AN50" s="34">
        <v>93.05</v>
      </c>
      <c r="AO50" s="34">
        <v>97.55</v>
      </c>
      <c r="AP50" s="34">
        <v>98.86</v>
      </c>
      <c r="AQ50" s="19"/>
      <c r="AR50" s="34">
        <v>97.17</v>
      </c>
      <c r="AS50" s="34">
        <v>170.42</v>
      </c>
      <c r="AT50" s="34">
        <v>98.44</v>
      </c>
      <c r="AU50" s="34">
        <v>115.74</v>
      </c>
      <c r="AV50" s="34">
        <v>96.5</v>
      </c>
      <c r="AW50" s="34">
        <v>95.04</v>
      </c>
      <c r="AX50" s="34">
        <v>96.09</v>
      </c>
      <c r="AY50" s="34">
        <v>101.76</v>
      </c>
      <c r="AZ50" s="34">
        <v>98.7</v>
      </c>
      <c r="BA50" s="34">
        <v>94.38</v>
      </c>
      <c r="BB50" s="34">
        <v>99.12</v>
      </c>
      <c r="BC50" s="34">
        <v>89.62</v>
      </c>
      <c r="BD50" s="34">
        <v>98.29</v>
      </c>
      <c r="BE50" s="34">
        <v>100</v>
      </c>
      <c r="BF50" s="34"/>
      <c r="BG50" s="34"/>
      <c r="BH50" s="34"/>
      <c r="BI50" s="34">
        <v>87.11</v>
      </c>
      <c r="BJ50" s="34">
        <v>87.28</v>
      </c>
      <c r="BK50" s="34">
        <v>97.57</v>
      </c>
    </row>
    <row r="51" spans="1:63" x14ac:dyDescent="0.25">
      <c r="A51" s="13">
        <v>2015</v>
      </c>
      <c r="B51" s="34">
        <v>98.53</v>
      </c>
      <c r="C51" s="34">
        <v>110.22</v>
      </c>
      <c r="D51" s="34">
        <v>98.81</v>
      </c>
      <c r="E51" s="34">
        <v>103.27</v>
      </c>
      <c r="F51" s="34">
        <v>99.09</v>
      </c>
      <c r="G51" s="34">
        <v>99.91</v>
      </c>
      <c r="H51" s="34">
        <v>96.63</v>
      </c>
      <c r="I51" s="34">
        <v>100.11</v>
      </c>
      <c r="J51" s="34">
        <v>98.18</v>
      </c>
      <c r="K51" s="34">
        <v>97.56</v>
      </c>
      <c r="L51" s="34">
        <v>99.64</v>
      </c>
      <c r="M51" s="34">
        <v>95.25</v>
      </c>
      <c r="N51" s="34">
        <v>99.46</v>
      </c>
      <c r="O51" s="34">
        <v>100.2</v>
      </c>
      <c r="P51" s="34"/>
      <c r="Q51" s="34"/>
      <c r="R51" s="34"/>
      <c r="S51" s="34">
        <v>86.36</v>
      </c>
      <c r="T51" s="34">
        <v>91.81</v>
      </c>
      <c r="U51" s="34">
        <v>97.92</v>
      </c>
      <c r="V51" s="19"/>
      <c r="W51" s="34">
        <v>161.37</v>
      </c>
      <c r="X51" s="34">
        <v>119.78</v>
      </c>
      <c r="Y51" s="34">
        <v>99</v>
      </c>
      <c r="Z51" s="34">
        <v>114.19</v>
      </c>
      <c r="AA51" s="34">
        <v>95.96</v>
      </c>
      <c r="AB51" s="34">
        <v>102.26</v>
      </c>
      <c r="AC51" s="34">
        <v>101.07</v>
      </c>
      <c r="AD51" s="34">
        <v>101.28</v>
      </c>
      <c r="AE51" s="34">
        <v>93.82</v>
      </c>
      <c r="AF51" s="34">
        <v>94.07</v>
      </c>
      <c r="AG51" s="34">
        <v>87.62</v>
      </c>
      <c r="AH51" s="34">
        <v>94.88</v>
      </c>
      <c r="AI51" s="34">
        <v>105.87</v>
      </c>
      <c r="AJ51" s="34">
        <v>101.39</v>
      </c>
      <c r="AK51" s="34"/>
      <c r="AL51" s="34"/>
      <c r="AM51" s="34"/>
      <c r="AN51" s="34">
        <v>105.51</v>
      </c>
      <c r="AO51" s="34">
        <v>97.84</v>
      </c>
      <c r="AP51" s="34">
        <v>98.88</v>
      </c>
      <c r="AQ51" s="19"/>
      <c r="AR51" s="34">
        <v>99.98</v>
      </c>
      <c r="AS51" s="34">
        <v>115.67</v>
      </c>
      <c r="AT51" s="34">
        <v>98.88</v>
      </c>
      <c r="AU51" s="34">
        <v>110.89</v>
      </c>
      <c r="AV51" s="34">
        <v>96.89</v>
      </c>
      <c r="AW51" s="34">
        <v>100.74</v>
      </c>
      <c r="AX51" s="34">
        <v>97.83</v>
      </c>
      <c r="AY51" s="34">
        <v>100.34</v>
      </c>
      <c r="AZ51" s="34">
        <v>97.34</v>
      </c>
      <c r="BA51" s="34">
        <v>96.15</v>
      </c>
      <c r="BB51" s="34">
        <v>94.83</v>
      </c>
      <c r="BC51" s="34">
        <v>94.96</v>
      </c>
      <c r="BD51" s="34">
        <v>101.02</v>
      </c>
      <c r="BE51" s="34">
        <v>100.6</v>
      </c>
      <c r="BF51" s="34"/>
      <c r="BG51" s="34"/>
      <c r="BH51" s="34"/>
      <c r="BI51" s="34">
        <v>93.83</v>
      </c>
      <c r="BJ51" s="34">
        <v>93.42</v>
      </c>
      <c r="BK51" s="34">
        <v>98.26</v>
      </c>
    </row>
    <row r="52" spans="1:63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V52" s="19"/>
      <c r="W52" s="34">
        <v>100</v>
      </c>
      <c r="X52" s="34">
        <v>100</v>
      </c>
      <c r="Y52" s="34">
        <v>100</v>
      </c>
      <c r="Z52" s="34">
        <v>100</v>
      </c>
      <c r="AA52" s="34">
        <v>100</v>
      </c>
      <c r="AB52" s="34">
        <v>100</v>
      </c>
      <c r="AC52" s="34">
        <v>100</v>
      </c>
      <c r="AD52" s="34">
        <v>100</v>
      </c>
      <c r="AE52" s="34">
        <v>100</v>
      </c>
      <c r="AF52" s="34">
        <v>100</v>
      </c>
      <c r="AG52" s="34">
        <v>100</v>
      </c>
      <c r="AH52" s="34">
        <v>100</v>
      </c>
      <c r="AI52" s="34">
        <v>100</v>
      </c>
      <c r="AJ52" s="34">
        <v>100</v>
      </c>
      <c r="AK52" s="34"/>
      <c r="AL52" s="34"/>
      <c r="AM52" s="34"/>
      <c r="AN52" s="34">
        <v>100</v>
      </c>
      <c r="AO52" s="34">
        <v>100</v>
      </c>
      <c r="AP52" s="34">
        <v>100</v>
      </c>
      <c r="AQ52" s="19"/>
      <c r="AR52" s="34">
        <v>100</v>
      </c>
      <c r="AS52" s="34">
        <v>100</v>
      </c>
      <c r="AT52" s="34">
        <v>100</v>
      </c>
      <c r="AU52" s="34">
        <v>100</v>
      </c>
      <c r="AV52" s="34">
        <v>100</v>
      </c>
      <c r="AW52" s="34">
        <v>100</v>
      </c>
      <c r="AX52" s="34">
        <v>100</v>
      </c>
      <c r="AY52" s="34">
        <v>100</v>
      </c>
      <c r="AZ52" s="34">
        <v>100</v>
      </c>
      <c r="BA52" s="34">
        <v>100</v>
      </c>
      <c r="BB52" s="34">
        <v>100</v>
      </c>
      <c r="BC52" s="34">
        <v>100</v>
      </c>
      <c r="BD52" s="34">
        <v>100</v>
      </c>
      <c r="BE52" s="34">
        <v>100</v>
      </c>
      <c r="BF52" s="34"/>
      <c r="BG52" s="34"/>
      <c r="BH52" s="34"/>
      <c r="BI52" s="34">
        <v>100</v>
      </c>
      <c r="BJ52" s="34">
        <v>100</v>
      </c>
      <c r="BK52" s="34">
        <v>100</v>
      </c>
    </row>
    <row r="53" spans="1:63" x14ac:dyDescent="0.25">
      <c r="A53" s="13">
        <v>2017</v>
      </c>
      <c r="B53" s="34">
        <v>114.1</v>
      </c>
      <c r="C53" s="34">
        <v>100.69</v>
      </c>
      <c r="D53" s="34">
        <v>100.72</v>
      </c>
      <c r="E53" s="34">
        <v>102.53</v>
      </c>
      <c r="F53" s="34">
        <v>97.74</v>
      </c>
      <c r="G53" s="34">
        <v>103.79</v>
      </c>
      <c r="H53" s="34">
        <v>103.6</v>
      </c>
      <c r="I53" s="34">
        <v>102.83</v>
      </c>
      <c r="J53" s="34">
        <v>102.44</v>
      </c>
      <c r="K53" s="34">
        <v>102.9</v>
      </c>
      <c r="L53" s="34">
        <v>103.87</v>
      </c>
      <c r="M53" s="34">
        <v>107.24</v>
      </c>
      <c r="N53" s="34">
        <v>107.04</v>
      </c>
      <c r="O53" s="34">
        <v>103.48</v>
      </c>
      <c r="P53" s="34"/>
      <c r="Q53" s="34"/>
      <c r="R53" s="34"/>
      <c r="S53" s="34">
        <v>104.33</v>
      </c>
      <c r="T53" s="34">
        <v>99.03</v>
      </c>
      <c r="U53" s="34">
        <v>103.62</v>
      </c>
      <c r="V53" s="19"/>
      <c r="W53" s="34">
        <v>123.13</v>
      </c>
      <c r="X53" s="34">
        <v>122.61</v>
      </c>
      <c r="Y53" s="34">
        <v>103.27</v>
      </c>
      <c r="Z53" s="34">
        <v>91.64</v>
      </c>
      <c r="AA53" s="34">
        <v>97.86</v>
      </c>
      <c r="AB53" s="34">
        <v>91.12</v>
      </c>
      <c r="AC53" s="34">
        <v>99.58</v>
      </c>
      <c r="AD53" s="34">
        <v>102.15</v>
      </c>
      <c r="AE53" s="34">
        <v>95.21</v>
      </c>
      <c r="AF53" s="34">
        <v>104.82</v>
      </c>
      <c r="AG53" s="34">
        <v>107.92</v>
      </c>
      <c r="AH53" s="34">
        <v>103.36</v>
      </c>
      <c r="AI53" s="34">
        <v>103.72</v>
      </c>
      <c r="AJ53" s="34">
        <v>96.77</v>
      </c>
      <c r="AK53" s="34"/>
      <c r="AL53" s="34"/>
      <c r="AM53" s="34"/>
      <c r="AN53" s="34">
        <v>100.77</v>
      </c>
      <c r="AO53" s="34">
        <v>100.79</v>
      </c>
      <c r="AP53" s="34">
        <v>101.76</v>
      </c>
      <c r="AQ53" s="19"/>
      <c r="AR53" s="34">
        <v>114.3</v>
      </c>
      <c r="AS53" s="34">
        <v>113.77</v>
      </c>
      <c r="AT53" s="34">
        <v>101.65</v>
      </c>
      <c r="AU53" s="34">
        <v>94.83</v>
      </c>
      <c r="AV53" s="34">
        <v>97.82</v>
      </c>
      <c r="AW53" s="34">
        <v>99.34</v>
      </c>
      <c r="AX53" s="34">
        <v>102.51</v>
      </c>
      <c r="AY53" s="34">
        <v>102.7</v>
      </c>
      <c r="AZ53" s="34">
        <v>101.04</v>
      </c>
      <c r="BA53" s="34">
        <v>103.68</v>
      </c>
      <c r="BB53" s="34">
        <v>105.49</v>
      </c>
      <c r="BC53" s="34">
        <v>104.13</v>
      </c>
      <c r="BD53" s="34">
        <v>106.22</v>
      </c>
      <c r="BE53" s="34">
        <v>101.15</v>
      </c>
      <c r="BF53" s="34"/>
      <c r="BG53" s="34"/>
      <c r="BH53" s="34"/>
      <c r="BI53" s="34">
        <v>102.95</v>
      </c>
      <c r="BJ53" s="34">
        <v>99.5</v>
      </c>
      <c r="BK53" s="34">
        <v>102.96</v>
      </c>
    </row>
    <row r="54" spans="1:63" x14ac:dyDescent="0.25">
      <c r="A54" s="13">
        <v>2018</v>
      </c>
      <c r="B54" s="34">
        <v>126.53</v>
      </c>
      <c r="C54" s="34">
        <v>95.44</v>
      </c>
      <c r="D54" s="34">
        <v>103.94</v>
      </c>
      <c r="E54" s="34">
        <v>99.21</v>
      </c>
      <c r="F54" s="34">
        <v>104.17</v>
      </c>
      <c r="G54" s="34">
        <v>108.37</v>
      </c>
      <c r="H54" s="34">
        <v>107.8</v>
      </c>
      <c r="I54" s="34">
        <v>106.31</v>
      </c>
      <c r="J54" s="34">
        <v>111.05</v>
      </c>
      <c r="K54" s="34">
        <v>107.88</v>
      </c>
      <c r="L54" s="34">
        <v>105.87</v>
      </c>
      <c r="M54" s="34">
        <v>110.66</v>
      </c>
      <c r="N54" s="34">
        <v>107.13</v>
      </c>
      <c r="O54" s="34">
        <v>109.29</v>
      </c>
      <c r="P54" s="34"/>
      <c r="Q54" s="34"/>
      <c r="R54" s="34"/>
      <c r="S54" s="34">
        <v>112.36</v>
      </c>
      <c r="T54" s="34">
        <v>98.68</v>
      </c>
      <c r="U54" s="34">
        <v>107.29</v>
      </c>
      <c r="V54" s="19"/>
      <c r="W54" s="34">
        <v>125.32</v>
      </c>
      <c r="X54" s="34">
        <v>129.63999999999999</v>
      </c>
      <c r="Y54" s="34">
        <v>102.3</v>
      </c>
      <c r="Z54" s="34">
        <v>88.81</v>
      </c>
      <c r="AA54" s="34">
        <v>97.66</v>
      </c>
      <c r="AB54" s="34">
        <v>87.4</v>
      </c>
      <c r="AC54" s="34">
        <v>99.58</v>
      </c>
      <c r="AD54" s="34">
        <v>104.33</v>
      </c>
      <c r="AE54" s="34">
        <v>94.23</v>
      </c>
      <c r="AF54" s="34">
        <v>103.36</v>
      </c>
      <c r="AG54" s="34">
        <v>108.38</v>
      </c>
      <c r="AH54" s="34">
        <v>103.1</v>
      </c>
      <c r="AI54" s="34">
        <v>102.51</v>
      </c>
      <c r="AJ54" s="34">
        <v>91.28</v>
      </c>
      <c r="AK54" s="34"/>
      <c r="AL54" s="34"/>
      <c r="AM54" s="34"/>
      <c r="AN54" s="34">
        <v>96.82</v>
      </c>
      <c r="AO54" s="34">
        <v>101.56</v>
      </c>
      <c r="AP54" s="34">
        <v>101.38</v>
      </c>
      <c r="AQ54" s="19"/>
      <c r="AR54" s="34">
        <v>126.5</v>
      </c>
      <c r="AS54" s="34">
        <v>115.76</v>
      </c>
      <c r="AT54" s="34">
        <v>103.33</v>
      </c>
      <c r="AU54" s="34">
        <v>91.86</v>
      </c>
      <c r="AV54" s="34">
        <v>99.76</v>
      </c>
      <c r="AW54" s="34">
        <v>100.95</v>
      </c>
      <c r="AX54" s="34">
        <v>105.57</v>
      </c>
      <c r="AY54" s="34">
        <v>105.93</v>
      </c>
      <c r="AZ54" s="34">
        <v>107.75</v>
      </c>
      <c r="BA54" s="34">
        <v>106.04</v>
      </c>
      <c r="BB54" s="34">
        <v>106.86</v>
      </c>
      <c r="BC54" s="34">
        <v>104.58</v>
      </c>
      <c r="BD54" s="34">
        <v>105.98</v>
      </c>
      <c r="BE54" s="34">
        <v>102.9</v>
      </c>
      <c r="BF54" s="34"/>
      <c r="BG54" s="34"/>
      <c r="BH54" s="34"/>
      <c r="BI54" s="34">
        <v>106.33</v>
      </c>
      <c r="BJ54" s="34">
        <v>99.45</v>
      </c>
      <c r="BK54" s="34">
        <v>105.18</v>
      </c>
    </row>
    <row r="55" spans="1:63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104"/>
  <sheetViews>
    <sheetView workbookViewId="0">
      <pane xSplit="1" ySplit="4" topLeftCell="B48" activePane="bottomRight" state="frozen"/>
      <selection pane="topRight" activeCell="B1" sqref="B1"/>
      <selection pane="bottomLeft" activeCell="A5" sqref="A5"/>
      <selection pane="bottomRight" activeCell="C51" sqref="C51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16384" width="8.88671875" style="13"/>
  </cols>
  <sheetData>
    <row r="1" spans="1:42" ht="13.2" x14ac:dyDescent="0.25">
      <c r="A1" s="26" t="s">
        <v>186</v>
      </c>
      <c r="B1" s="9" t="s">
        <v>218</v>
      </c>
      <c r="W1" s="9" t="s">
        <v>219</v>
      </c>
    </row>
    <row r="2" spans="1:42" x14ac:dyDescent="0.25">
      <c r="B2" s="9" t="str">
        <f>"MFP: 19 Industries (Published on "&amp;ReadMe!$A$3&amp;")"</f>
        <v>MFP: 19 Industries (Published on 5 April 2019)</v>
      </c>
      <c r="W2" s="9" t="s">
        <v>265</v>
      </c>
    </row>
    <row r="3" spans="1:42" x14ac:dyDescent="0.25">
      <c r="A3" s="16"/>
    </row>
    <row r="4" spans="1:42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5">
      <c r="A5" s="58" t="s">
        <v>216</v>
      </c>
    </row>
    <row r="6" spans="1:42" x14ac:dyDescent="0.25">
      <c r="A6" s="13">
        <v>1970</v>
      </c>
      <c r="B6" s="59">
        <v>58.279953796072661</v>
      </c>
      <c r="C6" s="59">
        <v>184.42698234513725</v>
      </c>
      <c r="D6" s="59">
        <v>43.844847713042547</v>
      </c>
      <c r="E6" s="59">
        <v>47.848389854659438</v>
      </c>
      <c r="F6" s="59">
        <v>164.64924346629988</v>
      </c>
      <c r="G6" s="59">
        <v>105.78109775901268</v>
      </c>
      <c r="H6" s="59">
        <v>74.050493962678374</v>
      </c>
      <c r="I6" s="59">
        <v>37.937643751597236</v>
      </c>
      <c r="J6" s="59">
        <v>135.85265163543983</v>
      </c>
      <c r="K6" s="59">
        <v>58.967935871743485</v>
      </c>
      <c r="L6" s="59">
        <v>83.543275091426253</v>
      </c>
      <c r="M6" s="59">
        <v>72.211501350829792</v>
      </c>
      <c r="N6" s="59">
        <v>64.957918898240237</v>
      </c>
      <c r="O6" s="59">
        <v>54.502688172043001</v>
      </c>
      <c r="P6" s="15"/>
      <c r="Q6" s="15"/>
      <c r="R6" s="15"/>
      <c r="S6" s="59">
        <v>65.717948717948715</v>
      </c>
      <c r="T6" s="59">
        <v>302.27272727272725</v>
      </c>
      <c r="U6" s="59">
        <v>63.064691001084206</v>
      </c>
    </row>
    <row r="7" spans="1:42" x14ac:dyDescent="0.25">
      <c r="A7" s="13">
        <v>1971</v>
      </c>
      <c r="B7" s="59">
        <v>61.963906581740972</v>
      </c>
      <c r="C7" s="59">
        <v>180.67381316998467</v>
      </c>
      <c r="D7" s="59">
        <v>44.531505060398302</v>
      </c>
      <c r="E7" s="59">
        <v>50.699149488251408</v>
      </c>
      <c r="F7" s="59">
        <v>164.61949265687582</v>
      </c>
      <c r="G7" s="59">
        <v>109.08193484698914</v>
      </c>
      <c r="H7" s="59">
        <v>75.307576084610403</v>
      </c>
      <c r="I7" s="59">
        <v>41.686367218282108</v>
      </c>
      <c r="J7" s="59">
        <v>140.87452471482891</v>
      </c>
      <c r="K7" s="59">
        <v>59.705042816365371</v>
      </c>
      <c r="L7" s="59">
        <v>78.815741081279882</v>
      </c>
      <c r="M7" s="59">
        <v>73.011782032400589</v>
      </c>
      <c r="N7" s="59">
        <v>68.880866425992764</v>
      </c>
      <c r="O7" s="59">
        <v>58.800773694390706</v>
      </c>
      <c r="P7" s="15"/>
      <c r="Q7" s="15"/>
      <c r="R7" s="15"/>
      <c r="S7" s="59">
        <v>69.508448540706596</v>
      </c>
      <c r="T7" s="59">
        <v>306.74273858921157</v>
      </c>
      <c r="U7" s="59">
        <v>64.569476900952722</v>
      </c>
    </row>
    <row r="8" spans="1:42" x14ac:dyDescent="0.25">
      <c r="A8" s="13">
        <v>1972</v>
      </c>
      <c r="B8" s="59">
        <v>61.813891453780656</v>
      </c>
      <c r="C8" s="59">
        <v>148.91190625653905</v>
      </c>
      <c r="D8" s="59">
        <v>45.825104235242485</v>
      </c>
      <c r="E8" s="59">
        <v>55.609326880774312</v>
      </c>
      <c r="F8" s="59">
        <v>171.39141742522756</v>
      </c>
      <c r="G8" s="59">
        <v>105.91001724408216</v>
      </c>
      <c r="H8" s="59">
        <v>76.608187134502913</v>
      </c>
      <c r="I8" s="59">
        <v>44.782380702674352</v>
      </c>
      <c r="J8" s="59">
        <v>141.40414041404142</v>
      </c>
      <c r="K8" s="59">
        <v>60.904977375565608</v>
      </c>
      <c r="L8" s="59">
        <v>75.259875259875258</v>
      </c>
      <c r="M8" s="59">
        <v>73.908450704225345</v>
      </c>
      <c r="N8" s="59">
        <v>72.859116022099442</v>
      </c>
      <c r="O8" s="59">
        <v>62.647607209446868</v>
      </c>
      <c r="P8" s="15"/>
      <c r="Q8" s="15"/>
      <c r="R8" s="15"/>
      <c r="S8" s="59">
        <v>69.916090819348469</v>
      </c>
      <c r="T8" s="59">
        <v>291.50141643059493</v>
      </c>
      <c r="U8" s="59">
        <v>65.768146582100073</v>
      </c>
    </row>
    <row r="9" spans="1:42" x14ac:dyDescent="0.25">
      <c r="A9" s="13">
        <v>1973</v>
      </c>
      <c r="B9" s="59">
        <v>63.293327908869003</v>
      </c>
      <c r="C9" s="59">
        <v>161.43565860078971</v>
      </c>
      <c r="D9" s="59">
        <v>49.141411422727025</v>
      </c>
      <c r="E9" s="59">
        <v>60.67888254731151</v>
      </c>
      <c r="F9" s="59">
        <v>186.7679645457423</v>
      </c>
      <c r="G9" s="59">
        <v>102.39928909952607</v>
      </c>
      <c r="H9" s="59">
        <v>75.435435435435423</v>
      </c>
      <c r="I9" s="59">
        <v>49.584816132858833</v>
      </c>
      <c r="J9" s="59">
        <v>138.83328567343435</v>
      </c>
      <c r="K9" s="59">
        <v>63.982683982683973</v>
      </c>
      <c r="L9" s="59">
        <v>74.640992167101828</v>
      </c>
      <c r="M9" s="59">
        <v>74.042981867024849</v>
      </c>
      <c r="N9" s="59">
        <v>77.959450621321125</v>
      </c>
      <c r="O9" s="59">
        <v>67.476303317535553</v>
      </c>
      <c r="P9" s="15"/>
      <c r="Q9" s="15"/>
      <c r="R9" s="15"/>
      <c r="S9" s="59">
        <v>72.289448209099717</v>
      </c>
      <c r="T9" s="59">
        <v>282.88444830582102</v>
      </c>
      <c r="U9" s="59">
        <v>68.487754752526115</v>
      </c>
    </row>
    <row r="10" spans="1:42" x14ac:dyDescent="0.25">
      <c r="A10" s="13">
        <v>1974</v>
      </c>
      <c r="B10" s="59">
        <v>65.864126452423321</v>
      </c>
      <c r="C10" s="59">
        <v>141.06244761106456</v>
      </c>
      <c r="D10" s="59">
        <v>49.074980955490261</v>
      </c>
      <c r="E10" s="59">
        <v>61.578148710166914</v>
      </c>
      <c r="F10" s="59">
        <v>172.22051124114569</v>
      </c>
      <c r="G10" s="59">
        <v>96.76814988290397</v>
      </c>
      <c r="H10" s="59">
        <v>67.64249709189609</v>
      </c>
      <c r="I10" s="59">
        <v>49.152086137281294</v>
      </c>
      <c r="J10" s="59">
        <v>128.71809100998891</v>
      </c>
      <c r="K10" s="59">
        <v>59.933499584372406</v>
      </c>
      <c r="L10" s="59">
        <v>72.148377125193193</v>
      </c>
      <c r="M10" s="59">
        <v>70.966698997736827</v>
      </c>
      <c r="N10" s="59">
        <v>75.485436893203882</v>
      </c>
      <c r="O10" s="59">
        <v>66.424581005586603</v>
      </c>
      <c r="P10" s="15"/>
      <c r="Q10" s="15"/>
      <c r="R10" s="15"/>
      <c r="S10" s="59">
        <v>67.760573145366294</v>
      </c>
      <c r="T10" s="59">
        <v>258.8187702265372</v>
      </c>
      <c r="U10" s="59">
        <v>66.184232930359272</v>
      </c>
    </row>
    <row r="11" spans="1:42" x14ac:dyDescent="0.25">
      <c r="A11" s="13">
        <v>1975</v>
      </c>
      <c r="B11" s="59">
        <v>63.112705140745575</v>
      </c>
      <c r="C11" s="59">
        <v>151.55595451825252</v>
      </c>
      <c r="D11" s="59">
        <v>48.595912222801232</v>
      </c>
      <c r="E11" s="59">
        <v>63.30120850543063</v>
      </c>
      <c r="F11" s="59">
        <v>163.31719128329297</v>
      </c>
      <c r="G11" s="59">
        <v>94.724104549854786</v>
      </c>
      <c r="H11" s="59">
        <v>65.370406377600617</v>
      </c>
      <c r="I11" s="59">
        <v>48.771598272138235</v>
      </c>
      <c r="J11" s="59">
        <v>127.65778401122019</v>
      </c>
      <c r="K11" s="59">
        <v>59.474123539232046</v>
      </c>
      <c r="L11" s="59">
        <v>76.604806814724682</v>
      </c>
      <c r="M11" s="59">
        <v>71.753767233087515</v>
      </c>
      <c r="N11" s="59">
        <v>73.262032085561501</v>
      </c>
      <c r="O11" s="59">
        <v>64.760857614073657</v>
      </c>
      <c r="P11" s="15"/>
      <c r="Q11" s="15"/>
      <c r="R11" s="15"/>
      <c r="S11" s="59">
        <v>67.909274646305846</v>
      </c>
      <c r="T11" s="59">
        <v>256.77570093457945</v>
      </c>
      <c r="U11" s="59">
        <v>65.385946694357912</v>
      </c>
    </row>
    <row r="12" spans="1:42" x14ac:dyDescent="0.25">
      <c r="A12" s="13">
        <v>1976</v>
      </c>
      <c r="B12" s="59">
        <v>58.69014859658779</v>
      </c>
      <c r="C12" s="59">
        <v>134.56208164419724</v>
      </c>
      <c r="D12" s="59">
        <v>50.064395269874716</v>
      </c>
      <c r="E12" s="59">
        <v>63.507395110172041</v>
      </c>
      <c r="F12" s="59">
        <v>166.41153959375922</v>
      </c>
      <c r="G12" s="59">
        <v>94.506031953048577</v>
      </c>
      <c r="H12" s="59">
        <v>67.687207488299521</v>
      </c>
      <c r="I12" s="59">
        <v>50.842774247029567</v>
      </c>
      <c r="J12" s="59">
        <v>130.36619718309859</v>
      </c>
      <c r="K12" s="59">
        <v>61.651299245599333</v>
      </c>
      <c r="L12" s="59">
        <v>76.348547717842322</v>
      </c>
      <c r="M12" s="59">
        <v>74.570883661792749</v>
      </c>
      <c r="N12" s="59">
        <v>74.027459954233407</v>
      </c>
      <c r="O12" s="59">
        <v>66.167023554603858</v>
      </c>
      <c r="P12" s="15"/>
      <c r="Q12" s="15"/>
      <c r="R12" s="15"/>
      <c r="S12" s="59">
        <v>72.203541806769792</v>
      </c>
      <c r="T12" s="59">
        <v>255.18001469507712</v>
      </c>
      <c r="U12" s="59">
        <v>66.562986003110424</v>
      </c>
    </row>
    <row r="13" spans="1:42" x14ac:dyDescent="0.25">
      <c r="A13" s="13">
        <v>1977</v>
      </c>
      <c r="B13" s="59">
        <v>65.396722023228051</v>
      </c>
      <c r="C13" s="59">
        <v>119.01209158734243</v>
      </c>
      <c r="D13" s="59">
        <v>50.355511879299378</v>
      </c>
      <c r="E13" s="59">
        <v>65.984654731457809</v>
      </c>
      <c r="F13" s="59">
        <v>166.58045977011494</v>
      </c>
      <c r="G13" s="59">
        <v>95.462824971021689</v>
      </c>
      <c r="H13" s="59">
        <v>67.373289651185203</v>
      </c>
      <c r="I13" s="59">
        <v>52.911882694701895</v>
      </c>
      <c r="J13" s="59">
        <v>131.8727323471951</v>
      </c>
      <c r="K13" s="59">
        <v>62.662866449511398</v>
      </c>
      <c r="L13" s="59">
        <v>73.997155049786628</v>
      </c>
      <c r="M13" s="59">
        <v>77.707609725292073</v>
      </c>
      <c r="N13" s="59">
        <v>71.974179666487359</v>
      </c>
      <c r="O13" s="59">
        <v>65.437788018433167</v>
      </c>
      <c r="P13" s="15"/>
      <c r="Q13" s="15"/>
      <c r="R13" s="15"/>
      <c r="S13" s="59">
        <v>74.867724867724874</v>
      </c>
      <c r="T13" s="59">
        <v>261.70520231213874</v>
      </c>
      <c r="U13" s="59">
        <v>66.944255608429643</v>
      </c>
    </row>
    <row r="14" spans="1:42" x14ac:dyDescent="0.25">
      <c r="A14" s="13">
        <v>1978</v>
      </c>
      <c r="B14" s="59">
        <v>69.699903194578894</v>
      </c>
      <c r="C14" s="59">
        <v>116.24738821562892</v>
      </c>
      <c r="D14" s="59">
        <v>50.803131342418098</v>
      </c>
      <c r="E14" s="59">
        <v>69.075189130770426</v>
      </c>
      <c r="F14" s="59">
        <v>170.58655221745349</v>
      </c>
      <c r="G14" s="59">
        <v>101.3977964150633</v>
      </c>
      <c r="H14" s="59">
        <v>71.525679758308158</v>
      </c>
      <c r="I14" s="59">
        <v>54.748603351955303</v>
      </c>
      <c r="J14" s="59">
        <v>139.73054715424803</v>
      </c>
      <c r="K14" s="59">
        <v>63.851617995264398</v>
      </c>
      <c r="L14" s="59">
        <v>74.789459386036413</v>
      </c>
      <c r="M14" s="59">
        <v>78.36568566061365</v>
      </c>
      <c r="N14" s="59">
        <v>72.086043021510761</v>
      </c>
      <c r="O14" s="59">
        <v>66.812227074235807</v>
      </c>
      <c r="P14" s="15"/>
      <c r="Q14" s="15"/>
      <c r="R14" s="15"/>
      <c r="S14" s="59">
        <v>78.308501314636288</v>
      </c>
      <c r="T14" s="59">
        <v>232.67570900123306</v>
      </c>
      <c r="U14" s="59">
        <v>68.701906992305112</v>
      </c>
    </row>
    <row r="15" spans="1:42" x14ac:dyDescent="0.25">
      <c r="A15" s="13">
        <v>1979</v>
      </c>
      <c r="B15" s="59">
        <v>69.73770491803279</v>
      </c>
      <c r="C15" s="59">
        <v>150.27837643678163</v>
      </c>
      <c r="D15" s="59">
        <v>50.276084205682722</v>
      </c>
      <c r="E15" s="59">
        <v>72.720247295208651</v>
      </c>
      <c r="F15" s="59">
        <v>164.14988814317675</v>
      </c>
      <c r="G15" s="59">
        <v>100.48559404337973</v>
      </c>
      <c r="H15" s="59">
        <v>71.750181554103136</v>
      </c>
      <c r="I15" s="59">
        <v>57.609583446773762</v>
      </c>
      <c r="J15" s="59">
        <v>139.90971853425384</v>
      </c>
      <c r="K15" s="59">
        <v>65.973025048169561</v>
      </c>
      <c r="L15" s="59">
        <v>76.860587002096437</v>
      </c>
      <c r="M15" s="59">
        <v>78.538673188627328</v>
      </c>
      <c r="N15" s="59">
        <v>74.112636062470429</v>
      </c>
      <c r="O15" s="59">
        <v>69.855342977134853</v>
      </c>
      <c r="P15" s="15"/>
      <c r="Q15" s="15"/>
      <c r="R15" s="15"/>
      <c r="S15" s="59">
        <v>80.489389346037257</v>
      </c>
      <c r="T15" s="59">
        <v>183.75826251180359</v>
      </c>
      <c r="U15" s="59">
        <v>69.850402761795166</v>
      </c>
    </row>
    <row r="16" spans="1:42" x14ac:dyDescent="0.25">
      <c r="A16" s="13">
        <v>1980</v>
      </c>
      <c r="B16" s="59">
        <v>75.584249279692671</v>
      </c>
      <c r="C16" s="59">
        <v>147.77014691819522</v>
      </c>
      <c r="D16" s="59">
        <v>48.104693140794232</v>
      </c>
      <c r="E16" s="59">
        <v>74.071158690176318</v>
      </c>
      <c r="F16" s="59">
        <v>143.70308590492075</v>
      </c>
      <c r="G16" s="59">
        <v>95.751633986928098</v>
      </c>
      <c r="H16" s="59">
        <v>67.019368723098992</v>
      </c>
      <c r="I16" s="59">
        <v>55.960938559609374</v>
      </c>
      <c r="J16" s="59">
        <v>134.64526152252719</v>
      </c>
      <c r="K16" s="59">
        <v>68.108728943338434</v>
      </c>
      <c r="L16" s="59">
        <v>73.766364551863049</v>
      </c>
      <c r="M16" s="59">
        <v>78.419634839868309</v>
      </c>
      <c r="N16" s="59">
        <v>72.106430155210646</v>
      </c>
      <c r="O16" s="59">
        <v>69.097376611827471</v>
      </c>
      <c r="P16" s="15"/>
      <c r="Q16" s="15"/>
      <c r="R16" s="15"/>
      <c r="S16" s="59">
        <v>84.548352816153042</v>
      </c>
      <c r="T16" s="59">
        <v>171.26865671641792</v>
      </c>
      <c r="U16" s="59">
        <v>67.847725774555045</v>
      </c>
    </row>
    <row r="17" spans="1:21" x14ac:dyDescent="0.25">
      <c r="A17" s="13">
        <v>1981</v>
      </c>
      <c r="B17" s="59">
        <v>77.872978472742844</v>
      </c>
      <c r="C17" s="59">
        <v>158.7719298245614</v>
      </c>
      <c r="D17" s="59">
        <v>48.414799509265841</v>
      </c>
      <c r="E17" s="59">
        <v>78.910455064426685</v>
      </c>
      <c r="F17" s="59">
        <v>141.02999434069042</v>
      </c>
      <c r="G17" s="59">
        <v>91.380767280716583</v>
      </c>
      <c r="H17" s="59">
        <v>67.689792953142032</v>
      </c>
      <c r="I17" s="59">
        <v>58.543456824904929</v>
      </c>
      <c r="J17" s="59">
        <v>134.45113963845952</v>
      </c>
      <c r="K17" s="59">
        <v>68.24502066892147</v>
      </c>
      <c r="L17" s="59">
        <v>73.766871165644162</v>
      </c>
      <c r="M17" s="59">
        <v>78.818737270875772</v>
      </c>
      <c r="N17" s="59">
        <v>71.586089906700593</v>
      </c>
      <c r="O17" s="59">
        <v>69.676025917926566</v>
      </c>
      <c r="P17" s="15"/>
      <c r="Q17" s="15"/>
      <c r="R17" s="15"/>
      <c r="S17" s="59">
        <v>84.879505224994659</v>
      </c>
      <c r="T17" s="59">
        <v>156.00760456273764</v>
      </c>
      <c r="U17" s="59">
        <v>68.362533692722366</v>
      </c>
    </row>
    <row r="18" spans="1:21" x14ac:dyDescent="0.25">
      <c r="A18" s="13">
        <v>1982</v>
      </c>
      <c r="B18" s="59">
        <v>82.521219742219415</v>
      </c>
      <c r="C18" s="59">
        <v>164.60912475110379</v>
      </c>
      <c r="D18" s="59">
        <v>50.95264017419705</v>
      </c>
      <c r="E18" s="59">
        <v>79.190847289006797</v>
      </c>
      <c r="F18" s="59">
        <v>136.41025641025641</v>
      </c>
      <c r="G18" s="59">
        <v>101.21338186860808</v>
      </c>
      <c r="H18" s="59">
        <v>70.423309510720173</v>
      </c>
      <c r="I18" s="59">
        <v>59.850593232752317</v>
      </c>
      <c r="J18" s="59">
        <v>134.62741010943199</v>
      </c>
      <c r="K18" s="59">
        <v>70.283370618941092</v>
      </c>
      <c r="L18" s="59">
        <v>73.505081541006859</v>
      </c>
      <c r="M18" s="59">
        <v>77.363253856942492</v>
      </c>
      <c r="N18" s="59">
        <v>75.422680412371136</v>
      </c>
      <c r="O18" s="59">
        <v>74.288142796430094</v>
      </c>
      <c r="P18" s="15"/>
      <c r="Q18" s="15"/>
      <c r="R18" s="15"/>
      <c r="S18" s="59">
        <v>83.10530679933666</v>
      </c>
      <c r="T18" s="59">
        <v>144.01544401544402</v>
      </c>
      <c r="U18" s="59">
        <v>71.177174098752772</v>
      </c>
    </row>
    <row r="19" spans="1:21" x14ac:dyDescent="0.25">
      <c r="A19" s="13">
        <v>1983</v>
      </c>
      <c r="B19" s="59">
        <v>78.592530069634932</v>
      </c>
      <c r="C19" s="59">
        <v>166.63190823774764</v>
      </c>
      <c r="D19" s="59">
        <v>54.291799787007456</v>
      </c>
      <c r="E19" s="59">
        <v>82.003311258278146</v>
      </c>
      <c r="F19" s="59">
        <v>131.29770992366412</v>
      </c>
      <c r="G19" s="59">
        <v>107.85267546907573</v>
      </c>
      <c r="H19" s="59">
        <v>75.797579757975811</v>
      </c>
      <c r="I19" s="59">
        <v>64.857489387507584</v>
      </c>
      <c r="J19" s="59">
        <v>137.87878787878788</v>
      </c>
      <c r="K19" s="59">
        <v>74.027879677182682</v>
      </c>
      <c r="L19" s="59">
        <v>73.487744546885551</v>
      </c>
      <c r="M19" s="59">
        <v>78.94006659267481</v>
      </c>
      <c r="N19" s="59">
        <v>80.94108343218663</v>
      </c>
      <c r="O19" s="59">
        <v>80.460715754833402</v>
      </c>
      <c r="P19" s="15"/>
      <c r="Q19" s="15"/>
      <c r="R19" s="15"/>
      <c r="S19" s="59">
        <v>88.775510204081627</v>
      </c>
      <c r="T19" s="59">
        <v>140.44761595848198</v>
      </c>
      <c r="U19" s="59">
        <v>74.83671364730148</v>
      </c>
    </row>
    <row r="20" spans="1:21" x14ac:dyDescent="0.25">
      <c r="A20" s="13">
        <v>1984</v>
      </c>
      <c r="B20" s="59">
        <v>91.151159258884292</v>
      </c>
      <c r="C20" s="59">
        <v>155.50767109119116</v>
      </c>
      <c r="D20" s="59">
        <v>56.470001425110453</v>
      </c>
      <c r="E20" s="59">
        <v>66.550348953140571</v>
      </c>
      <c r="F20" s="59">
        <v>122.49154453213077</v>
      </c>
      <c r="G20" s="59">
        <v>109.79233496538916</v>
      </c>
      <c r="H20" s="59">
        <v>76.472669379090746</v>
      </c>
      <c r="I20" s="59">
        <v>65.046535677352651</v>
      </c>
      <c r="J20" s="59">
        <v>133.17523714428356</v>
      </c>
      <c r="K20" s="59">
        <v>75.455182072829146</v>
      </c>
      <c r="L20" s="59">
        <v>70.710940825883355</v>
      </c>
      <c r="M20" s="59">
        <v>77.186311787072242</v>
      </c>
      <c r="N20" s="59">
        <v>79.860856829000369</v>
      </c>
      <c r="O20" s="59">
        <v>80.970873786407765</v>
      </c>
      <c r="P20" s="15"/>
      <c r="Q20" s="15"/>
      <c r="R20" s="15"/>
      <c r="S20" s="59">
        <v>88.363851151801541</v>
      </c>
      <c r="T20" s="59">
        <v>134.76318141197498</v>
      </c>
      <c r="U20" s="59">
        <v>74.886991461577097</v>
      </c>
    </row>
    <row r="21" spans="1:21" x14ac:dyDescent="0.25">
      <c r="A21" s="13">
        <v>1985</v>
      </c>
      <c r="B21" s="59">
        <v>88.731661637706793</v>
      </c>
      <c r="C21" s="59">
        <v>169.89293361884367</v>
      </c>
      <c r="D21" s="59">
        <v>57.020979020979027</v>
      </c>
      <c r="E21" s="59">
        <v>82.726823645644672</v>
      </c>
      <c r="F21" s="59">
        <v>135.65022421524665</v>
      </c>
      <c r="G21" s="59">
        <v>108.82402001668055</v>
      </c>
      <c r="H21" s="59">
        <v>77.39749237546593</v>
      </c>
      <c r="I21" s="59">
        <v>69.060936120105978</v>
      </c>
      <c r="J21" s="59">
        <v>136.63342830009498</v>
      </c>
      <c r="K21" s="59">
        <v>75.378040762656141</v>
      </c>
      <c r="L21" s="59">
        <v>66.129673826571207</v>
      </c>
      <c r="M21" s="59">
        <v>77.985573069730165</v>
      </c>
      <c r="N21" s="59">
        <v>79.336399474375824</v>
      </c>
      <c r="O21" s="59">
        <v>82.281639928698752</v>
      </c>
      <c r="P21" s="15"/>
      <c r="Q21" s="15"/>
      <c r="R21" s="15"/>
      <c r="S21" s="59">
        <v>87.402290492637704</v>
      </c>
      <c r="T21" s="59">
        <v>128.73134328358208</v>
      </c>
      <c r="U21" s="59">
        <v>76.102464332036305</v>
      </c>
    </row>
    <row r="22" spans="1:21" x14ac:dyDescent="0.25">
      <c r="A22" s="13">
        <v>1986</v>
      </c>
      <c r="B22" s="59">
        <v>87.776292793255877</v>
      </c>
      <c r="C22" s="59">
        <v>172.43930032199114</v>
      </c>
      <c r="D22" s="59">
        <v>58.432925535676404</v>
      </c>
      <c r="E22" s="59">
        <v>98.287044736404454</v>
      </c>
      <c r="F22" s="59">
        <v>146.88901345291478</v>
      </c>
      <c r="G22" s="59">
        <v>114.30973600134521</v>
      </c>
      <c r="H22" s="59">
        <v>80.441003198114799</v>
      </c>
      <c r="I22" s="59">
        <v>72.026300059772865</v>
      </c>
      <c r="J22" s="59">
        <v>140.44607955851919</v>
      </c>
      <c r="K22" s="59">
        <v>74.854873205010691</v>
      </c>
      <c r="L22" s="59">
        <v>65.339488363146756</v>
      </c>
      <c r="M22" s="59">
        <v>78.07300053676866</v>
      </c>
      <c r="N22" s="59">
        <v>79.009720534629395</v>
      </c>
      <c r="O22" s="59">
        <v>82.97730307076101</v>
      </c>
      <c r="P22" s="15"/>
      <c r="Q22" s="15"/>
      <c r="R22" s="15"/>
      <c r="S22" s="59">
        <v>92.574257425742573</v>
      </c>
      <c r="T22" s="59">
        <v>129.26028780610957</v>
      </c>
      <c r="U22" s="59">
        <v>78.351842910027358</v>
      </c>
    </row>
    <row r="23" spans="1:21" x14ac:dyDescent="0.25">
      <c r="A23" s="13">
        <v>1987</v>
      </c>
      <c r="B23" s="59">
        <v>86.272887141822693</v>
      </c>
      <c r="C23" s="59">
        <v>176.67230782933999</v>
      </c>
      <c r="D23" s="59">
        <v>60.334378265412745</v>
      </c>
      <c r="E23" s="59">
        <v>100.72811517458216</v>
      </c>
      <c r="F23" s="59">
        <v>153.05047143649472</v>
      </c>
      <c r="G23" s="59">
        <v>120.26941362916006</v>
      </c>
      <c r="H23" s="59">
        <v>83.621385882733009</v>
      </c>
      <c r="I23" s="59">
        <v>74.193091732729329</v>
      </c>
      <c r="J23" s="59">
        <v>144.86952675807166</v>
      </c>
      <c r="K23" s="59">
        <v>77.133608004708663</v>
      </c>
      <c r="L23" s="59">
        <v>70.165745856353595</v>
      </c>
      <c r="M23" s="59">
        <v>73.610415623435159</v>
      </c>
      <c r="N23" s="59">
        <v>78.752492167473648</v>
      </c>
      <c r="O23" s="59">
        <v>82.614133833646036</v>
      </c>
      <c r="P23" s="15"/>
      <c r="Q23" s="15"/>
      <c r="R23" s="15"/>
      <c r="S23" s="59">
        <v>95.017064846416375</v>
      </c>
      <c r="T23" s="59">
        <v>130.86757990867582</v>
      </c>
      <c r="U23" s="59">
        <v>81.084036238675424</v>
      </c>
    </row>
    <row r="24" spans="1:21" x14ac:dyDescent="0.25">
      <c r="A24" s="13">
        <v>1988</v>
      </c>
      <c r="B24" s="59">
        <v>85.645737621235313</v>
      </c>
      <c r="C24" s="59">
        <v>165.01227161167168</v>
      </c>
      <c r="D24" s="59">
        <v>63.848216127036494</v>
      </c>
      <c r="E24" s="59">
        <v>100.92853589786104</v>
      </c>
      <c r="F24" s="59">
        <v>157.36856442386272</v>
      </c>
      <c r="G24" s="59">
        <v>120.54994880795671</v>
      </c>
      <c r="H24" s="59">
        <v>85.567484662576689</v>
      </c>
      <c r="I24" s="59">
        <v>75.864886951784257</v>
      </c>
      <c r="J24" s="59">
        <v>145.40158135663751</v>
      </c>
      <c r="K24" s="59">
        <v>75.903939557474359</v>
      </c>
      <c r="L24" s="59">
        <v>71.810139503232392</v>
      </c>
      <c r="M24" s="59">
        <v>64.390348987505391</v>
      </c>
      <c r="N24" s="59">
        <v>80.844409695074276</v>
      </c>
      <c r="O24" s="59">
        <v>85.838401390095569</v>
      </c>
      <c r="P24" s="15"/>
      <c r="Q24" s="15"/>
      <c r="R24" s="15"/>
      <c r="S24" s="59">
        <v>94.874243871378539</v>
      </c>
      <c r="T24" s="59">
        <v>133.46178548490687</v>
      </c>
      <c r="U24" s="59">
        <v>83.160738406123372</v>
      </c>
    </row>
    <row r="25" spans="1:21" x14ac:dyDescent="0.25">
      <c r="A25" s="13">
        <v>1989</v>
      </c>
      <c r="B25" s="59">
        <v>88.619757782003816</v>
      </c>
      <c r="C25" s="59">
        <v>147.09227664648691</v>
      </c>
      <c r="D25" s="59">
        <v>65.434606011372864</v>
      </c>
      <c r="E25" s="59">
        <v>101.19967132292523</v>
      </c>
      <c r="F25" s="59">
        <v>153.21466524973434</v>
      </c>
      <c r="G25" s="59">
        <v>114.47212336892049</v>
      </c>
      <c r="H25" s="59">
        <v>84.67824310520939</v>
      </c>
      <c r="I25" s="59">
        <v>76.864295125164688</v>
      </c>
      <c r="J25" s="59">
        <v>135.40535480247144</v>
      </c>
      <c r="K25" s="59">
        <v>70.988415085038199</v>
      </c>
      <c r="L25" s="59">
        <v>67.697704081632665</v>
      </c>
      <c r="M25" s="59">
        <v>55.903481304107572</v>
      </c>
      <c r="N25" s="59">
        <v>75.403697636321084</v>
      </c>
      <c r="O25" s="59">
        <v>81.073966833377199</v>
      </c>
      <c r="P25" s="15"/>
      <c r="Q25" s="15"/>
      <c r="R25" s="15"/>
      <c r="S25" s="59">
        <v>92.796149666200904</v>
      </c>
      <c r="T25" s="59">
        <v>127.36863057324841</v>
      </c>
      <c r="U25" s="59">
        <v>81.944843435794297</v>
      </c>
    </row>
    <row r="26" spans="1:21" x14ac:dyDescent="0.25">
      <c r="A26" s="13">
        <v>1990</v>
      </c>
      <c r="B26" s="59">
        <v>92.866742479065437</v>
      </c>
      <c r="C26" s="59">
        <v>141.53746770025842</v>
      </c>
      <c r="D26" s="59">
        <v>66.336905743336089</v>
      </c>
      <c r="E26" s="59">
        <v>104.27533839551006</v>
      </c>
      <c r="F26" s="59">
        <v>150.66975785677485</v>
      </c>
      <c r="G26" s="59">
        <v>112.68280383257692</v>
      </c>
      <c r="H26" s="59">
        <v>81.95219693716902</v>
      </c>
      <c r="I26" s="59">
        <v>76.14186624787331</v>
      </c>
      <c r="J26" s="59">
        <v>130.04811976474781</v>
      </c>
      <c r="K26" s="59">
        <v>65.923200735801331</v>
      </c>
      <c r="L26" s="59">
        <v>69.203729176218857</v>
      </c>
      <c r="M26" s="59">
        <v>48.841667998082762</v>
      </c>
      <c r="N26" s="59">
        <v>73.169671953074072</v>
      </c>
      <c r="O26" s="59">
        <v>78.877726047537351</v>
      </c>
      <c r="P26" s="15"/>
      <c r="Q26" s="15"/>
      <c r="R26" s="15"/>
      <c r="S26" s="59">
        <v>89.699056745021693</v>
      </c>
      <c r="T26" s="59">
        <v>120.80892080892083</v>
      </c>
      <c r="U26" s="59">
        <v>81.148810361818946</v>
      </c>
    </row>
    <row r="27" spans="1:21" x14ac:dyDescent="0.25">
      <c r="A27" s="13">
        <v>1991</v>
      </c>
      <c r="B27" s="59">
        <v>95.230878043851675</v>
      </c>
      <c r="C27" s="59">
        <v>147.53963914707492</v>
      </c>
      <c r="D27" s="59">
        <v>67.137214745465187</v>
      </c>
      <c r="E27" s="59">
        <v>109.93667803214807</v>
      </c>
      <c r="F27" s="59">
        <v>142.25352112676057</v>
      </c>
      <c r="G27" s="59">
        <v>108.66100587851079</v>
      </c>
      <c r="H27" s="59">
        <v>80.423280423280417</v>
      </c>
      <c r="I27" s="59">
        <v>76.079689798101342</v>
      </c>
      <c r="J27" s="59">
        <v>120.98395344736377</v>
      </c>
      <c r="K27" s="59">
        <v>63.173249551166954</v>
      </c>
      <c r="L27" s="59">
        <v>68.193989883963113</v>
      </c>
      <c r="M27" s="59">
        <v>44.910621953021121</v>
      </c>
      <c r="N27" s="59">
        <v>72.462203023758093</v>
      </c>
      <c r="O27" s="59">
        <v>77.761557177615572</v>
      </c>
      <c r="P27" s="15"/>
      <c r="Q27" s="15"/>
      <c r="R27" s="15"/>
      <c r="S27" s="59">
        <v>89.968605172671545</v>
      </c>
      <c r="T27" s="59">
        <v>118.52262234533704</v>
      </c>
      <c r="U27" s="59">
        <v>80.492316448491749</v>
      </c>
    </row>
    <row r="28" spans="1:21" x14ac:dyDescent="0.25">
      <c r="A28" s="13">
        <v>1992</v>
      </c>
      <c r="B28" s="59">
        <v>102.27657772130453</v>
      </c>
      <c r="C28" s="59">
        <v>154.73441108545035</v>
      </c>
      <c r="D28" s="59">
        <v>68.90775240384616</v>
      </c>
      <c r="E28" s="59">
        <v>109.81806775407779</v>
      </c>
      <c r="F28" s="59">
        <v>137.1885284438176</v>
      </c>
      <c r="G28" s="59">
        <v>110.10016694490818</v>
      </c>
      <c r="H28" s="59">
        <v>83.31201137171287</v>
      </c>
      <c r="I28" s="59">
        <v>76.656192720607493</v>
      </c>
      <c r="J28" s="59">
        <v>112.30927481570376</v>
      </c>
      <c r="K28" s="59">
        <v>62.436660057281337</v>
      </c>
      <c r="L28" s="59">
        <v>66.792168674698786</v>
      </c>
      <c r="M28" s="59">
        <v>42.734198645598198</v>
      </c>
      <c r="N28" s="59">
        <v>66.492041104170866</v>
      </c>
      <c r="O28" s="59">
        <v>72.473068989227599</v>
      </c>
      <c r="P28" s="15"/>
      <c r="Q28" s="15"/>
      <c r="R28" s="15"/>
      <c r="S28" s="59">
        <v>85.864978902953595</v>
      </c>
      <c r="T28" s="59">
        <v>110.55593451568895</v>
      </c>
      <c r="U28" s="59">
        <v>80.682302771855021</v>
      </c>
    </row>
    <row r="29" spans="1:21" x14ac:dyDescent="0.25">
      <c r="A29" s="13">
        <v>1993</v>
      </c>
      <c r="B29" s="59">
        <v>94.127120463817917</v>
      </c>
      <c r="C29" s="59">
        <v>173.52234502642963</v>
      </c>
      <c r="D29" s="59">
        <v>71.439533456108038</v>
      </c>
      <c r="E29" s="59">
        <v>114.6868250539957</v>
      </c>
      <c r="F29" s="59">
        <v>136.75385647216635</v>
      </c>
      <c r="G29" s="59">
        <v>108.36271329854748</v>
      </c>
      <c r="H29" s="59">
        <v>89.300877441268042</v>
      </c>
      <c r="I29" s="59">
        <v>79.380764163372845</v>
      </c>
      <c r="J29" s="59">
        <v>116.03360756170137</v>
      </c>
      <c r="K29" s="59">
        <v>61.221052631578942</v>
      </c>
      <c r="L29" s="59">
        <v>69.146674764652289</v>
      </c>
      <c r="M29" s="59">
        <v>43.786816269284714</v>
      </c>
      <c r="N29" s="59">
        <v>66.389713155291801</v>
      </c>
      <c r="O29" s="59">
        <v>72.426966292134821</v>
      </c>
      <c r="P29" s="15"/>
      <c r="Q29" s="15"/>
      <c r="R29" s="15"/>
      <c r="S29" s="59">
        <v>88.555858310626704</v>
      </c>
      <c r="T29" s="59">
        <v>112.40019553527783</v>
      </c>
      <c r="U29" s="59">
        <v>82.890436265454028</v>
      </c>
    </row>
    <row r="30" spans="1:21" x14ac:dyDescent="0.25">
      <c r="A30" s="13">
        <v>1994</v>
      </c>
      <c r="B30" s="59">
        <v>90.59122695486333</v>
      </c>
      <c r="C30" s="59">
        <v>206.2580072927959</v>
      </c>
      <c r="D30" s="59">
        <v>73.792946874527033</v>
      </c>
      <c r="E30" s="59">
        <v>112.40226889468035</v>
      </c>
      <c r="F30" s="59">
        <v>135.63316905935289</v>
      </c>
      <c r="G30" s="59">
        <v>104.02314687241665</v>
      </c>
      <c r="H30" s="59">
        <v>91.003982969372345</v>
      </c>
      <c r="I30" s="59">
        <v>82.472896231285489</v>
      </c>
      <c r="J30" s="59">
        <v>114.68638449770525</v>
      </c>
      <c r="K30" s="59">
        <v>60.11069381300652</v>
      </c>
      <c r="L30" s="59">
        <v>67.956702253855283</v>
      </c>
      <c r="M30" s="59">
        <v>44.662693037117315</v>
      </c>
      <c r="N30" s="59">
        <v>67.491844175782006</v>
      </c>
      <c r="O30" s="59">
        <v>73.40425531914893</v>
      </c>
      <c r="P30" s="15"/>
      <c r="Q30" s="15"/>
      <c r="R30" s="15"/>
      <c r="S30" s="59">
        <v>86.131479140328693</v>
      </c>
      <c r="T30" s="59">
        <v>108.86380737396539</v>
      </c>
      <c r="U30" s="59">
        <v>83.912983234030762</v>
      </c>
    </row>
    <row r="31" spans="1:21" x14ac:dyDescent="0.25">
      <c r="A31" s="13">
        <v>1995</v>
      </c>
      <c r="B31" s="59">
        <v>86.638743455497377</v>
      </c>
      <c r="C31" s="59">
        <v>213.25004918355305</v>
      </c>
      <c r="D31" s="59">
        <v>73.00604452307239</v>
      </c>
      <c r="E31" s="59">
        <v>120.85338466474174</v>
      </c>
      <c r="F31" s="59">
        <v>134.22029702970298</v>
      </c>
      <c r="G31" s="59">
        <v>102.3981468864968</v>
      </c>
      <c r="H31" s="59">
        <v>90.571120689655174</v>
      </c>
      <c r="I31" s="59">
        <v>87.487086776859499</v>
      </c>
      <c r="J31" s="59">
        <v>115.10695187165774</v>
      </c>
      <c r="K31" s="59">
        <v>59.484865576236132</v>
      </c>
      <c r="L31" s="59">
        <v>67.553883986691758</v>
      </c>
      <c r="M31" s="59">
        <v>45.994344957587181</v>
      </c>
      <c r="N31" s="59">
        <v>67.684288905435594</v>
      </c>
      <c r="O31" s="59">
        <v>73.710691823899353</v>
      </c>
      <c r="P31" s="15"/>
      <c r="Q31" s="15"/>
      <c r="R31" s="15"/>
      <c r="S31" s="59">
        <v>84.85065710872162</v>
      </c>
      <c r="T31" s="59">
        <v>108.64233155388831</v>
      </c>
      <c r="U31" s="59">
        <v>83.92518297641638</v>
      </c>
    </row>
    <row r="32" spans="1:21" x14ac:dyDescent="0.25">
      <c r="A32" s="13">
        <v>1996</v>
      </c>
      <c r="B32" s="59">
        <v>84.235719604297415</v>
      </c>
      <c r="C32" s="59">
        <v>215.74332787359089</v>
      </c>
      <c r="D32" s="59">
        <v>72.386544874583151</v>
      </c>
      <c r="E32" s="59">
        <v>134.49541284403668</v>
      </c>
      <c r="F32" s="59">
        <v>126.96523053665909</v>
      </c>
      <c r="G32" s="59">
        <v>103.90635633591943</v>
      </c>
      <c r="H32" s="59">
        <v>91.950340408490177</v>
      </c>
      <c r="I32" s="59">
        <v>91.804965907628969</v>
      </c>
      <c r="J32" s="59">
        <v>108.48279205041203</v>
      </c>
      <c r="K32" s="59">
        <v>56.40535372848948</v>
      </c>
      <c r="L32" s="59">
        <v>71.248903188066691</v>
      </c>
      <c r="M32" s="59">
        <v>47.923666173901353</v>
      </c>
      <c r="N32" s="59">
        <v>69.263196480938419</v>
      </c>
      <c r="O32" s="59">
        <v>72.944932162809266</v>
      </c>
      <c r="P32" s="15"/>
      <c r="Q32" s="15"/>
      <c r="R32" s="15"/>
      <c r="S32" s="59">
        <v>83.591115245958832</v>
      </c>
      <c r="T32" s="59">
        <v>104.14281820659581</v>
      </c>
      <c r="U32" s="59">
        <v>84.38790462235248</v>
      </c>
    </row>
    <row r="33" spans="1:21" x14ac:dyDescent="0.25">
      <c r="A33" s="13">
        <v>1997</v>
      </c>
      <c r="B33" s="59">
        <v>84.951303801445192</v>
      </c>
      <c r="C33" s="59">
        <v>206.71083767155699</v>
      </c>
      <c r="D33" s="59">
        <v>73.515783376773825</v>
      </c>
      <c r="E33" s="59">
        <v>136.90777271960883</v>
      </c>
      <c r="F33" s="59">
        <v>120.34853018834713</v>
      </c>
      <c r="G33" s="59">
        <v>104.59692639525477</v>
      </c>
      <c r="H33" s="59">
        <v>90.629800307219654</v>
      </c>
      <c r="I33" s="59">
        <v>100.08848438882569</v>
      </c>
      <c r="J33" s="59">
        <v>103.78662659654394</v>
      </c>
      <c r="K33" s="59">
        <v>55.229857440333163</v>
      </c>
      <c r="L33" s="59">
        <v>74.677558039552878</v>
      </c>
      <c r="M33" s="59">
        <v>50.628057649081057</v>
      </c>
      <c r="N33" s="59">
        <v>71.969833004129995</v>
      </c>
      <c r="O33" s="59">
        <v>71.860593767287483</v>
      </c>
      <c r="P33" s="15"/>
      <c r="Q33" s="15"/>
      <c r="R33" s="15"/>
      <c r="S33" s="59">
        <v>84.548335974643422</v>
      </c>
      <c r="T33" s="59">
        <v>105.73077439269896</v>
      </c>
      <c r="U33" s="59">
        <v>85.188067444876808</v>
      </c>
    </row>
    <row r="34" spans="1:21" x14ac:dyDescent="0.25">
      <c r="A34" s="13">
        <v>1998</v>
      </c>
      <c r="B34" s="59">
        <v>91.384749265745683</v>
      </c>
      <c r="C34" s="59">
        <v>199.79844251030693</v>
      </c>
      <c r="D34" s="59">
        <v>73.265188597754104</v>
      </c>
      <c r="E34" s="59">
        <v>140.93993892093656</v>
      </c>
      <c r="F34" s="59">
        <v>122.86436394271271</v>
      </c>
      <c r="G34" s="59">
        <v>102.874314084139</v>
      </c>
      <c r="H34" s="59">
        <v>88.776641616360735</v>
      </c>
      <c r="I34" s="59">
        <v>100.88399128118188</v>
      </c>
      <c r="J34" s="59">
        <v>104.38767843726522</v>
      </c>
      <c r="K34" s="59">
        <v>58.577148136741606</v>
      </c>
      <c r="L34" s="59">
        <v>88.05765271105011</v>
      </c>
      <c r="M34" s="59">
        <v>50.3734766085703</v>
      </c>
      <c r="N34" s="59">
        <v>78.721174004192875</v>
      </c>
      <c r="O34" s="59">
        <v>69.768637532133667</v>
      </c>
      <c r="P34" s="15"/>
      <c r="Q34" s="15"/>
      <c r="R34" s="15"/>
      <c r="S34" s="59">
        <v>91.238948214490748</v>
      </c>
      <c r="T34" s="59">
        <v>104.68152446261374</v>
      </c>
      <c r="U34" s="59">
        <v>86.904310453798502</v>
      </c>
    </row>
    <row r="35" spans="1:21" x14ac:dyDescent="0.25">
      <c r="A35" s="13">
        <v>1999</v>
      </c>
      <c r="B35" s="59">
        <v>104.03104366963976</v>
      </c>
      <c r="C35" s="59">
        <v>205.98419604013139</v>
      </c>
      <c r="D35" s="59">
        <v>75.339433293978743</v>
      </c>
      <c r="E35" s="59">
        <v>155.27539341917023</v>
      </c>
      <c r="F35" s="59">
        <v>119.47419668938657</v>
      </c>
      <c r="G35" s="59">
        <v>102.42805755395683</v>
      </c>
      <c r="H35" s="59">
        <v>85.868918758177713</v>
      </c>
      <c r="I35" s="59">
        <v>102.48461627771972</v>
      </c>
      <c r="J35" s="59">
        <v>109.72512697938453</v>
      </c>
      <c r="K35" s="59">
        <v>67.292386244180818</v>
      </c>
      <c r="L35" s="59">
        <v>84.63251670378618</v>
      </c>
      <c r="M35" s="59">
        <v>51.878927792740804</v>
      </c>
      <c r="N35" s="59">
        <v>79.817444219066942</v>
      </c>
      <c r="O35" s="59">
        <v>71.621621621621628</v>
      </c>
      <c r="P35" s="15"/>
      <c r="Q35" s="15"/>
      <c r="R35" s="15"/>
      <c r="S35" s="59">
        <v>84.536423841059616</v>
      </c>
      <c r="T35" s="59">
        <v>99.771863117870723</v>
      </c>
      <c r="U35" s="59">
        <v>88.297344254157366</v>
      </c>
    </row>
    <row r="36" spans="1:21" x14ac:dyDescent="0.25">
      <c r="A36" s="13">
        <v>2000</v>
      </c>
      <c r="B36" s="59">
        <v>110.34399224806199</v>
      </c>
      <c r="C36" s="59">
        <v>207.04212700979073</v>
      </c>
      <c r="D36" s="59">
        <v>78.347406513872144</v>
      </c>
      <c r="E36" s="59">
        <v>158.81424311524296</v>
      </c>
      <c r="F36" s="59">
        <v>110.90314913844325</v>
      </c>
      <c r="G36" s="59">
        <v>100.95381526104417</v>
      </c>
      <c r="H36" s="59">
        <v>83.561323512217939</v>
      </c>
      <c r="I36" s="59">
        <v>108.02033976655494</v>
      </c>
      <c r="J36" s="59">
        <v>109.88286969253294</v>
      </c>
      <c r="K36" s="59">
        <v>77.814285714285717</v>
      </c>
      <c r="L36" s="59">
        <v>87.194169703279528</v>
      </c>
      <c r="M36" s="59">
        <v>53.387835996531649</v>
      </c>
      <c r="N36" s="59">
        <v>81.233638743455501</v>
      </c>
      <c r="O36" s="59">
        <v>73.14674735249622</v>
      </c>
      <c r="P36" s="15"/>
      <c r="Q36" s="15"/>
      <c r="R36" s="15"/>
      <c r="S36" s="59">
        <v>87.087580839636075</v>
      </c>
      <c r="T36" s="59">
        <v>99.638118214716513</v>
      </c>
      <c r="U36" s="59">
        <v>90.40342298288509</v>
      </c>
    </row>
    <row r="37" spans="1:21" x14ac:dyDescent="0.25">
      <c r="A37" s="13">
        <v>2001</v>
      </c>
      <c r="B37" s="59">
        <v>110.10126906806819</v>
      </c>
      <c r="C37" s="59">
        <v>196.10824509005343</v>
      </c>
      <c r="D37" s="59">
        <v>79.858133915348049</v>
      </c>
      <c r="E37" s="59">
        <v>161.23869171885877</v>
      </c>
      <c r="F37" s="59">
        <v>109.16019557089443</v>
      </c>
      <c r="G37" s="59">
        <v>99.951159951159937</v>
      </c>
      <c r="H37" s="59">
        <v>85.547277936962757</v>
      </c>
      <c r="I37" s="59">
        <v>105.45269812598781</v>
      </c>
      <c r="J37" s="59">
        <v>112.55534923582344</v>
      </c>
      <c r="K37" s="59">
        <v>80.013477088948775</v>
      </c>
      <c r="L37" s="59">
        <v>88.887485793660815</v>
      </c>
      <c r="M37" s="59">
        <v>52.572969171257768</v>
      </c>
      <c r="N37" s="59">
        <v>83.823298223549756</v>
      </c>
      <c r="O37" s="59">
        <v>74.377172653534174</v>
      </c>
      <c r="P37" s="15"/>
      <c r="Q37" s="15"/>
      <c r="R37" s="15"/>
      <c r="S37" s="59">
        <v>84.36440677966101</v>
      </c>
      <c r="T37" s="59">
        <v>105.17402476056996</v>
      </c>
      <c r="U37" s="59">
        <v>91.214998197332065</v>
      </c>
    </row>
    <row r="38" spans="1:21" x14ac:dyDescent="0.25">
      <c r="A38" s="13">
        <v>2002</v>
      </c>
      <c r="B38" s="59">
        <v>123.38042509863816</v>
      </c>
      <c r="C38" s="59">
        <v>194.77213010781915</v>
      </c>
      <c r="D38" s="59">
        <v>81.205328135152698</v>
      </c>
      <c r="E38" s="59">
        <v>165.34011220196354</v>
      </c>
      <c r="F38" s="59">
        <v>115.18422567645365</v>
      </c>
      <c r="G38" s="59">
        <v>103.52828609018061</v>
      </c>
      <c r="H38" s="59">
        <v>89.707055739199816</v>
      </c>
      <c r="I38" s="59">
        <v>105.21652453206333</v>
      </c>
      <c r="J38" s="59">
        <v>114.88463702870007</v>
      </c>
      <c r="K38" s="59">
        <v>81.153138954557392</v>
      </c>
      <c r="L38" s="59">
        <v>89.654745699789629</v>
      </c>
      <c r="M38" s="59">
        <v>53.686845698680017</v>
      </c>
      <c r="N38" s="59">
        <v>83.431294678316121</v>
      </c>
      <c r="O38" s="59">
        <v>71.904013712326815</v>
      </c>
      <c r="P38" s="15"/>
      <c r="Q38" s="15"/>
      <c r="R38" s="15"/>
      <c r="S38" s="59">
        <v>88.524064171123001</v>
      </c>
      <c r="T38" s="59">
        <v>96.81884138854781</v>
      </c>
      <c r="U38" s="59">
        <v>92.781774580335721</v>
      </c>
    </row>
    <row r="39" spans="1:21" x14ac:dyDescent="0.25">
      <c r="A39" s="13">
        <v>2003</v>
      </c>
      <c r="B39" s="59">
        <v>115.78554546585396</v>
      </c>
      <c r="C39" s="59">
        <v>185.25215810995005</v>
      </c>
      <c r="D39" s="59">
        <v>84.150464919695693</v>
      </c>
      <c r="E39" s="59">
        <v>168.69428421604616</v>
      </c>
      <c r="F39" s="59">
        <v>115.07250418293364</v>
      </c>
      <c r="G39" s="59">
        <v>105.1582241799003</v>
      </c>
      <c r="H39" s="59">
        <v>90.298675050527734</v>
      </c>
      <c r="I39" s="59">
        <v>107.70908297895541</v>
      </c>
      <c r="J39" s="59">
        <v>114.78450627386798</v>
      </c>
      <c r="K39" s="59">
        <v>85.878061490359556</v>
      </c>
      <c r="L39" s="59">
        <v>95.108104843580136</v>
      </c>
      <c r="M39" s="59">
        <v>56.150859678313914</v>
      </c>
      <c r="N39" s="59">
        <v>87.008650781605695</v>
      </c>
      <c r="O39" s="59">
        <v>71.573251942286348</v>
      </c>
      <c r="P39" s="15"/>
      <c r="Q39" s="15"/>
      <c r="R39" s="15"/>
      <c r="S39" s="59">
        <v>96.101343234683853</v>
      </c>
      <c r="T39" s="59">
        <v>96.39094373458866</v>
      </c>
      <c r="U39" s="59">
        <v>94.921273825026645</v>
      </c>
    </row>
    <row r="40" spans="1:21" x14ac:dyDescent="0.25">
      <c r="A40" s="13">
        <v>2004</v>
      </c>
      <c r="B40" s="59">
        <v>109.95277878677805</v>
      </c>
      <c r="C40" s="59">
        <v>176.38630442873094</v>
      </c>
      <c r="D40" s="59">
        <v>88.088618592528249</v>
      </c>
      <c r="E40" s="59">
        <v>173.06259975172904</v>
      </c>
      <c r="F40" s="59">
        <v>115.87411617912105</v>
      </c>
      <c r="G40" s="59">
        <v>107.44489428699954</v>
      </c>
      <c r="H40" s="59">
        <v>92.47694188243139</v>
      </c>
      <c r="I40" s="59">
        <v>113.930799773114</v>
      </c>
      <c r="J40" s="59">
        <v>112.71760797342192</v>
      </c>
      <c r="K40" s="59">
        <v>89.463979981561977</v>
      </c>
      <c r="L40" s="59">
        <v>100.70303030303029</v>
      </c>
      <c r="M40" s="59">
        <v>58.230744089770127</v>
      </c>
      <c r="N40" s="59">
        <v>89.9519375187744</v>
      </c>
      <c r="O40" s="59">
        <v>71.382550335570471</v>
      </c>
      <c r="P40" s="15"/>
      <c r="Q40" s="15"/>
      <c r="R40" s="15"/>
      <c r="S40" s="59">
        <v>96.912008854454896</v>
      </c>
      <c r="T40" s="59">
        <v>96.297999540124167</v>
      </c>
      <c r="U40" s="59">
        <v>97.339796642232201</v>
      </c>
    </row>
    <row r="41" spans="1:21" x14ac:dyDescent="0.25">
      <c r="A41" s="13">
        <v>2005</v>
      </c>
      <c r="B41" s="59">
        <v>117.2269410216533</v>
      </c>
      <c r="C41" s="59">
        <v>166.50412603150789</v>
      </c>
      <c r="D41" s="59">
        <v>90.697882226789389</v>
      </c>
      <c r="E41" s="59">
        <v>164.14184885522462</v>
      </c>
      <c r="F41" s="59">
        <v>115.23338237260934</v>
      </c>
      <c r="G41" s="59">
        <v>103.3366589069948</v>
      </c>
      <c r="H41" s="59">
        <v>91.212926073483843</v>
      </c>
      <c r="I41" s="59">
        <v>116.55420602789025</v>
      </c>
      <c r="J41" s="59">
        <v>115.77216521967904</v>
      </c>
      <c r="K41" s="59">
        <v>91.955775829203205</v>
      </c>
      <c r="L41" s="59">
        <v>108.14320814320814</v>
      </c>
      <c r="M41" s="59">
        <v>62.497345508600546</v>
      </c>
      <c r="N41" s="59">
        <v>93.696883852691244</v>
      </c>
      <c r="O41" s="59">
        <v>73.111197210383565</v>
      </c>
      <c r="P41" s="15"/>
      <c r="Q41" s="15"/>
      <c r="R41" s="15"/>
      <c r="S41" s="59">
        <v>103.31522968997511</v>
      </c>
      <c r="T41" s="59">
        <v>100.89841050449206</v>
      </c>
      <c r="U41" s="59">
        <v>99.406217254628004</v>
      </c>
    </row>
    <row r="42" spans="1:21" x14ac:dyDescent="0.25">
      <c r="A42" s="13">
        <v>2006</v>
      </c>
      <c r="B42" s="59">
        <v>108.20886745854406</v>
      </c>
      <c r="C42" s="59">
        <v>156.45888096132182</v>
      </c>
      <c r="D42" s="59">
        <v>94.663023679417122</v>
      </c>
      <c r="E42" s="59">
        <v>157.31372232099562</v>
      </c>
      <c r="F42" s="59">
        <v>108.5684834428553</v>
      </c>
      <c r="G42" s="59">
        <v>102.14200282700881</v>
      </c>
      <c r="H42" s="59">
        <v>94.174114531612048</v>
      </c>
      <c r="I42" s="59">
        <v>115.94510153983484</v>
      </c>
      <c r="J42" s="59">
        <v>117.53873507747016</v>
      </c>
      <c r="K42" s="59">
        <v>91.697508018751535</v>
      </c>
      <c r="L42" s="59">
        <v>114.51162790697676</v>
      </c>
      <c r="M42" s="59">
        <v>64.413722478238597</v>
      </c>
      <c r="N42" s="59">
        <v>97.352537722908082</v>
      </c>
      <c r="O42" s="59">
        <v>75.395934655193912</v>
      </c>
      <c r="P42" s="15"/>
      <c r="Q42" s="15"/>
      <c r="R42" s="15"/>
      <c r="S42" s="59">
        <v>100.39079946404645</v>
      </c>
      <c r="T42" s="59">
        <v>92.53990661309588</v>
      </c>
      <c r="U42" s="59">
        <v>100.62979503034467</v>
      </c>
    </row>
    <row r="43" spans="1:21" x14ac:dyDescent="0.25">
      <c r="A43" s="13">
        <v>2007</v>
      </c>
      <c r="B43" s="59">
        <v>104.17403608065085</v>
      </c>
      <c r="C43" s="59">
        <v>152.75277172368044</v>
      </c>
      <c r="D43" s="59">
        <v>96.330106039649607</v>
      </c>
      <c r="E43" s="59">
        <v>155.36095035028939</v>
      </c>
      <c r="F43" s="59">
        <v>107.24077766699899</v>
      </c>
      <c r="G43" s="59">
        <v>101.74936386768449</v>
      </c>
      <c r="H43" s="59">
        <v>96.537079385821627</v>
      </c>
      <c r="I43" s="59">
        <v>119.51714801444042</v>
      </c>
      <c r="J43" s="59">
        <v>113.26518340348768</v>
      </c>
      <c r="K43" s="59">
        <v>95.401327700663856</v>
      </c>
      <c r="L43" s="59">
        <v>116.17387466902029</v>
      </c>
      <c r="M43" s="59">
        <v>65.293942106833782</v>
      </c>
      <c r="N43" s="59">
        <v>101.2038733315886</v>
      </c>
      <c r="O43" s="59">
        <v>81.637036153203681</v>
      </c>
      <c r="P43" s="15"/>
      <c r="Q43" s="15"/>
      <c r="R43" s="15"/>
      <c r="S43" s="59">
        <v>98.231934987920056</v>
      </c>
      <c r="T43" s="59">
        <v>91.16675546084177</v>
      </c>
      <c r="U43" s="59">
        <v>102.43055555555556</v>
      </c>
    </row>
    <row r="44" spans="1:21" x14ac:dyDescent="0.25">
      <c r="A44" s="13">
        <v>2008</v>
      </c>
      <c r="B44" s="59">
        <v>108.48700034360326</v>
      </c>
      <c r="C44" s="59">
        <v>148.61017601231123</v>
      </c>
      <c r="D44" s="59">
        <v>95.674707877874098</v>
      </c>
      <c r="E44" s="59">
        <v>140.70771802730567</v>
      </c>
      <c r="F44" s="59">
        <v>101.70043415340086</v>
      </c>
      <c r="G44" s="59">
        <v>98.627968337730877</v>
      </c>
      <c r="H44" s="59">
        <v>91.795748317487451</v>
      </c>
      <c r="I44" s="59">
        <v>113.98963730569949</v>
      </c>
      <c r="J44" s="59">
        <v>111.38888888888889</v>
      </c>
      <c r="K44" s="59">
        <v>97.017988651454786</v>
      </c>
      <c r="L44" s="59">
        <v>114.28571428571428</v>
      </c>
      <c r="M44" s="59">
        <v>67.581939475974082</v>
      </c>
      <c r="N44" s="59">
        <v>102.55844155844156</v>
      </c>
      <c r="O44" s="59">
        <v>82.234755022911514</v>
      </c>
      <c r="P44" s="15"/>
      <c r="Q44" s="15"/>
      <c r="R44" s="15"/>
      <c r="S44" s="59">
        <v>94.337811900191937</v>
      </c>
      <c r="T44" s="59">
        <v>90.242889765414148</v>
      </c>
      <c r="U44" s="59">
        <v>100.95460095460096</v>
      </c>
    </row>
    <row r="45" spans="1:21" x14ac:dyDescent="0.25">
      <c r="A45" s="13">
        <v>2009</v>
      </c>
      <c r="B45" s="59">
        <v>92.39772138788193</v>
      </c>
      <c r="C45" s="59">
        <v>138.2508217949995</v>
      </c>
      <c r="D45" s="59">
        <v>93.61444567739332</v>
      </c>
      <c r="E45" s="59">
        <v>136.1929940515532</v>
      </c>
      <c r="F45" s="59">
        <v>90.389042357274406</v>
      </c>
      <c r="G45" s="59">
        <v>87.394957983193294</v>
      </c>
      <c r="H45" s="59">
        <v>88.370823323869857</v>
      </c>
      <c r="I45" s="59">
        <v>101.23811629449482</v>
      </c>
      <c r="J45" s="59">
        <v>107.95270690728064</v>
      </c>
      <c r="K45" s="59">
        <v>91.793780300342902</v>
      </c>
      <c r="L45" s="59">
        <v>116.19832917435173</v>
      </c>
      <c r="M45" s="59">
        <v>71.697022260769018</v>
      </c>
      <c r="N45" s="59">
        <v>96.496136424193978</v>
      </c>
      <c r="O45" s="59">
        <v>76.062163178343141</v>
      </c>
      <c r="P45" s="15"/>
      <c r="Q45" s="15"/>
      <c r="R45" s="15"/>
      <c r="S45" s="59">
        <v>89.033539276257727</v>
      </c>
      <c r="T45" s="59">
        <v>87.208216619981329</v>
      </c>
      <c r="U45" s="59">
        <v>96.51898734177216</v>
      </c>
    </row>
    <row r="46" spans="1:21" x14ac:dyDescent="0.25">
      <c r="A46" s="13">
        <v>2010</v>
      </c>
      <c r="B46" s="59">
        <v>84.277445677958056</v>
      </c>
      <c r="C46" s="59">
        <v>136.82877406281662</v>
      </c>
      <c r="D46" s="59">
        <v>98.327928658289409</v>
      </c>
      <c r="E46" s="59">
        <v>132.34491315136478</v>
      </c>
      <c r="F46" s="59">
        <v>87.875083351855949</v>
      </c>
      <c r="G46" s="59">
        <v>98.467904271974945</v>
      </c>
      <c r="H46" s="59">
        <v>89.194199105877232</v>
      </c>
      <c r="I46" s="59">
        <v>102.37643646100636</v>
      </c>
      <c r="J46" s="59">
        <v>111.17654429269514</v>
      </c>
      <c r="K46" s="59">
        <v>95.983136198618098</v>
      </c>
      <c r="L46" s="59">
        <v>108.01742919389979</v>
      </c>
      <c r="M46" s="59">
        <v>74.747959673547754</v>
      </c>
      <c r="N46" s="59">
        <v>97.050032488628986</v>
      </c>
      <c r="O46" s="59">
        <v>83.547400611620787</v>
      </c>
      <c r="P46" s="15"/>
      <c r="Q46" s="15"/>
      <c r="R46" s="15"/>
      <c r="S46" s="59">
        <v>90.261153427638746</v>
      </c>
      <c r="T46" s="59">
        <v>89.863874345549732</v>
      </c>
      <c r="U46" s="59">
        <v>98.067415730337075</v>
      </c>
    </row>
    <row r="47" spans="1:21" x14ac:dyDescent="0.25">
      <c r="A47" s="13">
        <v>2011</v>
      </c>
      <c r="B47" s="59">
        <v>98.382004735595899</v>
      </c>
      <c r="C47" s="59">
        <v>119.73724725443908</v>
      </c>
      <c r="D47" s="59">
        <v>101.78333504150868</v>
      </c>
      <c r="E47" s="59">
        <v>118.96100808368995</v>
      </c>
      <c r="F47" s="59">
        <v>91.214386307008994</v>
      </c>
      <c r="G47" s="59">
        <v>101.48914402637263</v>
      </c>
      <c r="H47" s="59">
        <v>90.362491860212728</v>
      </c>
      <c r="I47" s="59">
        <v>107.10092571686612</v>
      </c>
      <c r="J47" s="59">
        <v>110.27223230490017</v>
      </c>
      <c r="K47" s="59">
        <v>94.949380047776131</v>
      </c>
      <c r="L47" s="59">
        <v>104.31061806656101</v>
      </c>
      <c r="M47" s="59">
        <v>79.943031136430605</v>
      </c>
      <c r="N47" s="59">
        <v>99.0050377833753</v>
      </c>
      <c r="O47" s="59">
        <v>88.886227544910184</v>
      </c>
      <c r="P47" s="15"/>
      <c r="Q47" s="15"/>
      <c r="R47" s="15"/>
      <c r="S47" s="59">
        <v>90.414590181316925</v>
      </c>
      <c r="T47" s="59">
        <v>94.054927302100168</v>
      </c>
      <c r="U47" s="59">
        <v>98.920422927100731</v>
      </c>
    </row>
    <row r="48" spans="1:21" x14ac:dyDescent="0.25">
      <c r="A48" s="13">
        <v>2012</v>
      </c>
      <c r="B48" s="59">
        <v>92.71086780210868</v>
      </c>
      <c r="C48" s="59">
        <v>103.36683417085426</v>
      </c>
      <c r="D48" s="59">
        <v>99.918575063613233</v>
      </c>
      <c r="E48" s="59">
        <v>117.03607639707616</v>
      </c>
      <c r="F48" s="59">
        <v>90.184844881634419</v>
      </c>
      <c r="G48" s="59">
        <v>92.840309729547755</v>
      </c>
      <c r="H48" s="59">
        <v>89.651497388894825</v>
      </c>
      <c r="I48" s="59">
        <v>103.62916529198284</v>
      </c>
      <c r="J48" s="59">
        <v>110.47851903597625</v>
      </c>
      <c r="K48" s="59">
        <v>96.813421911946847</v>
      </c>
      <c r="L48" s="59">
        <v>105.61902783547986</v>
      </c>
      <c r="M48" s="59">
        <v>84.427601141844661</v>
      </c>
      <c r="N48" s="59">
        <v>97.963558413719198</v>
      </c>
      <c r="O48" s="59">
        <v>93.152424942263295</v>
      </c>
      <c r="P48" s="15"/>
      <c r="Q48" s="15"/>
      <c r="R48" s="15"/>
      <c r="S48" s="59">
        <v>94.183652460366474</v>
      </c>
      <c r="T48" s="59">
        <v>95.357505930193156</v>
      </c>
      <c r="U48" s="59">
        <v>98.174863387978135</v>
      </c>
    </row>
    <row r="49" spans="1:42" x14ac:dyDescent="0.25">
      <c r="A49" s="13">
        <v>2013</v>
      </c>
      <c r="B49" s="59">
        <v>98.692109777015432</v>
      </c>
      <c r="C49" s="59">
        <v>95.020503807850019</v>
      </c>
      <c r="D49" s="59">
        <v>99.142156862745097</v>
      </c>
      <c r="E49" s="59">
        <v>109.62115320519943</v>
      </c>
      <c r="F49" s="59">
        <v>93.662960164093718</v>
      </c>
      <c r="G49" s="59">
        <v>91.029109403744187</v>
      </c>
      <c r="H49" s="59">
        <v>92.115923963851671</v>
      </c>
      <c r="I49" s="59">
        <v>104.52846779511979</v>
      </c>
      <c r="J49" s="59">
        <v>104.7613700168445</v>
      </c>
      <c r="K49" s="59">
        <v>95.210958904109589</v>
      </c>
      <c r="L49" s="59">
        <v>105.4113231154207</v>
      </c>
      <c r="M49" s="59">
        <v>89.018319394663479</v>
      </c>
      <c r="N49" s="59">
        <v>99.099715099715098</v>
      </c>
      <c r="O49" s="59">
        <v>98.661327231121277</v>
      </c>
      <c r="P49" s="15"/>
      <c r="Q49" s="15"/>
      <c r="R49" s="15"/>
      <c r="S49" s="59">
        <v>97.11355466271938</v>
      </c>
      <c r="T49" s="59">
        <v>90.901458705005766</v>
      </c>
      <c r="U49" s="59">
        <v>97.940356146749622</v>
      </c>
    </row>
    <row r="50" spans="1:42" x14ac:dyDescent="0.25">
      <c r="A50" s="13">
        <v>2014</v>
      </c>
      <c r="B50" s="59">
        <v>97.055555555555557</v>
      </c>
      <c r="C50" s="59">
        <v>97.030593881223766</v>
      </c>
      <c r="D50" s="59">
        <v>101.94977541853818</v>
      </c>
      <c r="E50" s="59">
        <v>104.09401898035753</v>
      </c>
      <c r="F50" s="59">
        <v>90.406554656710227</v>
      </c>
      <c r="G50" s="59">
        <v>96.154645603824562</v>
      </c>
      <c r="H50" s="59">
        <v>93.963147714547475</v>
      </c>
      <c r="I50" s="59">
        <v>109.20004365382519</v>
      </c>
      <c r="J50" s="59">
        <v>102.9443838604144</v>
      </c>
      <c r="K50" s="59">
        <v>93.875184482395099</v>
      </c>
      <c r="L50" s="59">
        <v>102.67609966164257</v>
      </c>
      <c r="M50" s="59">
        <v>93.317446132459551</v>
      </c>
      <c r="N50" s="59">
        <v>99.083854278939427</v>
      </c>
      <c r="O50" s="59">
        <v>104.91858506457048</v>
      </c>
      <c r="P50" s="15"/>
      <c r="Q50" s="15"/>
      <c r="R50" s="15"/>
      <c r="S50" s="59">
        <v>96.360247228490138</v>
      </c>
      <c r="T50" s="59">
        <v>94.72789115646259</v>
      </c>
      <c r="U50" s="59">
        <v>99.113012626526142</v>
      </c>
    </row>
    <row r="51" spans="1:42" x14ac:dyDescent="0.25">
      <c r="A51" s="13">
        <v>2015</v>
      </c>
      <c r="B51" s="59">
        <v>107.30718556805512</v>
      </c>
      <c r="C51" s="59">
        <v>100.90990010879241</v>
      </c>
      <c r="D51" s="59">
        <v>100.21090689966859</v>
      </c>
      <c r="E51" s="59">
        <v>100.52143080613203</v>
      </c>
      <c r="F51" s="59">
        <v>95.13702864207707</v>
      </c>
      <c r="G51" s="59">
        <v>98.950941067571733</v>
      </c>
      <c r="H51" s="59">
        <v>96.801210898082758</v>
      </c>
      <c r="I51" s="59">
        <v>106.58600736454498</v>
      </c>
      <c r="J51" s="59">
        <v>102.09283050145048</v>
      </c>
      <c r="K51" s="59">
        <v>97.983870967741936</v>
      </c>
      <c r="L51" s="59">
        <v>99.648287990069306</v>
      </c>
      <c r="M51" s="59">
        <v>97.847862739264102</v>
      </c>
      <c r="N51" s="59">
        <v>100.71018276762402</v>
      </c>
      <c r="O51" s="59">
        <v>103.17560462670873</v>
      </c>
      <c r="P51" s="15"/>
      <c r="Q51" s="15"/>
      <c r="R51" s="15"/>
      <c r="S51" s="59">
        <v>99.037328094302552</v>
      </c>
      <c r="T51" s="59">
        <v>102.90679631736836</v>
      </c>
      <c r="U51" s="59">
        <v>99.907871839492273</v>
      </c>
    </row>
    <row r="52" spans="1:42" x14ac:dyDescent="0.25">
      <c r="A52" s="13">
        <v>2016</v>
      </c>
      <c r="B52" s="59">
        <v>100</v>
      </c>
      <c r="C52" s="59">
        <v>100</v>
      </c>
      <c r="D52" s="59">
        <v>100</v>
      </c>
      <c r="E52" s="59">
        <v>100</v>
      </c>
      <c r="F52" s="59">
        <v>100</v>
      </c>
      <c r="G52" s="59">
        <v>100</v>
      </c>
      <c r="H52" s="59">
        <v>100</v>
      </c>
      <c r="I52" s="59">
        <v>100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15"/>
      <c r="Q52" s="15"/>
      <c r="R52" s="15"/>
      <c r="S52" s="59">
        <v>100</v>
      </c>
      <c r="T52" s="59">
        <v>100</v>
      </c>
      <c r="U52" s="59">
        <v>100</v>
      </c>
    </row>
    <row r="53" spans="1:42" x14ac:dyDescent="0.25">
      <c r="A53" s="13">
        <v>2017</v>
      </c>
      <c r="B53" s="59">
        <v>102.34201103261395</v>
      </c>
      <c r="C53" s="59">
        <v>109.75293990721762</v>
      </c>
      <c r="D53" s="59">
        <v>100.94805451313449</v>
      </c>
      <c r="E53" s="59">
        <v>94.534257120862193</v>
      </c>
      <c r="F53" s="59">
        <v>97.149985605987908</v>
      </c>
      <c r="G53" s="59">
        <v>101.76881154986135</v>
      </c>
      <c r="H53" s="59">
        <v>100.98570724494824</v>
      </c>
      <c r="I53" s="59">
        <v>102.99515933844292</v>
      </c>
      <c r="J53" s="59">
        <v>100.97652396922471</v>
      </c>
      <c r="K53" s="59">
        <v>100.63357972544877</v>
      </c>
      <c r="L53" s="59">
        <v>101.97490228348076</v>
      </c>
      <c r="M53" s="59">
        <v>102.37878327765968</v>
      </c>
      <c r="N53" s="59">
        <v>107.05653420729209</v>
      </c>
      <c r="O53" s="59">
        <v>99.265197060788239</v>
      </c>
      <c r="P53" s="15"/>
      <c r="Q53" s="15"/>
      <c r="R53" s="15"/>
      <c r="S53" s="59">
        <v>97.636043385556675</v>
      </c>
      <c r="T53" s="59">
        <v>97.884560160811716</v>
      </c>
      <c r="U53" s="59">
        <v>101.47000789265984</v>
      </c>
    </row>
    <row r="54" spans="1:42" x14ac:dyDescent="0.25">
      <c r="A54" s="13">
        <v>2018</v>
      </c>
      <c r="B54" s="59">
        <v>108.54180029933718</v>
      </c>
      <c r="C54" s="59">
        <v>113.0379478482086</v>
      </c>
      <c r="D54" s="59">
        <v>99.524687166553477</v>
      </c>
      <c r="E54" s="59">
        <v>88.18739134413029</v>
      </c>
      <c r="F54" s="59">
        <v>95.589645254074782</v>
      </c>
      <c r="G54" s="59">
        <v>98.239599740572586</v>
      </c>
      <c r="H54" s="59">
        <v>104.32549871617618</v>
      </c>
      <c r="I54" s="59">
        <v>104.43057093948242</v>
      </c>
      <c r="J54" s="59">
        <v>103.08452792881857</v>
      </c>
      <c r="K54" s="59">
        <v>101.49986112397001</v>
      </c>
      <c r="L54" s="59">
        <v>99.878910191725538</v>
      </c>
      <c r="M54" s="59">
        <v>101.48435943415024</v>
      </c>
      <c r="N54" s="59">
        <v>111.32478632478633</v>
      </c>
      <c r="O54" s="59">
        <v>98.908957550197115</v>
      </c>
      <c r="P54" s="15"/>
      <c r="Q54" s="15"/>
      <c r="R54" s="15"/>
      <c r="S54" s="59">
        <v>98.923946744482947</v>
      </c>
      <c r="T54" s="59">
        <v>98.649409116488457</v>
      </c>
      <c r="U54" s="59">
        <v>101.77929022848811</v>
      </c>
    </row>
    <row r="56" spans="1:42" x14ac:dyDescent="0.25">
      <c r="A56" s="9" t="s">
        <v>163</v>
      </c>
    </row>
    <row r="57" spans="1:42" x14ac:dyDescent="0.25">
      <c r="A57" s="13">
        <v>1971</v>
      </c>
      <c r="B57" s="11">
        <f>LN(B7/B6)*100</f>
        <v>6.1293875086948173</v>
      </c>
      <c r="C57" s="11">
        <f t="shared" ref="C57:U72" si="0">LN(C7/C6)*100</f>
        <v>-2.056035721947695</v>
      </c>
      <c r="D57" s="11">
        <f t="shared" si="0"/>
        <v>1.5539703636149467</v>
      </c>
      <c r="E57" s="11">
        <f t="shared" si="0"/>
        <v>5.7871667594355785</v>
      </c>
      <c r="F57" s="11">
        <f t="shared" si="0"/>
        <v>-1.8070837732916317E-2</v>
      </c>
      <c r="G57" s="11">
        <f t="shared" si="0"/>
        <v>3.0727452351436519</v>
      </c>
      <c r="H57" s="11">
        <f t="shared" si="0"/>
        <v>1.6833530402534305</v>
      </c>
      <c r="I57" s="11">
        <f t="shared" si="0"/>
        <v>9.423029215050974</v>
      </c>
      <c r="J57" s="11">
        <f t="shared" si="0"/>
        <v>3.6298744017050728</v>
      </c>
      <c r="K57" s="11">
        <f t="shared" si="0"/>
        <v>1.2422649740120582</v>
      </c>
      <c r="L57" s="11">
        <f t="shared" si="0"/>
        <v>-5.8252025342893665</v>
      </c>
      <c r="M57" s="11">
        <f t="shared" si="0"/>
        <v>1.1021494129229668</v>
      </c>
      <c r="N57" s="11">
        <f t="shared" si="0"/>
        <v>5.8638780139722204</v>
      </c>
      <c r="O57" s="11">
        <f t="shared" si="0"/>
        <v>7.5904988175416817</v>
      </c>
      <c r="P57" s="11"/>
      <c r="Q57" s="11"/>
      <c r="R57" s="11"/>
      <c r="S57" s="11">
        <f t="shared" si="0"/>
        <v>5.6076226685078128</v>
      </c>
      <c r="T57" s="11">
        <f t="shared" si="0"/>
        <v>1.4679730938438926</v>
      </c>
      <c r="U57" s="11">
        <f t="shared" si="0"/>
        <v>2.3580764497195332</v>
      </c>
      <c r="W57" s="15">
        <f>'Table A6'!B57-B57</f>
        <v>1.4856951036749777E-2</v>
      </c>
      <c r="X57" s="15">
        <f>'Table A6'!C57-C57</f>
        <v>-4.5790894704467178E-5</v>
      </c>
      <c r="Y57" s="15">
        <f>'Table A6'!D57-D57</f>
        <v>1.7578235108217655E-3</v>
      </c>
      <c r="Z57" s="15">
        <f>'Table A6'!E57-E57</f>
        <v>-8.0957433782238297E-3</v>
      </c>
      <c r="AA57" s="15">
        <f>'Table A6'!F57-F57</f>
        <v>1.2071617629713087E-2</v>
      </c>
      <c r="AB57" s="15">
        <f>'Table A6'!G57-G57</f>
        <v>-1.581801048169007E-2</v>
      </c>
      <c r="AC57" s="15">
        <f>'Table A6'!H57-H57</f>
        <v>-2.233081954592353E-2</v>
      </c>
      <c r="AD57" s="15">
        <f>'Table A6'!I57-I57</f>
        <v>7.1174706979704183E-4</v>
      </c>
      <c r="AE57" s="15">
        <f>'Table A6'!J57-J57</f>
        <v>-1.4095938366409655E-4</v>
      </c>
      <c r="AF57" s="15">
        <f>'Table A6'!K57-K57</f>
        <v>0</v>
      </c>
      <c r="AG57" s="15">
        <f>'Table A6'!L57-L57</f>
        <v>2.1392636777954444E-2</v>
      </c>
      <c r="AH57" s="15">
        <f>'Table A6'!M57-M57</f>
        <v>-8.8982050385990608E-3</v>
      </c>
      <c r="AI57" s="15">
        <f>'Table A6'!N57-N57</f>
        <v>7.2228244382412043E-2</v>
      </c>
      <c r="AJ57" s="15">
        <f>'Table A6'!O57-O57</f>
        <v>-2.7315669635559203E-3</v>
      </c>
      <c r="AK57" s="15"/>
      <c r="AL57" s="15"/>
      <c r="AM57" s="15"/>
      <c r="AN57" s="15">
        <f>'Table A6'!S57-S57</f>
        <v>-3.9397230255033833E-5</v>
      </c>
      <c r="AO57" s="15">
        <f>'Table A6'!T57-T57</f>
        <v>0</v>
      </c>
      <c r="AP57" s="15">
        <f>'Table A6'!U57-U57</f>
        <v>0.15323892159363206</v>
      </c>
    </row>
    <row r="58" spans="1:42" x14ac:dyDescent="0.25">
      <c r="A58" s="13">
        <v>1972</v>
      </c>
      <c r="B58" s="11">
        <f t="shared" ref="B58:O73" si="1">LN(B8/B7)*100</f>
        <v>-0.24239436117363217</v>
      </c>
      <c r="C58" s="11">
        <f t="shared" si="1"/>
        <v>-19.333837036002169</v>
      </c>
      <c r="D58" s="11">
        <f t="shared" si="1"/>
        <v>2.863515080150091</v>
      </c>
      <c r="E58" s="11">
        <f t="shared" si="1"/>
        <v>9.2441801765578369</v>
      </c>
      <c r="F58" s="11">
        <f t="shared" si="1"/>
        <v>4.0313225909683794</v>
      </c>
      <c r="G58" s="11">
        <f t="shared" si="1"/>
        <v>-2.9509456017434319</v>
      </c>
      <c r="H58" s="11">
        <f t="shared" si="1"/>
        <v>1.7123210928365864</v>
      </c>
      <c r="I58" s="11">
        <f t="shared" si="1"/>
        <v>7.1640624044239001</v>
      </c>
      <c r="J58" s="11">
        <f t="shared" si="1"/>
        <v>0.37524360576141436</v>
      </c>
      <c r="K58" s="11">
        <f t="shared" si="1"/>
        <v>1.9898415563886707</v>
      </c>
      <c r="L58" s="11">
        <f t="shared" si="1"/>
        <v>-4.6165609121096418</v>
      </c>
      <c r="M58" s="11">
        <f t="shared" si="1"/>
        <v>1.2206348824171831</v>
      </c>
      <c r="N58" s="11">
        <f t="shared" si="1"/>
        <v>5.6149220137657716</v>
      </c>
      <c r="O58" s="11">
        <f t="shared" si="1"/>
        <v>6.3370474741138478</v>
      </c>
      <c r="P58" s="11"/>
      <c r="Q58" s="11"/>
      <c r="R58" s="11"/>
      <c r="S58" s="11">
        <f t="shared" si="0"/>
        <v>0.58475135305310599</v>
      </c>
      <c r="T58" s="11">
        <f t="shared" si="0"/>
        <v>-5.0964546341178503</v>
      </c>
      <c r="U58" s="11">
        <f t="shared" si="0"/>
        <v>1.8393821287853713</v>
      </c>
      <c r="W58" s="15">
        <f>'Table A6'!B58-B58</f>
        <v>-3.6369203223018953E-4</v>
      </c>
      <c r="X58" s="15">
        <f>'Table A6'!C58-C58</f>
        <v>-2.781480862200425E-3</v>
      </c>
      <c r="Y58" s="15">
        <f>'Table A6'!D58-D58</f>
        <v>5.825134046339997E-4</v>
      </c>
      <c r="Z58" s="15">
        <f>'Table A6'!E58-E58</f>
        <v>2.424588145242268E-3</v>
      </c>
      <c r="AA58" s="15">
        <f>'Table A6'!F58-F58</f>
        <v>1.0375991348825053E-2</v>
      </c>
      <c r="AB58" s="15">
        <f>'Table A6'!G58-G58</f>
        <v>1.4129401082970894E-2</v>
      </c>
      <c r="AC58" s="15">
        <f>'Table A6'!H58-H58</f>
        <v>-6.9888784623928224E-4</v>
      </c>
      <c r="AD58" s="15">
        <f>'Table A6'!I58-I58</f>
        <v>-4.8222360200966818E-5</v>
      </c>
      <c r="AE58" s="15">
        <f>'Table A6'!J58-J58</f>
        <v>-3.3383942177496961E-2</v>
      </c>
      <c r="AF58" s="15">
        <f>'Table A6'!K58-K58</f>
        <v>0</v>
      </c>
      <c r="AG58" s="15">
        <f>'Table A6'!L58-L58</f>
        <v>-1.0659998836872298E-2</v>
      </c>
      <c r="AH58" s="15">
        <f>'Table A6'!M58-M58</f>
        <v>-8.0524186521870877E-3</v>
      </c>
      <c r="AI58" s="15">
        <f>'Table A6'!N58-N58</f>
        <v>-3.1436129646253974E-3</v>
      </c>
      <c r="AJ58" s="15">
        <f>'Table A6'!O58-O58</f>
        <v>-2.3256009775138864E-3</v>
      </c>
      <c r="AK58" s="15"/>
      <c r="AL58" s="15"/>
      <c r="AM58" s="15"/>
      <c r="AN58" s="15">
        <f>'Table A6'!S58-S58</f>
        <v>-9.2269969543035124E-4</v>
      </c>
      <c r="AO58" s="15">
        <f>'Table A6'!T58-T58</f>
        <v>0</v>
      </c>
      <c r="AP58" s="15">
        <f>'Table A6'!U58-U58</f>
        <v>0.14951394045730848</v>
      </c>
    </row>
    <row r="59" spans="1:42" x14ac:dyDescent="0.25">
      <c r="A59" s="13">
        <v>1973</v>
      </c>
      <c r="B59" s="11">
        <f t="shared" si="1"/>
        <v>2.3651799301701288</v>
      </c>
      <c r="C59" s="11">
        <f t="shared" si="0"/>
        <v>8.0751766603508663</v>
      </c>
      <c r="D59" s="11">
        <f t="shared" si="0"/>
        <v>6.9870020801543458</v>
      </c>
      <c r="E59" s="11">
        <f t="shared" si="0"/>
        <v>8.7244801965966072</v>
      </c>
      <c r="F59" s="11">
        <f t="shared" si="0"/>
        <v>8.5917083534916951</v>
      </c>
      <c r="G59" s="11">
        <f t="shared" si="0"/>
        <v>-3.3710069479958635</v>
      </c>
      <c r="H59" s="11">
        <f t="shared" si="0"/>
        <v>-1.5426822084891929</v>
      </c>
      <c r="I59" s="11">
        <f t="shared" si="0"/>
        <v>10.186988633475011</v>
      </c>
      <c r="J59" s="11">
        <f t="shared" si="0"/>
        <v>-1.8348204953942033</v>
      </c>
      <c r="K59" s="11">
        <f t="shared" si="0"/>
        <v>4.9297582299433058</v>
      </c>
      <c r="L59" s="11">
        <f t="shared" si="0"/>
        <v>-0.82572785577106156</v>
      </c>
      <c r="M59" s="11">
        <f t="shared" si="0"/>
        <v>0.18185859716108474</v>
      </c>
      <c r="N59" s="11">
        <f t="shared" si="0"/>
        <v>6.7661168731727726</v>
      </c>
      <c r="O59" s="11">
        <f t="shared" si="0"/>
        <v>7.425098665234894</v>
      </c>
      <c r="P59" s="11"/>
      <c r="Q59" s="11"/>
      <c r="R59" s="11"/>
      <c r="S59" s="11">
        <f t="shared" si="0"/>
        <v>3.3382353514638128</v>
      </c>
      <c r="T59" s="11">
        <f t="shared" si="0"/>
        <v>-3.0006360500204665</v>
      </c>
      <c r="U59" s="11">
        <f t="shared" si="0"/>
        <v>4.0519339928630123</v>
      </c>
      <c r="W59" s="15">
        <f>'Table A6'!B59-B59</f>
        <v>2.9120258740555904E-3</v>
      </c>
      <c r="X59" s="15">
        <f>'Table A6'!C59-C59</f>
        <v>3.7127851814648949E-3</v>
      </c>
      <c r="Y59" s="15">
        <f>'Table A6'!D59-D59</f>
        <v>-6.7274160885277823E-3</v>
      </c>
      <c r="Z59" s="15">
        <f>'Table A6'!E59-E59</f>
        <v>-1.9881480785226557E-3</v>
      </c>
      <c r="AA59" s="15">
        <f>'Table A6'!F59-F59</f>
        <v>1.0210678286991737E-2</v>
      </c>
      <c r="AB59" s="15">
        <f>'Table A6'!G59-G59</f>
        <v>-2.5992239517957927E-3</v>
      </c>
      <c r="AC59" s="15">
        <f>'Table A6'!H59-H59</f>
        <v>-8.6570424192777828E-4</v>
      </c>
      <c r="AD59" s="15">
        <f>'Table A6'!I59-I59</f>
        <v>1.4172526416444953E-4</v>
      </c>
      <c r="AE59" s="15">
        <f>'Table A6'!J59-J59</f>
        <v>2.7200737445895795E-2</v>
      </c>
      <c r="AF59" s="15">
        <f>'Table A6'!K59-K59</f>
        <v>0</v>
      </c>
      <c r="AG59" s="15">
        <f>'Table A6'!L59-L59</f>
        <v>2.261401221868875E-2</v>
      </c>
      <c r="AH59" s="15">
        <f>'Table A6'!M59-M59</f>
        <v>2.5469241290549283E-2</v>
      </c>
      <c r="AI59" s="15">
        <f>'Table A6'!N59-N59</f>
        <v>-3.6610111581474314E-3</v>
      </c>
      <c r="AJ59" s="15">
        <f>'Table A6'!O59-O59</f>
        <v>-2.9104643537358754E-3</v>
      </c>
      <c r="AK59" s="15"/>
      <c r="AL59" s="15"/>
      <c r="AM59" s="15"/>
      <c r="AN59" s="15">
        <f>'Table A6'!S59-S59</f>
        <v>2.3732211856733354E-2</v>
      </c>
      <c r="AO59" s="15">
        <f>'Table A6'!T59-T59</f>
        <v>0</v>
      </c>
      <c r="AP59" s="15">
        <f>'Table A6'!U59-U59</f>
        <v>0.16127939379749723</v>
      </c>
    </row>
    <row r="60" spans="1:42" x14ac:dyDescent="0.25">
      <c r="A60" s="13">
        <v>1974</v>
      </c>
      <c r="B60" s="11">
        <f t="shared" si="1"/>
        <v>3.9814010584812842</v>
      </c>
      <c r="C60" s="11">
        <f t="shared" si="0"/>
        <v>-13.49039813345478</v>
      </c>
      <c r="D60" s="11">
        <f t="shared" si="0"/>
        <v>-0.13527370687985774</v>
      </c>
      <c r="E60" s="11">
        <f t="shared" si="0"/>
        <v>1.4711340068981542</v>
      </c>
      <c r="F60" s="11">
        <f t="shared" si="0"/>
        <v>-8.1091317280925193</v>
      </c>
      <c r="G60" s="11">
        <f t="shared" si="0"/>
        <v>-5.6561860188918054</v>
      </c>
      <c r="H60" s="11">
        <f t="shared" si="0"/>
        <v>-10.904068986811554</v>
      </c>
      <c r="I60" s="11">
        <f t="shared" si="0"/>
        <v>-0.87653705198465004</v>
      </c>
      <c r="J60" s="11">
        <f t="shared" si="0"/>
        <v>-7.5649157638534028</v>
      </c>
      <c r="K60" s="11">
        <f t="shared" si="0"/>
        <v>-6.5376876682037457</v>
      </c>
      <c r="L60" s="11">
        <f t="shared" si="0"/>
        <v>-3.3965057250798911</v>
      </c>
      <c r="M60" s="11">
        <f t="shared" si="0"/>
        <v>-4.2435021812789939</v>
      </c>
      <c r="N60" s="11">
        <f t="shared" si="0"/>
        <v>-3.2249078866525074</v>
      </c>
      <c r="O60" s="11">
        <f t="shared" si="0"/>
        <v>-1.5709290435298551</v>
      </c>
      <c r="P60" s="11"/>
      <c r="Q60" s="11"/>
      <c r="R60" s="11"/>
      <c r="S60" s="11">
        <f t="shared" si="0"/>
        <v>-6.4697665194923566</v>
      </c>
      <c r="T60" s="11">
        <f t="shared" si="0"/>
        <v>-8.8910416468666398</v>
      </c>
      <c r="U60" s="11">
        <f t="shared" si="0"/>
        <v>-3.4212705233577054</v>
      </c>
      <c r="W60" s="15">
        <f>'Table A6'!B60-B60</f>
        <v>2.8586603397193766E-2</v>
      </c>
      <c r="X60" s="15">
        <f>'Table A6'!C60-C60</f>
        <v>-3.8814107276810006E-3</v>
      </c>
      <c r="Y60" s="15">
        <f>'Table A6'!D60-D60</f>
        <v>6.1449026838586163E-3</v>
      </c>
      <c r="Z60" s="15">
        <f>'Table A6'!E60-E60</f>
        <v>7.8353767026575483E-3</v>
      </c>
      <c r="AA60" s="15">
        <f>'Table A6'!F60-F60</f>
        <v>-2.0422852164543315E-2</v>
      </c>
      <c r="AB60" s="15">
        <f>'Table A6'!G60-G60</f>
        <v>2.4082268639933346E-3</v>
      </c>
      <c r="AC60" s="15">
        <f>'Table A6'!H60-H60</f>
        <v>-6.3278526045174033E-4</v>
      </c>
      <c r="AD60" s="15">
        <f>'Table A6'!I60-I60</f>
        <v>5.5716837661434759E-4</v>
      </c>
      <c r="AE60" s="15">
        <f>'Table A6'!J60-J60</f>
        <v>-1.6989403138083503E-3</v>
      </c>
      <c r="AF60" s="15">
        <f>'Table A6'!K60-K60</f>
        <v>0</v>
      </c>
      <c r="AG60" s="15">
        <f>'Table A6'!L60-L60</f>
        <v>-4.1335365317563433E-2</v>
      </c>
      <c r="AH60" s="15">
        <f>'Table A6'!M60-M60</f>
        <v>-7.5059223394342567E-3</v>
      </c>
      <c r="AI60" s="15">
        <f>'Table A6'!N60-N60</f>
        <v>-4.7255910819639091E-3</v>
      </c>
      <c r="AJ60" s="15">
        <f>'Table A6'!O60-O60</f>
        <v>-5.9259260993398621E-2</v>
      </c>
      <c r="AK60" s="15"/>
      <c r="AL60" s="15"/>
      <c r="AM60" s="15"/>
      <c r="AN60" s="15">
        <f>'Table A6'!S60-S60</f>
        <v>-2.5301057256979398E-2</v>
      </c>
      <c r="AO60" s="15">
        <f>'Table A6'!T60-T60</f>
        <v>0</v>
      </c>
      <c r="AP60" s="15">
        <f>'Table A6'!U60-U60</f>
        <v>0.1619468331647429</v>
      </c>
    </row>
    <row r="61" spans="1:42" x14ac:dyDescent="0.25">
      <c r="A61" s="13">
        <v>1975</v>
      </c>
      <c r="B61" s="11">
        <f t="shared" si="1"/>
        <v>-4.2671831318471307</v>
      </c>
      <c r="C61" s="11">
        <f t="shared" si="0"/>
        <v>7.1752210325961698</v>
      </c>
      <c r="D61" s="11">
        <f t="shared" si="0"/>
        <v>-0.98099353659696076</v>
      </c>
      <c r="E61" s="11">
        <f t="shared" si="0"/>
        <v>2.7597341803551747</v>
      </c>
      <c r="F61" s="11">
        <f t="shared" si="0"/>
        <v>-5.3081429124022588</v>
      </c>
      <c r="G61" s="11">
        <f t="shared" si="0"/>
        <v>-2.1349406300366476</v>
      </c>
      <c r="H61" s="11">
        <f t="shared" si="0"/>
        <v>-3.4166786551839508</v>
      </c>
      <c r="I61" s="11">
        <f t="shared" si="0"/>
        <v>-0.77711491814292599</v>
      </c>
      <c r="J61" s="11">
        <f t="shared" si="0"/>
        <v>-0.82715508552696748</v>
      </c>
      <c r="K61" s="11">
        <f t="shared" si="0"/>
        <v>-0.7694287842859423</v>
      </c>
      <c r="L61" s="11">
        <f t="shared" si="0"/>
        <v>5.9935035028572843</v>
      </c>
      <c r="M61" s="11">
        <f t="shared" si="0"/>
        <v>1.1029619439864859</v>
      </c>
      <c r="N61" s="11">
        <f t="shared" si="0"/>
        <v>-2.9897253856169343</v>
      </c>
      <c r="O61" s="11">
        <f t="shared" si="0"/>
        <v>-2.5365812162571753</v>
      </c>
      <c r="P61" s="11"/>
      <c r="Q61" s="11"/>
      <c r="R61" s="11"/>
      <c r="S61" s="11">
        <f t="shared" si="0"/>
        <v>0.21921091960639344</v>
      </c>
      <c r="T61" s="11">
        <f t="shared" si="0"/>
        <v>-0.79251431100572067</v>
      </c>
      <c r="U61" s="11">
        <f t="shared" si="0"/>
        <v>-1.2134908294429374</v>
      </c>
      <c r="W61" s="15">
        <f>'Table A6'!B61-B61</f>
        <v>-2.4875341777343962E-3</v>
      </c>
      <c r="X61" s="15">
        <f>'Table A6'!C61-C61</f>
        <v>-4.4279494808838749E-3</v>
      </c>
      <c r="Y61" s="15">
        <f>'Table A6'!D61-D61</f>
        <v>-1.2569994546333119E-3</v>
      </c>
      <c r="Z61" s="15">
        <f>'Table A6'!E61-E61</f>
        <v>-5.6200041365035425E-3</v>
      </c>
      <c r="AA61" s="15">
        <f>'Table A6'!F61-F61</f>
        <v>-2.3263385161349071E-2</v>
      </c>
      <c r="AB61" s="15">
        <f>'Table A6'!G61-G61</f>
        <v>1.5650483424205497E-3</v>
      </c>
      <c r="AC61" s="15">
        <f>'Table A6'!H61-H61</f>
        <v>1.9506132908044371E-2</v>
      </c>
      <c r="AD61" s="15">
        <f>'Table A6'!I61-I61</f>
        <v>7.996132488052865E-5</v>
      </c>
      <c r="AE61" s="15">
        <f>'Table A6'!J61-J61</f>
        <v>-2.7454873463060636E-2</v>
      </c>
      <c r="AF61" s="15">
        <f>'Table A6'!K61-K61</f>
        <v>0</v>
      </c>
      <c r="AG61" s="15">
        <f>'Table A6'!L61-L61</f>
        <v>2.8024998481873453E-2</v>
      </c>
      <c r="AH61" s="15">
        <f>'Table A6'!M61-M61</f>
        <v>-1.6202016714867984E-3</v>
      </c>
      <c r="AI61" s="15">
        <f>'Table A6'!N61-N61</f>
        <v>-1.2626633864218917E-3</v>
      </c>
      <c r="AJ61" s="15">
        <f>'Table A6'!O61-O61</f>
        <v>5.4990378069818657E-2</v>
      </c>
      <c r="AK61" s="15"/>
      <c r="AL61" s="15"/>
      <c r="AM61" s="15"/>
      <c r="AN61" s="15">
        <f>'Table A6'!S61-S61</f>
        <v>-6.5407856137508769E-4</v>
      </c>
      <c r="AO61" s="15">
        <f>'Table A6'!T61-T61</f>
        <v>0</v>
      </c>
      <c r="AP61" s="15">
        <f>'Table A6'!U61-U61</f>
        <v>0.1905007864206576</v>
      </c>
    </row>
    <row r="62" spans="1:42" x14ac:dyDescent="0.25">
      <c r="A62" s="13">
        <v>1976</v>
      </c>
      <c r="B62" s="11">
        <f t="shared" si="1"/>
        <v>-7.2650212121360846</v>
      </c>
      <c r="C62" s="11">
        <f t="shared" si="0"/>
        <v>-11.892922740314631</v>
      </c>
      <c r="D62" s="11">
        <f t="shared" si="0"/>
        <v>2.9770665459880079</v>
      </c>
      <c r="E62" s="11">
        <f t="shared" si="0"/>
        <v>0.32519368649457409</v>
      </c>
      <c r="F62" s="11">
        <f t="shared" si="0"/>
        <v>1.8769605827929243</v>
      </c>
      <c r="G62" s="11">
        <f t="shared" si="0"/>
        <v>-0.23048410509563497</v>
      </c>
      <c r="H62" s="11">
        <f t="shared" si="0"/>
        <v>3.4827549067635575</v>
      </c>
      <c r="I62" s="11">
        <f t="shared" si="0"/>
        <v>4.1589872217663943</v>
      </c>
      <c r="J62" s="11">
        <f t="shared" si="0"/>
        <v>2.0994270675860056</v>
      </c>
      <c r="K62" s="11">
        <f t="shared" si="0"/>
        <v>3.5952984476165373</v>
      </c>
      <c r="L62" s="11">
        <f t="shared" si="0"/>
        <v>-0.33508168217426226</v>
      </c>
      <c r="M62" s="11">
        <f t="shared" si="0"/>
        <v>3.8509773331130521</v>
      </c>
      <c r="N62" s="11">
        <f t="shared" si="0"/>
        <v>1.039360987182679</v>
      </c>
      <c r="O62" s="11">
        <f t="shared" si="0"/>
        <v>2.1480833535438699</v>
      </c>
      <c r="P62" s="11"/>
      <c r="Q62" s="11"/>
      <c r="R62" s="11"/>
      <c r="S62" s="11">
        <f t="shared" si="0"/>
        <v>6.1316482225213225</v>
      </c>
      <c r="T62" s="11">
        <f t="shared" si="0"/>
        <v>-0.62337087292168181</v>
      </c>
      <c r="U62" s="11">
        <f t="shared" si="0"/>
        <v>1.7841304308903065</v>
      </c>
      <c r="W62" s="15">
        <f>'Table A6'!B62-B62</f>
        <v>1.3805278019808576E-2</v>
      </c>
      <c r="X62" s="15">
        <f>'Table A6'!C62-C62</f>
        <v>-2.8682899029313091E-3</v>
      </c>
      <c r="Y62" s="15">
        <f>'Table A6'!D62-D62</f>
        <v>-5.0887687176257579E-3</v>
      </c>
      <c r="Z62" s="15">
        <f>'Table A6'!E62-E62</f>
        <v>9.3862676405507828E-3</v>
      </c>
      <c r="AA62" s="15">
        <f>'Table A6'!F62-F62</f>
        <v>4.0873399254252707E-2</v>
      </c>
      <c r="AB62" s="15">
        <f>'Table A6'!G62-G62</f>
        <v>5.0526270581599531E-4</v>
      </c>
      <c r="AC62" s="15">
        <f>'Table A6'!H62-H62</f>
        <v>-1.9392690260614298E-2</v>
      </c>
      <c r="AD62" s="15">
        <f>'Table A6'!I62-I62</f>
        <v>6.3427560447593123E-4</v>
      </c>
      <c r="AE62" s="15">
        <f>'Table A6'!J62-J62</f>
        <v>2.8299478229510733E-2</v>
      </c>
      <c r="AF62" s="15">
        <f>'Table A6'!K62-K62</f>
        <v>0</v>
      </c>
      <c r="AG62" s="15">
        <f>'Table A6'!L62-L62</f>
        <v>-3.440210037567476E-2</v>
      </c>
      <c r="AH62" s="15">
        <f>'Table A6'!M62-M62</f>
        <v>3.0198061007437715E-2</v>
      </c>
      <c r="AI62" s="15">
        <f>'Table A6'!N62-N62</f>
        <v>-2.2107576488383796E-3</v>
      </c>
      <c r="AJ62" s="15">
        <f>'Table A6'!O62-O62</f>
        <v>-1.4428533633266127E-3</v>
      </c>
      <c r="AK62" s="15"/>
      <c r="AL62" s="15"/>
      <c r="AM62" s="15"/>
      <c r="AN62" s="15">
        <f>'Table A6'!S62-S62</f>
        <v>2.2383757452069553E-2</v>
      </c>
      <c r="AO62" s="15">
        <f>'Table A6'!T62-T62</f>
        <v>-7.3448405799139915E-2</v>
      </c>
      <c r="AP62" s="15">
        <f>'Table A6'!U62-U62</f>
        <v>0.18968460828608369</v>
      </c>
    </row>
    <row r="63" spans="1:42" x14ac:dyDescent="0.25">
      <c r="A63" s="13">
        <v>1977</v>
      </c>
      <c r="B63" s="11">
        <f t="shared" si="1"/>
        <v>10.820024878159588</v>
      </c>
      <c r="C63" s="11">
        <f t="shared" si="0"/>
        <v>-12.280056818513692</v>
      </c>
      <c r="D63" s="11">
        <f t="shared" si="0"/>
        <v>0.57980022731262038</v>
      </c>
      <c r="E63" s="11">
        <f t="shared" si="0"/>
        <v>3.8265853378547257</v>
      </c>
      <c r="F63" s="11">
        <f t="shared" si="0"/>
        <v>0.10145600565058173</v>
      </c>
      <c r="G63" s="11">
        <f t="shared" si="0"/>
        <v>1.0073241729722129</v>
      </c>
      <c r="H63" s="11">
        <f t="shared" si="0"/>
        <v>-0.46485598535936001</v>
      </c>
      <c r="I63" s="11">
        <f t="shared" si="0"/>
        <v>3.9889926221050214</v>
      </c>
      <c r="J63" s="11">
        <f t="shared" si="0"/>
        <v>1.1489916778783691</v>
      </c>
      <c r="K63" s="11">
        <f t="shared" si="0"/>
        <v>1.6274726628269853</v>
      </c>
      <c r="L63" s="11">
        <f t="shared" si="0"/>
        <v>-3.1282362914444342</v>
      </c>
      <c r="M63" s="11">
        <f t="shared" si="0"/>
        <v>4.1203058257218554</v>
      </c>
      <c r="N63" s="11">
        <f t="shared" si="0"/>
        <v>-2.8128665878635331</v>
      </c>
      <c r="O63" s="11">
        <f t="shared" si="0"/>
        <v>-1.1082315168047174</v>
      </c>
      <c r="P63" s="11"/>
      <c r="Q63" s="11"/>
      <c r="R63" s="11"/>
      <c r="S63" s="11">
        <f t="shared" si="0"/>
        <v>3.6233787820715837</v>
      </c>
      <c r="T63" s="11">
        <f t="shared" si="0"/>
        <v>2.5249452173136082</v>
      </c>
      <c r="U63" s="11">
        <f t="shared" si="0"/>
        <v>0.57116099054002856</v>
      </c>
      <c r="W63" s="15">
        <f>'Table A6'!B63-B63</f>
        <v>-1.1985614060527894E-3</v>
      </c>
      <c r="X63" s="15">
        <f>'Table A6'!C63-C63</f>
        <v>1.106490470560928E-2</v>
      </c>
      <c r="Y63" s="15">
        <f>'Table A6'!D63-D63</f>
        <v>4.9762298850685172E-3</v>
      </c>
      <c r="Z63" s="15">
        <f>'Table A6'!E63-E63</f>
        <v>-1.2761655094855939E-2</v>
      </c>
      <c r="AA63" s="15">
        <f>'Table A6'!F63-F63</f>
        <v>-1.9531580850305444E-2</v>
      </c>
      <c r="AB63" s="15">
        <f>'Table A6'!G63-G63</f>
        <v>7.6975086529462722E-4</v>
      </c>
      <c r="AC63" s="15">
        <f>'Table A6'!H63-H63</f>
        <v>1.904781995339716E-2</v>
      </c>
      <c r="AD63" s="15">
        <f>'Table A6'!I63-I63</f>
        <v>1.3872368420956072E-2</v>
      </c>
      <c r="AE63" s="15">
        <f>'Table A6'!J63-J63</f>
        <v>-5.1917334705953166E-4</v>
      </c>
      <c r="AF63" s="15">
        <f>'Table A6'!K63-K63</f>
        <v>0</v>
      </c>
      <c r="AG63" s="15">
        <f>'Table A6'!L63-L63</f>
        <v>2.254089621892863E-2</v>
      </c>
      <c r="AH63" s="15">
        <f>'Table A6'!M63-M63</f>
        <v>-3.3119245324772173E-2</v>
      </c>
      <c r="AI63" s="15">
        <f>'Table A6'!N63-N63</f>
        <v>-3.4177733763827156E-3</v>
      </c>
      <c r="AJ63" s="15">
        <f>'Table A6'!O63-O63</f>
        <v>-2.3311343423746411E-3</v>
      </c>
      <c r="AK63" s="15"/>
      <c r="AL63" s="15"/>
      <c r="AM63" s="15"/>
      <c r="AN63" s="15">
        <f>'Table A6'!S63-S63</f>
        <v>-2.2794764243700971E-2</v>
      </c>
      <c r="AO63" s="15">
        <f>'Table A6'!T63-T63</f>
        <v>7.3448405799145799E-2</v>
      </c>
      <c r="AP63" s="15">
        <f>'Table A6'!U63-U63</f>
        <v>9.1432438397268001E-2</v>
      </c>
    </row>
    <row r="64" spans="1:42" x14ac:dyDescent="0.25">
      <c r="A64" s="13">
        <v>1978</v>
      </c>
      <c r="B64" s="11">
        <f t="shared" si="1"/>
        <v>6.372679364053857</v>
      </c>
      <c r="C64" s="11">
        <f t="shared" si="0"/>
        <v>-2.350452067450485</v>
      </c>
      <c r="D64" s="11">
        <f t="shared" si="0"/>
        <v>0.88499088235080658</v>
      </c>
      <c r="E64" s="11">
        <f t="shared" si="0"/>
        <v>4.5773397930906228</v>
      </c>
      <c r="F64" s="11">
        <f t="shared" si="0"/>
        <v>2.3764370998893187</v>
      </c>
      <c r="G64" s="11">
        <f t="shared" si="0"/>
        <v>6.0314454930727557</v>
      </c>
      <c r="H64" s="11">
        <f t="shared" si="0"/>
        <v>5.9807899281438148</v>
      </c>
      <c r="I64" s="11">
        <f t="shared" si="0"/>
        <v>3.4123919569477739</v>
      </c>
      <c r="J64" s="11">
        <f t="shared" si="0"/>
        <v>5.7878596270231215</v>
      </c>
      <c r="K64" s="11">
        <f t="shared" si="0"/>
        <v>1.8792892165506538</v>
      </c>
      <c r="L64" s="11">
        <f t="shared" si="0"/>
        <v>1.0650310559700067</v>
      </c>
      <c r="M64" s="11">
        <f t="shared" si="0"/>
        <v>0.84329588044004999</v>
      </c>
      <c r="N64" s="11">
        <f t="shared" si="0"/>
        <v>0.1553008532392445</v>
      </c>
      <c r="O64" s="11">
        <f t="shared" si="0"/>
        <v>2.0786213777394735</v>
      </c>
      <c r="P64" s="11"/>
      <c r="Q64" s="11"/>
      <c r="R64" s="11"/>
      <c r="S64" s="11">
        <f t="shared" si="0"/>
        <v>4.493328271375713</v>
      </c>
      <c r="T64" s="11">
        <f t="shared" si="0"/>
        <v>-11.757301101260653</v>
      </c>
      <c r="U64" s="11">
        <f t="shared" si="0"/>
        <v>2.5916689863097622</v>
      </c>
      <c r="W64" s="15">
        <f>'Table A6'!B64-B64</f>
        <v>2.5438194034625994E-3</v>
      </c>
      <c r="X64" s="15">
        <f>'Table A6'!C64-C64</f>
        <v>-5.5189145453771182E-3</v>
      </c>
      <c r="Y64" s="15">
        <f>'Table A6'!D64-D64</f>
        <v>2.173665173604844E-4</v>
      </c>
      <c r="Z64" s="15">
        <f>'Table A6'!E64-E64</f>
        <v>-3.0974883489092164E-3</v>
      </c>
      <c r="AA64" s="15">
        <f>'Table A6'!F64-F64</f>
        <v>1.7197010177159022E-3</v>
      </c>
      <c r="AB64" s="15">
        <f>'Table A6'!G64-G64</f>
        <v>-3.4327767903263862E-4</v>
      </c>
      <c r="AC64" s="15">
        <f>'Table A6'!H64-H64</f>
        <v>-1.9666543500199474E-2</v>
      </c>
      <c r="AD64" s="15">
        <f>'Table A6'!I64-I64</f>
        <v>-1.425274616429828E-2</v>
      </c>
      <c r="AE64" s="15">
        <f>'Table A6'!J64-J64</f>
        <v>-8.2922871520274555E-4</v>
      </c>
      <c r="AF64" s="15">
        <f>'Table A6'!K64-K64</f>
        <v>0</v>
      </c>
      <c r="AG64" s="15">
        <f>'Table A6'!L64-L64</f>
        <v>1.9503894239996322E-2</v>
      </c>
      <c r="AH64" s="15">
        <f>'Table A6'!M64-M64</f>
        <v>-1.6045458170049764E-3</v>
      </c>
      <c r="AI64" s="15">
        <f>'Table A6'!N64-N64</f>
        <v>-3.7693055759233929E-3</v>
      </c>
      <c r="AJ64" s="15">
        <f>'Table A6'!O64-O64</f>
        <v>-5.1216390364118958E-2</v>
      </c>
      <c r="AK64" s="15"/>
      <c r="AL64" s="15"/>
      <c r="AM64" s="15"/>
      <c r="AN64" s="15">
        <f>'Table A6'!S64-S64</f>
        <v>-1.3528037872756471E-4</v>
      </c>
      <c r="AO64" s="15">
        <f>'Table A6'!T64-T64</f>
        <v>-6.1633283923301363E-2</v>
      </c>
      <c r="AP64" s="15">
        <f>'Table A6'!U64-U64</f>
        <v>5.4877969964788775E-2</v>
      </c>
    </row>
    <row r="65" spans="1:42" x14ac:dyDescent="0.25">
      <c r="A65" s="13">
        <v>1979</v>
      </c>
      <c r="B65" s="11">
        <f t="shared" si="1"/>
        <v>5.4220270831750426E-2</v>
      </c>
      <c r="C65" s="11">
        <f t="shared" si="0"/>
        <v>25.676883980656978</v>
      </c>
      <c r="D65" s="11">
        <f t="shared" si="0"/>
        <v>-1.0428492353944638</v>
      </c>
      <c r="E65" s="11">
        <f t="shared" si="0"/>
        <v>5.142424165737582</v>
      </c>
      <c r="F65" s="11">
        <f t="shared" si="0"/>
        <v>-3.8462843041368515</v>
      </c>
      <c r="G65" s="11">
        <f t="shared" si="0"/>
        <v>-0.90369849414581194</v>
      </c>
      <c r="H65" s="11">
        <f t="shared" si="0"/>
        <v>0.31338423300884793</v>
      </c>
      <c r="I65" s="11">
        <f t="shared" si="0"/>
        <v>5.0937074328705982</v>
      </c>
      <c r="J65" s="11">
        <f t="shared" si="0"/>
        <v>0.12814420990675499</v>
      </c>
      <c r="K65" s="11">
        <f t="shared" si="0"/>
        <v>3.2684024364345978</v>
      </c>
      <c r="L65" s="11">
        <f t="shared" si="0"/>
        <v>2.7316264645687505</v>
      </c>
      <c r="M65" s="11">
        <f t="shared" si="0"/>
        <v>0.22050069146832088</v>
      </c>
      <c r="N65" s="11">
        <f t="shared" si="0"/>
        <v>2.77255974355697</v>
      </c>
      <c r="O65" s="11">
        <f t="shared" si="0"/>
        <v>4.4540471107855399</v>
      </c>
      <c r="P65" s="11"/>
      <c r="Q65" s="11"/>
      <c r="R65" s="11"/>
      <c r="S65" s="11">
        <f t="shared" si="0"/>
        <v>2.7469195645404425</v>
      </c>
      <c r="T65" s="11">
        <f t="shared" si="0"/>
        <v>-23.602457410859341</v>
      </c>
      <c r="U65" s="11">
        <f t="shared" si="0"/>
        <v>1.6578894681430887</v>
      </c>
      <c r="W65" s="15">
        <f>'Table A6'!B65-B65</f>
        <v>-1.789812888999473E-3</v>
      </c>
      <c r="X65" s="15">
        <f>'Table A6'!C65-C65</f>
        <v>2.6911954865838084E-4</v>
      </c>
      <c r="Y65" s="15">
        <f>'Table A6'!D65-D65</f>
        <v>-5.6472702200616176E-4</v>
      </c>
      <c r="Z65" s="15">
        <f>'Table A6'!E65-E65</f>
        <v>-7.6296138103781885E-4</v>
      </c>
      <c r="AA65" s="15">
        <f>'Table A6'!F65-F65</f>
        <v>9.0375726384706034E-3</v>
      </c>
      <c r="AB65" s="15">
        <f>'Table A6'!G65-G65</f>
        <v>-7.7496610221305939E-4</v>
      </c>
      <c r="AC65" s="15">
        <f>'Table A6'!H65-H65</f>
        <v>-7.268995273616019E-4</v>
      </c>
      <c r="AD65" s="15">
        <f>'Table A6'!I65-I65</f>
        <v>-2.5975178224335593E-5</v>
      </c>
      <c r="AE65" s="15">
        <f>'Table A6'!J65-J65</f>
        <v>-1.8846507541686042E-3</v>
      </c>
      <c r="AF65" s="15">
        <f>'Table A6'!K65-K65</f>
        <v>0</v>
      </c>
      <c r="AG65" s="15">
        <f>'Table A6'!L65-L65</f>
        <v>-3.2990315651963087E-2</v>
      </c>
      <c r="AH65" s="15">
        <f>'Table A6'!M65-M65</f>
        <v>2.6202258953431617E-2</v>
      </c>
      <c r="AI65" s="15">
        <f>'Table A6'!N65-N65</f>
        <v>-2.7002501996800099E-3</v>
      </c>
      <c r="AJ65" s="15">
        <f>'Table A6'!O65-O65</f>
        <v>4.6674446588315988E-2</v>
      </c>
      <c r="AK65" s="15"/>
      <c r="AL65" s="15"/>
      <c r="AM65" s="15"/>
      <c r="AN65" s="15">
        <f>'Table A6'!S65-S65</f>
        <v>-2.5626471120254735E-4</v>
      </c>
      <c r="AO65" s="15">
        <f>'Table A6'!T65-T65</f>
        <v>6.1633283923310245E-2</v>
      </c>
      <c r="AP65" s="15">
        <f>'Table A6'!U65-U65</f>
        <v>0.2016933681321047</v>
      </c>
    </row>
    <row r="66" spans="1:42" x14ac:dyDescent="0.25">
      <c r="A66" s="13">
        <v>1980</v>
      </c>
      <c r="B66" s="11">
        <f t="shared" si="1"/>
        <v>8.0506787031019087</v>
      </c>
      <c r="C66" s="11">
        <f t="shared" si="0"/>
        <v>-1.6831411908665148</v>
      </c>
      <c r="D66" s="11">
        <f t="shared" si="0"/>
        <v>-4.4149758082862407</v>
      </c>
      <c r="E66" s="11">
        <f t="shared" si="0"/>
        <v>1.8406384567974652</v>
      </c>
      <c r="F66" s="11">
        <f t="shared" si="0"/>
        <v>-13.303069502832216</v>
      </c>
      <c r="G66" s="11">
        <f t="shared" si="0"/>
        <v>-4.8256681319841244</v>
      </c>
      <c r="H66" s="11">
        <f t="shared" si="0"/>
        <v>-6.8208721974089102</v>
      </c>
      <c r="I66" s="11">
        <f t="shared" si="0"/>
        <v>-2.9035011516976441</v>
      </c>
      <c r="J66" s="11">
        <f t="shared" si="0"/>
        <v>-3.8353719411128995</v>
      </c>
      <c r="K66" s="11">
        <f t="shared" si="0"/>
        <v>3.1859436167815005</v>
      </c>
      <c r="L66" s="11">
        <f t="shared" si="0"/>
        <v>-4.1090359563224021</v>
      </c>
      <c r="M66" s="11">
        <f t="shared" si="0"/>
        <v>-0.15168151731135351</v>
      </c>
      <c r="N66" s="11">
        <f t="shared" si="0"/>
        <v>-2.7442820763714617</v>
      </c>
      <c r="O66" s="11">
        <f t="shared" si="0"/>
        <v>-1.0909809977774358</v>
      </c>
      <c r="P66" s="11"/>
      <c r="Q66" s="11"/>
      <c r="R66" s="11"/>
      <c r="S66" s="11">
        <f t="shared" si="0"/>
        <v>4.9198227011626097</v>
      </c>
      <c r="T66" s="11">
        <f t="shared" si="0"/>
        <v>-7.0387687594855448</v>
      </c>
      <c r="U66" s="11">
        <f t="shared" si="0"/>
        <v>-2.9089984492624321</v>
      </c>
      <c r="W66" s="15">
        <f>'Table A6'!B66-B66</f>
        <v>-7.7746898373387552E-3</v>
      </c>
      <c r="X66" s="15">
        <f>'Table A6'!C66-C66</f>
        <v>-4.9629579526209167E-3</v>
      </c>
      <c r="Y66" s="15">
        <f>'Table A6'!D66-D66</f>
        <v>-2.8376508703864545E-3</v>
      </c>
      <c r="Z66" s="15">
        <f>'Table A6'!E66-E66</f>
        <v>2.5175703823354656E-3</v>
      </c>
      <c r="AA66" s="15">
        <f>'Table A6'!F66-F66</f>
        <v>-2.5412565233221329E-2</v>
      </c>
      <c r="AB66" s="15">
        <f>'Table A6'!G66-G66</f>
        <v>4.6042814578672875E-4</v>
      </c>
      <c r="AC66" s="15">
        <f>'Table A6'!H66-H66</f>
        <v>-2.2144740235319205E-4</v>
      </c>
      <c r="AD66" s="15">
        <f>'Table A6'!I66-I66</f>
        <v>-9.9727892422407649E-5</v>
      </c>
      <c r="AE66" s="15">
        <f>'Table A6'!J66-J66</f>
        <v>-1.3207982244347605E-3</v>
      </c>
      <c r="AF66" s="15">
        <f>'Table A6'!K66-K66</f>
        <v>0</v>
      </c>
      <c r="AG66" s="15">
        <f>'Table A6'!L66-L66</f>
        <v>1.903266486844668E-2</v>
      </c>
      <c r="AH66" s="15">
        <f>'Table A6'!M66-M66</f>
        <v>-4.4932408369552923E-3</v>
      </c>
      <c r="AI66" s="15">
        <f>'Table A6'!N66-N66</f>
        <v>-2.9815452847161694E-3</v>
      </c>
      <c r="AJ66" s="15">
        <f>'Table A6'!O66-O66</f>
        <v>-2.2003520148963229E-3</v>
      </c>
      <c r="AK66" s="15"/>
      <c r="AL66" s="15"/>
      <c r="AM66" s="15"/>
      <c r="AN66" s="15">
        <f>'Table A6'!S66-S66</f>
        <v>2.0860266698026209E-2</v>
      </c>
      <c r="AO66" s="15">
        <f>'Table A6'!T66-T66</f>
        <v>0</v>
      </c>
      <c r="AP66" s="15">
        <f>'Table A6'!U66-U66</f>
        <v>0.24186614102532733</v>
      </c>
    </row>
    <row r="67" spans="1:42" x14ac:dyDescent="0.25">
      <c r="A67" s="13">
        <v>1981</v>
      </c>
      <c r="B67" s="11">
        <f t="shared" si="1"/>
        <v>2.9831099536331784</v>
      </c>
      <c r="C67" s="11">
        <f t="shared" si="0"/>
        <v>7.1810763708769185</v>
      </c>
      <c r="D67" s="11">
        <f t="shared" si="0"/>
        <v>0.6425799121067497</v>
      </c>
      <c r="E67" s="11">
        <f t="shared" si="0"/>
        <v>6.3287494314776289</v>
      </c>
      <c r="F67" s="11">
        <f t="shared" si="0"/>
        <v>-1.8776673912767989</v>
      </c>
      <c r="G67" s="11">
        <f t="shared" si="0"/>
        <v>-4.672266035937561</v>
      </c>
      <c r="H67" s="11">
        <f t="shared" si="0"/>
        <v>0.99537367315819036</v>
      </c>
      <c r="I67" s="11">
        <f t="shared" si="0"/>
        <v>4.5115408538185982</v>
      </c>
      <c r="J67" s="11">
        <f t="shared" si="0"/>
        <v>-0.1442768590761655</v>
      </c>
      <c r="K67" s="11">
        <f t="shared" si="0"/>
        <v>0.19990909140360844</v>
      </c>
      <c r="L67" s="11">
        <f t="shared" si="0"/>
        <v>6.8677919067490348E-4</v>
      </c>
      <c r="M67" s="11">
        <f t="shared" si="0"/>
        <v>0.50764108368753003</v>
      </c>
      <c r="N67" s="11">
        <f t="shared" si="0"/>
        <v>-0.72424441123910221</v>
      </c>
      <c r="O67" s="11">
        <f t="shared" si="0"/>
        <v>0.83395326365974864</v>
      </c>
      <c r="P67" s="11"/>
      <c r="Q67" s="11"/>
      <c r="R67" s="11"/>
      <c r="S67" s="11">
        <f t="shared" si="0"/>
        <v>0.39090717944593645</v>
      </c>
      <c r="T67" s="11">
        <f t="shared" si="0"/>
        <v>-9.3328662279312677</v>
      </c>
      <c r="U67" s="11">
        <f t="shared" si="0"/>
        <v>0.75590542370616298</v>
      </c>
      <c r="W67" s="15">
        <f>'Table A6'!B67-B67</f>
        <v>5.2312948911135138E-3</v>
      </c>
      <c r="X67" s="15">
        <f>'Table A6'!C67-C67</f>
        <v>5.3386913734305708E-3</v>
      </c>
      <c r="Y67" s="15">
        <f>'Table A6'!D67-D67</f>
        <v>4.84531853306025E-3</v>
      </c>
      <c r="Z67" s="15">
        <f>'Table A6'!E67-E67</f>
        <v>-9.1607210323987331E-3</v>
      </c>
      <c r="AA67" s="15">
        <f>'Table A6'!F67-F67</f>
        <v>2.077802914238891E-2</v>
      </c>
      <c r="AB67" s="15">
        <f>'Table A6'!G67-G67</f>
        <v>1.6826000464593704E-3</v>
      </c>
      <c r="AC67" s="15">
        <f>'Table A6'!H67-H67</f>
        <v>1.8394997733257812E-2</v>
      </c>
      <c r="AD67" s="15">
        <f>'Table A6'!I67-I67</f>
        <v>1.0472714040954401E-3</v>
      </c>
      <c r="AE67" s="15">
        <f>'Table A6'!J67-J67</f>
        <v>6.1084970891850388E-4</v>
      </c>
      <c r="AF67" s="15">
        <f>'Table A6'!K67-K67</f>
        <v>0</v>
      </c>
      <c r="AG67" s="15">
        <f>'Table A6'!L67-L67</f>
        <v>-4.462258960233511E-3</v>
      </c>
      <c r="AH67" s="15">
        <f>'Table A6'!M67-M67</f>
        <v>-5.8642356168796539E-3</v>
      </c>
      <c r="AI67" s="15">
        <f>'Table A6'!N67-N67</f>
        <v>-1.9379175872157317E-3</v>
      </c>
      <c r="AJ67" s="15">
        <f>'Table A6'!O67-O67</f>
        <v>-1.2682179021478168E-3</v>
      </c>
      <c r="AK67" s="15"/>
      <c r="AL67" s="15"/>
      <c r="AM67" s="15"/>
      <c r="AN67" s="15">
        <f>'Table A6'!S67-S67</f>
        <v>-2.1188224169425007E-2</v>
      </c>
      <c r="AO67" s="15">
        <f>'Table A6'!T67-T67</f>
        <v>-3.8015586848247906E-2</v>
      </c>
      <c r="AP67" s="15">
        <f>'Table A6'!U67-U67</f>
        <v>0.21398470324939278</v>
      </c>
    </row>
    <row r="68" spans="1:42" x14ac:dyDescent="0.25">
      <c r="A68" s="13">
        <v>1982</v>
      </c>
      <c r="B68" s="11">
        <f t="shared" si="1"/>
        <v>5.7976451110449041</v>
      </c>
      <c r="C68" s="11">
        <f t="shared" si="0"/>
        <v>3.610495375896515</v>
      </c>
      <c r="D68" s="11">
        <f t="shared" si="0"/>
        <v>5.1091035282783155</v>
      </c>
      <c r="E68" s="11">
        <f t="shared" si="0"/>
        <v>0.35469982141665946</v>
      </c>
      <c r="F68" s="11">
        <f t="shared" si="0"/>
        <v>-3.3305657369695041</v>
      </c>
      <c r="G68" s="11">
        <f t="shared" si="0"/>
        <v>10.219594732133741</v>
      </c>
      <c r="H68" s="11">
        <f t="shared" si="0"/>
        <v>3.9588909601906108</v>
      </c>
      <c r="I68" s="11">
        <f t="shared" si="0"/>
        <v>2.2082013779554925</v>
      </c>
      <c r="J68" s="11">
        <f t="shared" si="0"/>
        <v>0.13101787292420664</v>
      </c>
      <c r="K68" s="11">
        <f t="shared" si="0"/>
        <v>2.9430747856937822</v>
      </c>
      <c r="L68" s="11">
        <f t="shared" si="0"/>
        <v>-0.35551901847441691</v>
      </c>
      <c r="M68" s="11">
        <f t="shared" si="0"/>
        <v>-1.8638839730410603</v>
      </c>
      <c r="N68" s="11">
        <f t="shared" si="0"/>
        <v>5.2207250960696063</v>
      </c>
      <c r="O68" s="11">
        <f t="shared" si="0"/>
        <v>6.4095055883244019</v>
      </c>
      <c r="P68" s="11"/>
      <c r="Q68" s="11"/>
      <c r="R68" s="11"/>
      <c r="S68" s="11">
        <f t="shared" si="0"/>
        <v>-2.1124104953411242</v>
      </c>
      <c r="T68" s="11">
        <f t="shared" si="0"/>
        <v>-7.9984209326098039</v>
      </c>
      <c r="U68" s="11">
        <f t="shared" si="0"/>
        <v>4.0347256991152731</v>
      </c>
      <c r="W68" s="15">
        <f>'Table A6'!B68-B68</f>
        <v>-9.8645957141050289E-3</v>
      </c>
      <c r="X68" s="15">
        <f>'Table A6'!C68-C68</f>
        <v>3.8136011606186848E-3</v>
      </c>
      <c r="Y68" s="15">
        <f>'Table A6'!D68-D68</f>
        <v>-2.983661236484636E-3</v>
      </c>
      <c r="Z68" s="15">
        <f>'Table A6'!E68-E68</f>
        <v>4.648157878260728E-3</v>
      </c>
      <c r="AA68" s="15">
        <f>'Table A6'!F68-F68</f>
        <v>-2.698004633035378E-3</v>
      </c>
      <c r="AB68" s="15">
        <f>'Table A6'!G68-G68</f>
        <v>1.3013794270300139E-3</v>
      </c>
      <c r="AC68" s="15">
        <f>'Table A6'!H68-H68</f>
        <v>3.2628296878467467E-4</v>
      </c>
      <c r="AD68" s="15">
        <f>'Table A6'!I68-I68</f>
        <v>1.122785071670851E-3</v>
      </c>
      <c r="AE68" s="15">
        <f>'Table A6'!J68-J68</f>
        <v>-2.8684623558636324E-4</v>
      </c>
      <c r="AF68" s="15">
        <f>'Table A6'!K68-K68</f>
        <v>0</v>
      </c>
      <c r="AG68" s="15">
        <f>'Table A6'!L68-L68</f>
        <v>1.7332727961144379E-2</v>
      </c>
      <c r="AH68" s="15">
        <f>'Table A6'!M68-M68</f>
        <v>2.0782421009278407E-2</v>
      </c>
      <c r="AI68" s="15">
        <f>'Table A6'!N68-N68</f>
        <v>4.0090439387244992E-2</v>
      </c>
      <c r="AJ68" s="15">
        <f>'Table A6'!O68-O68</f>
        <v>-6.9790578677597637E-4</v>
      </c>
      <c r="AK68" s="15"/>
      <c r="AL68" s="15"/>
      <c r="AM68" s="15"/>
      <c r="AN68" s="15">
        <f>'Table A6'!S68-S68</f>
        <v>-5.9694946882649091E-4</v>
      </c>
      <c r="AO68" s="15">
        <f>'Table A6'!T68-T68</f>
        <v>3.8015586848247906E-2</v>
      </c>
      <c r="AP68" s="15">
        <f>'Table A6'!U68-U68</f>
        <v>0.1430873573881426</v>
      </c>
    </row>
    <row r="69" spans="1:42" x14ac:dyDescent="0.25">
      <c r="A69" s="13">
        <v>1983</v>
      </c>
      <c r="B69" s="11">
        <f t="shared" si="1"/>
        <v>-4.8778811627837309</v>
      </c>
      <c r="C69" s="11">
        <f t="shared" si="0"/>
        <v>1.2213514812486219</v>
      </c>
      <c r="D69" s="11">
        <f t="shared" si="0"/>
        <v>6.3476621471285952</v>
      </c>
      <c r="E69" s="11">
        <f t="shared" si="0"/>
        <v>3.4898900037925866</v>
      </c>
      <c r="F69" s="11">
        <f t="shared" si="0"/>
        <v>-3.8199596605650874</v>
      </c>
      <c r="G69" s="11">
        <f t="shared" si="0"/>
        <v>6.353519982914781</v>
      </c>
      <c r="H69" s="11">
        <f t="shared" si="0"/>
        <v>7.3542053457568031</v>
      </c>
      <c r="I69" s="11">
        <f t="shared" si="0"/>
        <v>8.0341048003574258</v>
      </c>
      <c r="J69" s="11">
        <f t="shared" si="0"/>
        <v>2.3863912770885136</v>
      </c>
      <c r="K69" s="11">
        <f t="shared" si="0"/>
        <v>5.1906552616588888</v>
      </c>
      <c r="L69" s="11">
        <f t="shared" si="0"/>
        <v>-2.3588898401523339E-2</v>
      </c>
      <c r="M69" s="11">
        <f t="shared" si="0"/>
        <v>2.0177002327351992</v>
      </c>
      <c r="N69" s="11">
        <f t="shared" si="0"/>
        <v>7.0613493972042178</v>
      </c>
      <c r="O69" s="11">
        <f t="shared" si="0"/>
        <v>7.9817708790520872</v>
      </c>
      <c r="P69" s="11"/>
      <c r="Q69" s="11"/>
      <c r="R69" s="11"/>
      <c r="S69" s="11">
        <f t="shared" si="0"/>
        <v>6.6002265748526012</v>
      </c>
      <c r="T69" s="11">
        <f t="shared" si="0"/>
        <v>-2.5085964833892764</v>
      </c>
      <c r="U69" s="11">
        <f t="shared" si="0"/>
        <v>5.0136410209649549</v>
      </c>
      <c r="W69" s="15">
        <f>'Table A6'!B69-B69</f>
        <v>1.0737611376807621E-2</v>
      </c>
      <c r="X69" s="15">
        <f>'Table A6'!C69-C69</f>
        <v>-4.2005190586036356E-4</v>
      </c>
      <c r="Y69" s="15">
        <f>'Table A6'!D69-D69</f>
        <v>2.953841917604727E-3</v>
      </c>
      <c r="Z69" s="15">
        <f>'Table A6'!E69-E69</f>
        <v>1.0548762862669925E-3</v>
      </c>
      <c r="AA69" s="15">
        <f>'Table A6'!F69-F69</f>
        <v>-2.5124431042154338E-2</v>
      </c>
      <c r="AB69" s="15">
        <f>'Table A6'!G69-G69</f>
        <v>-1.7263216277635607E-2</v>
      </c>
      <c r="AC69" s="15">
        <f>'Table A6'!H69-H69</f>
        <v>2.0167004946891609E-5</v>
      </c>
      <c r="AD69" s="15">
        <f>'Table A6'!I69-I69</f>
        <v>1.0262682693564784E-3</v>
      </c>
      <c r="AE69" s="15">
        <f>'Table A6'!J69-J69</f>
        <v>1.3620083304255459E-4</v>
      </c>
      <c r="AF69" s="15">
        <f>'Table A6'!K69-K69</f>
        <v>0</v>
      </c>
      <c r="AG69" s="15">
        <f>'Table A6'!L69-L69</f>
        <v>-3.1726070169811868E-2</v>
      </c>
      <c r="AH69" s="15">
        <f>'Table A6'!M69-M69</f>
        <v>-3.0238586733643658E-2</v>
      </c>
      <c r="AI69" s="15">
        <f>'Table A6'!N69-N69</f>
        <v>-4.2959115184055818E-2</v>
      </c>
      <c r="AJ69" s="15">
        <f>'Table A6'!O69-O69</f>
        <v>-1.3641727315674146E-3</v>
      </c>
      <c r="AK69" s="15"/>
      <c r="AL69" s="15"/>
      <c r="AM69" s="15"/>
      <c r="AN69" s="15">
        <f>'Table A6'!S69-S69</f>
        <v>2.0926154716674361E-2</v>
      </c>
      <c r="AO69" s="15">
        <f>'Table A6'!T69-T69</f>
        <v>0</v>
      </c>
      <c r="AP69" s="15">
        <f>'Table A6'!U69-U69</f>
        <v>9.9345658771312628E-2</v>
      </c>
    </row>
    <row r="70" spans="1:42" x14ac:dyDescent="0.25">
      <c r="A70" s="13">
        <v>1984</v>
      </c>
      <c r="B70" s="11">
        <f t="shared" si="1"/>
        <v>14.824256155160709</v>
      </c>
      <c r="C70" s="11">
        <f t="shared" si="0"/>
        <v>-6.9092175252207362</v>
      </c>
      <c r="D70" s="11">
        <f t="shared" si="0"/>
        <v>3.9336350199495365</v>
      </c>
      <c r="E70" s="11">
        <f t="shared" si="0"/>
        <v>-20.880083934690806</v>
      </c>
      <c r="F70" s="11">
        <f t="shared" si="0"/>
        <v>-6.9425336225396626</v>
      </c>
      <c r="G70" s="11">
        <f t="shared" si="0"/>
        <v>1.7824537736390571</v>
      </c>
      <c r="H70" s="11">
        <f t="shared" si="0"/>
        <v>0.88670511561610643</v>
      </c>
      <c r="I70" s="11">
        <f t="shared" si="0"/>
        <v>0.29105552842848381</v>
      </c>
      <c r="J70" s="11">
        <f t="shared" si="0"/>
        <v>-3.47091169803344</v>
      </c>
      <c r="K70" s="11">
        <f t="shared" si="0"/>
        <v>1.9097090421297063</v>
      </c>
      <c r="L70" s="11">
        <f t="shared" si="0"/>
        <v>-3.8518340514815104</v>
      </c>
      <c r="M70" s="11">
        <f t="shared" si="0"/>
        <v>-2.2466780968180049</v>
      </c>
      <c r="N70" s="11">
        <f t="shared" si="0"/>
        <v>-1.3435694263400224</v>
      </c>
      <c r="O70" s="11">
        <f t="shared" si="0"/>
        <v>0.63204448564259952</v>
      </c>
      <c r="P70" s="11"/>
      <c r="Q70" s="11"/>
      <c r="R70" s="11"/>
      <c r="S70" s="11">
        <f t="shared" si="0"/>
        <v>-0.4647863582724388</v>
      </c>
      <c r="T70" s="11">
        <f t="shared" si="0"/>
        <v>-4.131555285440883</v>
      </c>
      <c r="U70" s="11">
        <f t="shared" si="0"/>
        <v>6.7160796119622029E-2</v>
      </c>
      <c r="W70" s="15">
        <f>'Table A6'!B70-B70</f>
        <v>-1.0610806664761441E-3</v>
      </c>
      <c r="X70" s="15">
        <f>'Table A6'!C70-C70</f>
        <v>-7.6949671952650789E-3</v>
      </c>
      <c r="Y70" s="15">
        <f>'Table A6'!D70-D70</f>
        <v>2.5819085814315912E-4</v>
      </c>
      <c r="Z70" s="15">
        <f>'Table A6'!E70-E70</f>
        <v>-2.5841369449715046E-3</v>
      </c>
      <c r="AA70" s="15">
        <f>'Table A6'!F70-F70</f>
        <v>2.937944864433728E-2</v>
      </c>
      <c r="AB70" s="15">
        <f>'Table A6'!G70-G70</f>
        <v>1.5910450314842617E-2</v>
      </c>
      <c r="AC70" s="15">
        <f>'Table A6'!H70-H70</f>
        <v>-1.2913543662960159E-3</v>
      </c>
      <c r="AD70" s="15">
        <f>'Table A6'!I70-I70</f>
        <v>-7.7517714311381436E-4</v>
      </c>
      <c r="AE70" s="15">
        <f>'Table A6'!J70-J70</f>
        <v>-2.3226781994356571E-3</v>
      </c>
      <c r="AF70" s="15">
        <f>'Table A6'!K70-K70</f>
        <v>0</v>
      </c>
      <c r="AG70" s="15">
        <f>'Table A6'!L70-L70</f>
        <v>1.2896869410704337E-2</v>
      </c>
      <c r="AH70" s="15">
        <f>'Table A6'!M70-M70</f>
        <v>-4.1224886518214099E-3</v>
      </c>
      <c r="AI70" s="15">
        <f>'Table A6'!N70-N70</f>
        <v>-2.9258108517651316E-3</v>
      </c>
      <c r="AJ70" s="15">
        <f>'Table A6'!O70-O70</f>
        <v>-2.3013039764522292E-3</v>
      </c>
      <c r="AK70" s="15"/>
      <c r="AL70" s="15"/>
      <c r="AM70" s="15"/>
      <c r="AN70" s="15">
        <f>'Table A6'!S70-S70</f>
        <v>-2.2724031365738417E-3</v>
      </c>
      <c r="AO70" s="15">
        <f>'Table A6'!T70-T70</f>
        <v>-2.9784065745115385E-2</v>
      </c>
      <c r="AP70" s="15">
        <f>'Table A6'!U70-U70</f>
        <v>0.14499044638243724</v>
      </c>
    </row>
    <row r="71" spans="1:42" x14ac:dyDescent="0.25">
      <c r="A71" s="13">
        <v>1985</v>
      </c>
      <c r="B71" s="11">
        <f t="shared" si="1"/>
        <v>-2.6902441618008206</v>
      </c>
      <c r="C71" s="11">
        <f t="shared" si="0"/>
        <v>8.8473374220758103</v>
      </c>
      <c r="D71" s="11">
        <f t="shared" si="0"/>
        <v>0.97097041979527965</v>
      </c>
      <c r="E71" s="11">
        <f t="shared" si="0"/>
        <v>21.758510993799046</v>
      </c>
      <c r="F71" s="11">
        <f t="shared" si="0"/>
        <v>10.20376886238728</v>
      </c>
      <c r="G71" s="11">
        <f t="shared" si="0"/>
        <v>-0.88586353128969775</v>
      </c>
      <c r="H71" s="11">
        <f t="shared" si="0"/>
        <v>1.2020967840620245</v>
      </c>
      <c r="I71" s="11">
        <f t="shared" si="0"/>
        <v>5.9886299805690504</v>
      </c>
      <c r="J71" s="11">
        <f t="shared" si="0"/>
        <v>2.5635800392026864</v>
      </c>
      <c r="K71" s="11">
        <f t="shared" si="0"/>
        <v>-0.10228690397071989</v>
      </c>
      <c r="L71" s="11">
        <f t="shared" si="0"/>
        <v>-6.6982741574565505</v>
      </c>
      <c r="M71" s="11">
        <f t="shared" si="0"/>
        <v>1.0301716085663153</v>
      </c>
      <c r="N71" s="11">
        <f t="shared" si="0"/>
        <v>-0.65887976228274858</v>
      </c>
      <c r="O71" s="11">
        <f t="shared" si="0"/>
        <v>1.6058488536128221</v>
      </c>
      <c r="P71" s="11"/>
      <c r="Q71" s="11"/>
      <c r="R71" s="11"/>
      <c r="S71" s="11">
        <f t="shared" si="0"/>
        <v>-1.0941473061701827</v>
      </c>
      <c r="T71" s="11">
        <f t="shared" si="0"/>
        <v>-4.5791403735473155</v>
      </c>
      <c r="U71" s="11">
        <f t="shared" si="0"/>
        <v>1.6100450467261034</v>
      </c>
      <c r="W71" s="15">
        <f>'Table A6'!B71-B71</f>
        <v>1.0951377891600611E-2</v>
      </c>
      <c r="X71" s="15">
        <f>'Table A6'!C71-C71</f>
        <v>7.5359678952935383E-4</v>
      </c>
      <c r="Y71" s="15">
        <f>'Table A6'!D71-D71</f>
        <v>-1.3263887077987757E-3</v>
      </c>
      <c r="Z71" s="15">
        <f>'Table A6'!E71-E71</f>
        <v>6.425360991670459E-3</v>
      </c>
      <c r="AA71" s="15">
        <f>'Table A6'!F71-F71</f>
        <v>-2.5710318491716677E-2</v>
      </c>
      <c r="AB71" s="15">
        <f>'Table A6'!G71-G71</f>
        <v>-6.0861343543794355E-4</v>
      </c>
      <c r="AC71" s="15">
        <f>'Table A6'!H71-H71</f>
        <v>-1.4931436373430973E-3</v>
      </c>
      <c r="AD71" s="15">
        <f>'Table A6'!I71-I71</f>
        <v>-1.0875470357962769E-4</v>
      </c>
      <c r="AE71" s="15">
        <f>'Table A6'!J71-J71</f>
        <v>-2.4429213213563727E-3</v>
      </c>
      <c r="AF71" s="15">
        <f>'Table A6'!K71-K71</f>
        <v>0</v>
      </c>
      <c r="AG71" s="15">
        <f>'Table A6'!L71-L71</f>
        <v>-1.1194675416980715E-2</v>
      </c>
      <c r="AH71" s="15">
        <f>'Table A6'!M71-M71</f>
        <v>2.3666019142497996E-2</v>
      </c>
      <c r="AI71" s="15">
        <f>'Table A6'!N71-N71</f>
        <v>2.9101286763872691E-2</v>
      </c>
      <c r="AJ71" s="15">
        <f>'Table A6'!O71-O71</f>
        <v>3.2484185024364898E-2</v>
      </c>
      <c r="AK71" s="15"/>
      <c r="AL71" s="15"/>
      <c r="AM71" s="15"/>
      <c r="AN71" s="15">
        <f>'Table A6'!S71-S71</f>
        <v>-3.0219486207261337E-3</v>
      </c>
      <c r="AO71" s="15">
        <f>'Table A6'!T71-T71</f>
        <v>3.1351648545490107E-3</v>
      </c>
      <c r="AP71" s="15">
        <f>'Table A6'!U71-U71</f>
        <v>0.15509488988851472</v>
      </c>
    </row>
    <row r="72" spans="1:42" x14ac:dyDescent="0.25">
      <c r="A72" s="13">
        <v>1986</v>
      </c>
      <c r="B72" s="11">
        <f t="shared" si="1"/>
        <v>-1.0825327133874523</v>
      </c>
      <c r="C72" s="11">
        <f t="shared" si="0"/>
        <v>1.4876855955569386</v>
      </c>
      <c r="D72" s="11">
        <f t="shared" si="0"/>
        <v>2.4460271262207729</v>
      </c>
      <c r="E72" s="11">
        <f t="shared" si="0"/>
        <v>17.23483271101157</v>
      </c>
      <c r="F72" s="11">
        <f t="shared" si="0"/>
        <v>7.9597599091488602</v>
      </c>
      <c r="G72" s="11">
        <f t="shared" si="0"/>
        <v>4.9179664270177952</v>
      </c>
      <c r="H72" s="11">
        <f t="shared" si="0"/>
        <v>3.8569654389455637</v>
      </c>
      <c r="I72" s="11">
        <f t="shared" si="0"/>
        <v>4.2042083885094534</v>
      </c>
      <c r="J72" s="11">
        <f t="shared" si="0"/>
        <v>2.7522005838767605</v>
      </c>
      <c r="K72" s="11">
        <f t="shared" si="0"/>
        <v>-0.69647810010741096</v>
      </c>
      <c r="L72" s="11">
        <f t="shared" si="0"/>
        <v>-1.20209936029484</v>
      </c>
      <c r="M72" s="11">
        <f t="shared" si="0"/>
        <v>0.11204443839822413</v>
      </c>
      <c r="N72" s="11">
        <f t="shared" si="0"/>
        <v>-0.41261434534056018</v>
      </c>
      <c r="O72" s="11">
        <f t="shared" si="0"/>
        <v>0.84191177623527191</v>
      </c>
      <c r="P72" s="11"/>
      <c r="Q72" s="11"/>
      <c r="R72" s="11"/>
      <c r="S72" s="11">
        <f t="shared" si="0"/>
        <v>5.7489616113796371</v>
      </c>
      <c r="T72" s="11">
        <f t="shared" si="0"/>
        <v>0.41004838911339786</v>
      </c>
      <c r="U72" s="11">
        <f t="shared" si="0"/>
        <v>2.9128842875920729</v>
      </c>
      <c r="W72" s="15">
        <f>'Table A6'!B72-B72</f>
        <v>-1.3152521062447908E-2</v>
      </c>
      <c r="X72" s="15">
        <f>'Table A6'!C72-C72</f>
        <v>6.7744367477942102E-3</v>
      </c>
      <c r="Y72" s="15">
        <f>'Table A6'!D72-D72</f>
        <v>7.8684009446217118E-4</v>
      </c>
      <c r="Z72" s="15">
        <f>'Table A6'!E72-E72</f>
        <v>9.4986203753784082E-3</v>
      </c>
      <c r="AA72" s="15">
        <f>'Table A6'!F72-F72</f>
        <v>2.7913468429679789E-2</v>
      </c>
      <c r="AB72" s="15">
        <f>'Table A6'!G72-G72</f>
        <v>4.0410444393845779E-4</v>
      </c>
      <c r="AC72" s="15">
        <f>'Table A6'!H72-H72</f>
        <v>-2.2252691931212709E-4</v>
      </c>
      <c r="AD72" s="15">
        <f>'Table A6'!I72-I72</f>
        <v>4.4882550944524979E-4</v>
      </c>
      <c r="AE72" s="15">
        <f>'Table A6'!J72-J72</f>
        <v>2.1510520382470588E-2</v>
      </c>
      <c r="AF72" s="15">
        <f>'Table A6'!K72-K72</f>
        <v>0</v>
      </c>
      <c r="AG72" s="15">
        <f>'Table A6'!L72-L72</f>
        <v>1.4024519941819857E-2</v>
      </c>
      <c r="AH72" s="15">
        <f>'Table A6'!M72-M72</f>
        <v>-2.5915310104777531E-2</v>
      </c>
      <c r="AI72" s="15">
        <f>'Table A6'!N72-N72</f>
        <v>-4.9528124795110151E-3</v>
      </c>
      <c r="AJ72" s="15">
        <f>'Table A6'!O72-O72</f>
        <v>-4.5487134471704493E-3</v>
      </c>
      <c r="AK72" s="15"/>
      <c r="AL72" s="15"/>
      <c r="AM72" s="15"/>
      <c r="AN72" s="15">
        <f>'Table A6'!S72-S72</f>
        <v>3.1342214674978663E-4</v>
      </c>
      <c r="AO72" s="15">
        <f>'Table A6'!T72-T72</f>
        <v>1.405937232607013E-3</v>
      </c>
      <c r="AP72" s="15">
        <f>'Table A6'!U72-U72</f>
        <v>-0.19162298108549969</v>
      </c>
    </row>
    <row r="73" spans="1:42" x14ac:dyDescent="0.25">
      <c r="A73" s="13">
        <v>1987</v>
      </c>
      <c r="B73" s="11">
        <f t="shared" si="1"/>
        <v>-1.7276071560279895</v>
      </c>
      <c r="C73" s="11">
        <f t="shared" si="1"/>
        <v>2.4251356122749383</v>
      </c>
      <c r="D73" s="11">
        <f t="shared" si="1"/>
        <v>3.2022537382472493</v>
      </c>
      <c r="E73" s="11">
        <f t="shared" si="1"/>
        <v>2.4532732771790755</v>
      </c>
      <c r="F73" s="11">
        <f t="shared" si="1"/>
        <v>4.1090454573972481</v>
      </c>
      <c r="G73" s="11">
        <f t="shared" si="1"/>
        <v>5.0822593319186371</v>
      </c>
      <c r="H73" s="11">
        <f t="shared" si="1"/>
        <v>3.8775263160252584</v>
      </c>
      <c r="I73" s="11">
        <f t="shared" si="1"/>
        <v>2.9639711580438872</v>
      </c>
      <c r="J73" s="11">
        <f t="shared" si="1"/>
        <v>3.1009882153076753</v>
      </c>
      <c r="K73" s="11">
        <f t="shared" si="1"/>
        <v>2.998787205393707</v>
      </c>
      <c r="L73" s="11">
        <f t="shared" si="1"/>
        <v>7.1263665415897552</v>
      </c>
      <c r="M73" s="11">
        <f t="shared" si="1"/>
        <v>-5.8857760976701119</v>
      </c>
      <c r="N73" s="11">
        <f t="shared" si="1"/>
        <v>-0.32609658636880967</v>
      </c>
      <c r="O73" s="11">
        <f t="shared" si="1"/>
        <v>-0.43863357451750395</v>
      </c>
      <c r="P73" s="11"/>
      <c r="Q73" s="11"/>
      <c r="R73" s="11"/>
      <c r="S73" s="11">
        <f t="shared" ref="C73:U88" si="2">LN(S23/S22)*100</f>
        <v>2.604539998981541</v>
      </c>
      <c r="T73" s="11">
        <f t="shared" si="2"/>
        <v>1.2357865165934028</v>
      </c>
      <c r="U73" s="11">
        <f t="shared" si="2"/>
        <v>3.4276611253696792</v>
      </c>
      <c r="W73" s="15">
        <f>'Table A6'!B73-B73</f>
        <v>1.1333344873743822E-2</v>
      </c>
      <c r="X73" s="15">
        <f>'Table A6'!C73-C73</f>
        <v>-2.6572285708343912E-3</v>
      </c>
      <c r="Y73" s="15">
        <f>'Table A6'!D73-D73</f>
        <v>-1.0549585330896782E-3</v>
      </c>
      <c r="Z73" s="15">
        <f>'Table A6'!E73-E73</f>
        <v>-1.2988914773420124E-2</v>
      </c>
      <c r="AA73" s="15">
        <f>'Table A6'!F73-F73</f>
        <v>-2.3501708162155133E-2</v>
      </c>
      <c r="AB73" s="15">
        <f>'Table A6'!G73-G73</f>
        <v>-2.9034437391066703E-3</v>
      </c>
      <c r="AC73" s="15">
        <f>'Table A6'!H73-H73</f>
        <v>-1.3598560010512628E-3</v>
      </c>
      <c r="AD73" s="15">
        <f>'Table A6'!I73-I73</f>
        <v>-1.5743188976484745E-3</v>
      </c>
      <c r="AE73" s="15">
        <f>'Table A6'!J73-J73</f>
        <v>-2.6408354628206787E-3</v>
      </c>
      <c r="AF73" s="15">
        <f>'Table A6'!K73-K73</f>
        <v>0</v>
      </c>
      <c r="AG73" s="15">
        <f>'Table A6'!L73-L73</f>
        <v>-7.3768556138356089E-3</v>
      </c>
      <c r="AH73" s="15">
        <f>'Table A6'!M73-M73</f>
        <v>1.2455596655683188E-2</v>
      </c>
      <c r="AI73" s="15">
        <f>'Table A6'!N73-N73</f>
        <v>-3.791745232608501E-3</v>
      </c>
      <c r="AJ73" s="15">
        <f>'Table A6'!O73-O73</f>
        <v>-3.5503532347839761E-2</v>
      </c>
      <c r="AK73" s="15"/>
      <c r="AL73" s="15"/>
      <c r="AM73" s="15"/>
      <c r="AN73" s="15">
        <f>'Table A6'!S73-S73</f>
        <v>-2.5415405730999652E-3</v>
      </c>
      <c r="AO73" s="15">
        <f>'Table A6'!T73-T73</f>
        <v>2.4145193172346868E-3</v>
      </c>
      <c r="AP73" s="15">
        <f>'Table A6'!U73-U73</f>
        <v>2.5515614393767372E-2</v>
      </c>
    </row>
    <row r="74" spans="1:42" x14ac:dyDescent="0.25">
      <c r="A74" s="13">
        <v>1988</v>
      </c>
      <c r="B74" s="11">
        <f t="shared" ref="B74:O89" si="3">LN(B24/B23)*100</f>
        <v>-0.72959204205336203</v>
      </c>
      <c r="C74" s="11">
        <f t="shared" si="2"/>
        <v>-6.8276803938655544</v>
      </c>
      <c r="D74" s="11">
        <f t="shared" si="2"/>
        <v>5.6606581828384943</v>
      </c>
      <c r="E74" s="11">
        <f t="shared" si="2"/>
        <v>0.19877429105716365</v>
      </c>
      <c r="F74" s="11">
        <f t="shared" si="2"/>
        <v>2.7822852608192816</v>
      </c>
      <c r="G74" s="11">
        <f t="shared" si="2"/>
        <v>0.23298401163148766</v>
      </c>
      <c r="H74" s="11">
        <f t="shared" si="2"/>
        <v>2.3006059542160493</v>
      </c>
      <c r="I74" s="11">
        <f t="shared" si="2"/>
        <v>2.2282912346179788</v>
      </c>
      <c r="J74" s="11">
        <f t="shared" si="2"/>
        <v>0.36659190635714461</v>
      </c>
      <c r="K74" s="11">
        <f t="shared" si="2"/>
        <v>-1.6070499446977435</v>
      </c>
      <c r="L74" s="11">
        <f t="shared" si="2"/>
        <v>2.3165443610870584</v>
      </c>
      <c r="M74" s="11">
        <f t="shared" si="2"/>
        <v>-13.382277090741129</v>
      </c>
      <c r="N74" s="11">
        <f t="shared" si="2"/>
        <v>2.6216515701528871</v>
      </c>
      <c r="O74" s="11">
        <f t="shared" si="2"/>
        <v>3.8285697337613898</v>
      </c>
      <c r="P74" s="11"/>
      <c r="Q74" s="11"/>
      <c r="R74" s="11"/>
      <c r="S74" s="11">
        <f t="shared" si="2"/>
        <v>-0.15042394823935828</v>
      </c>
      <c r="T74" s="11">
        <f t="shared" si="2"/>
        <v>1.9629214247603461</v>
      </c>
      <c r="U74" s="11">
        <f t="shared" si="2"/>
        <v>2.5289241007391747</v>
      </c>
      <c r="W74" s="15">
        <f>'Table A6'!B74-B74</f>
        <v>-2.132597337937403E-2</v>
      </c>
      <c r="X74" s="15">
        <f>'Table A6'!C74-C74</f>
        <v>-2.3760094088496331E-3</v>
      </c>
      <c r="Y74" s="15">
        <f>'Table A6'!D74-D74</f>
        <v>-9.2007925621295783E-4</v>
      </c>
      <c r="Z74" s="15">
        <f>'Table A6'!E74-E74</f>
        <v>-1.4058059349417729E-3</v>
      </c>
      <c r="AA74" s="15">
        <f>'Table A6'!F74-F74</f>
        <v>7.3351269444246192E-3</v>
      </c>
      <c r="AB74" s="15">
        <f>'Table A6'!G74-G74</f>
        <v>-3.6663633051215172E-3</v>
      </c>
      <c r="AC74" s="15">
        <f>'Table A6'!H74-H74</f>
        <v>-1.6306256679099462E-3</v>
      </c>
      <c r="AD74" s="15">
        <f>'Table A6'!I74-I74</f>
        <v>-1.0723347245873427E-3</v>
      </c>
      <c r="AE74" s="15">
        <f>'Table A6'!J74-J74</f>
        <v>-3.9228795045522236E-3</v>
      </c>
      <c r="AF74" s="15">
        <f>'Table A6'!K74-K74</f>
        <v>0</v>
      </c>
      <c r="AG74" s="15">
        <f>'Table A6'!L74-L74</f>
        <v>4.3874048347514183E-3</v>
      </c>
      <c r="AH74" s="15">
        <f>'Table A6'!M74-M74</f>
        <v>-6.4311785286488288E-3</v>
      </c>
      <c r="AI74" s="15">
        <f>'Table A6'!N74-N74</f>
        <v>-4.8424139621139339E-3</v>
      </c>
      <c r="AJ74" s="15">
        <f>'Table A6'!O74-O74</f>
        <v>2.6662995793097277E-2</v>
      </c>
      <c r="AK74" s="15"/>
      <c r="AL74" s="15"/>
      <c r="AM74" s="15"/>
      <c r="AN74" s="15">
        <f>'Table A6'!S74-S74</f>
        <v>1.363138011028156E-2</v>
      </c>
      <c r="AO74" s="15">
        <f>'Table A6'!T74-T74</f>
        <v>1.4220437452103774E-3</v>
      </c>
      <c r="AP74" s="15">
        <f>'Table A6'!U74-U74</f>
        <v>1.2199917111803238E-2</v>
      </c>
    </row>
    <row r="75" spans="1:42" x14ac:dyDescent="0.25">
      <c r="A75" s="13">
        <v>1989</v>
      </c>
      <c r="B75" s="11">
        <f t="shared" si="3"/>
        <v>3.4135374091414579</v>
      </c>
      <c r="C75" s="11">
        <f t="shared" si="2"/>
        <v>-11.495972241282393</v>
      </c>
      <c r="D75" s="11">
        <f t="shared" si="2"/>
        <v>2.4542618828310236</v>
      </c>
      <c r="E75" s="11">
        <f t="shared" si="2"/>
        <v>0.26828080198806803</v>
      </c>
      <c r="F75" s="11">
        <f t="shared" si="2"/>
        <v>-2.6750619374288886</v>
      </c>
      <c r="G75" s="11">
        <f t="shared" si="2"/>
        <v>-5.1732850647838493</v>
      </c>
      <c r="H75" s="11">
        <f t="shared" si="2"/>
        <v>-1.0446660320045182</v>
      </c>
      <c r="I75" s="11">
        <f t="shared" si="2"/>
        <v>1.3087511173440936</v>
      </c>
      <c r="J75" s="11">
        <f t="shared" si="2"/>
        <v>-7.1226533225290778</v>
      </c>
      <c r="K75" s="11">
        <f t="shared" si="2"/>
        <v>-6.6951891721007391</v>
      </c>
      <c r="L75" s="11">
        <f t="shared" si="2"/>
        <v>-5.8973418570678318</v>
      </c>
      <c r="M75" s="11">
        <f t="shared" si="2"/>
        <v>-14.133710586140804</v>
      </c>
      <c r="N75" s="11">
        <f t="shared" si="2"/>
        <v>-6.9670125396637044</v>
      </c>
      <c r="O75" s="11">
        <f t="shared" si="2"/>
        <v>-5.7104566245990664</v>
      </c>
      <c r="P75" s="11"/>
      <c r="Q75" s="11"/>
      <c r="R75" s="11"/>
      <c r="S75" s="11">
        <f t="shared" si="2"/>
        <v>-2.2147117683440087</v>
      </c>
      <c r="T75" s="11">
        <f t="shared" si="2"/>
        <v>-4.6729700833748637</v>
      </c>
      <c r="U75" s="11">
        <f t="shared" si="2"/>
        <v>-1.47289623800209</v>
      </c>
      <c r="W75" s="15">
        <f>'Table A6'!B75-B75</f>
        <v>-7.7425786518592332E-4</v>
      </c>
      <c r="X75" s="15">
        <f>'Table A6'!C75-C75</f>
        <v>-1.0718276826793272E-3</v>
      </c>
      <c r="Y75" s="15">
        <f>'Table A6'!D75-D75</f>
        <v>-1.047770468111775E-3</v>
      </c>
      <c r="Z75" s="15">
        <f>'Table A6'!E75-E75</f>
        <v>-1.0034590939707377E-2</v>
      </c>
      <c r="AA75" s="15">
        <f>'Table A6'!F75-F75</f>
        <v>1.0055208871569743E-2</v>
      </c>
      <c r="AB75" s="15">
        <f>'Table A6'!G75-G75</f>
        <v>-4.3393835339395892E-3</v>
      </c>
      <c r="AC75" s="15">
        <f>'Table A6'!H75-H75</f>
        <v>-1.4909940267109345E-3</v>
      </c>
      <c r="AD75" s="15">
        <f>'Table A6'!I75-I75</f>
        <v>-8.9031134474271134E-4</v>
      </c>
      <c r="AE75" s="15">
        <f>'Table A6'!J75-J75</f>
        <v>-6.2564256289032727E-3</v>
      </c>
      <c r="AF75" s="15">
        <f>'Table A6'!K75-K75</f>
        <v>0</v>
      </c>
      <c r="AG75" s="15">
        <f>'Table A6'!L75-L75</f>
        <v>5.2658568942609563E-3</v>
      </c>
      <c r="AH75" s="15">
        <f>'Table A6'!M75-M75</f>
        <v>8.7509842676656291E-3</v>
      </c>
      <c r="AI75" s="15">
        <f>'Table A6'!N75-N75</f>
        <v>1.8095297575879243E-2</v>
      </c>
      <c r="AJ75" s="15">
        <f>'Table A6'!O75-O75</f>
        <v>-3.1611247659440345E-2</v>
      </c>
      <c r="AK75" s="15"/>
      <c r="AL75" s="15"/>
      <c r="AM75" s="15"/>
      <c r="AN75" s="15">
        <f>'Table A6'!S75-S75</f>
        <v>-1.1794296345080113E-3</v>
      </c>
      <c r="AO75" s="15">
        <f>'Table A6'!T75-T75</f>
        <v>1.5039226712918463E-3</v>
      </c>
      <c r="AP75" s="15">
        <f>'Table A6'!U75-U75</f>
        <v>-7.304479340298764E-2</v>
      </c>
    </row>
    <row r="76" spans="1:42" x14ac:dyDescent="0.25">
      <c r="A76" s="13">
        <v>1990</v>
      </c>
      <c r="B76" s="11">
        <f t="shared" si="3"/>
        <v>4.681075648759168</v>
      </c>
      <c r="C76" s="11">
        <f t="shared" si="2"/>
        <v>-3.8495650692377272</v>
      </c>
      <c r="D76" s="11">
        <f t="shared" si="2"/>
        <v>1.3695127612741613</v>
      </c>
      <c r="E76" s="11">
        <f t="shared" si="2"/>
        <v>2.9939376248699605</v>
      </c>
      <c r="F76" s="11">
        <f t="shared" si="2"/>
        <v>-1.6749571196072239</v>
      </c>
      <c r="G76" s="11">
        <f t="shared" si="2"/>
        <v>-1.5754503483419839</v>
      </c>
      <c r="H76" s="11">
        <f t="shared" si="2"/>
        <v>-3.2722585499174874</v>
      </c>
      <c r="I76" s="11">
        <f t="shared" si="2"/>
        <v>-0.94432046304109385</v>
      </c>
      <c r="J76" s="11">
        <f t="shared" si="2"/>
        <v>-4.0368373717593959</v>
      </c>
      <c r="K76" s="11">
        <f t="shared" si="2"/>
        <v>-7.4026256637812846</v>
      </c>
      <c r="L76" s="11">
        <f t="shared" si="2"/>
        <v>2.2002484780322189</v>
      </c>
      <c r="M76" s="11">
        <f t="shared" si="2"/>
        <v>-13.504285462201453</v>
      </c>
      <c r="N76" s="11">
        <f t="shared" si="2"/>
        <v>-3.007529654791893</v>
      </c>
      <c r="O76" s="11">
        <f t="shared" si="2"/>
        <v>-2.7463026886992257</v>
      </c>
      <c r="P76" s="11"/>
      <c r="Q76" s="11"/>
      <c r="R76" s="11"/>
      <c r="S76" s="11">
        <f t="shared" si="2"/>
        <v>-3.3944894919074771</v>
      </c>
      <c r="T76" s="11">
        <f t="shared" si="2"/>
        <v>-5.2875354449446634</v>
      </c>
      <c r="U76" s="11">
        <f t="shared" si="2"/>
        <v>-0.97617458031889603</v>
      </c>
      <c r="W76" s="15">
        <f>'Table A6'!B76-B76</f>
        <v>1.2810220395530258E-2</v>
      </c>
      <c r="X76" s="15">
        <f>'Table A6'!C76-C76</f>
        <v>8.4924384626781091E-3</v>
      </c>
      <c r="Y76" s="15">
        <f>'Table A6'!D76-D76</f>
        <v>1.0052375107982847E-3</v>
      </c>
      <c r="Z76" s="15">
        <f>'Table A6'!E76-E76</f>
        <v>-3.1995625328109512E-3</v>
      </c>
      <c r="AA76" s="15">
        <f>'Table A6'!F76-F76</f>
        <v>-1.3591369433166633E-2</v>
      </c>
      <c r="AB76" s="15">
        <f>'Table A6'!G76-G76</f>
        <v>-1.7205035930041301E-3</v>
      </c>
      <c r="AC76" s="15">
        <f>'Table A6'!H76-H76</f>
        <v>-5.5987215359643017E-4</v>
      </c>
      <c r="AD76" s="15">
        <f>'Table A6'!I76-I76</f>
        <v>-1.7592285638268201E-4</v>
      </c>
      <c r="AE76" s="15">
        <f>'Table A6'!J76-J76</f>
        <v>-2.7043338754877411E-3</v>
      </c>
      <c r="AF76" s="15">
        <f>'Table A6'!K76-K76</f>
        <v>2.2996435653843683E-2</v>
      </c>
      <c r="AG76" s="15">
        <f>'Table A6'!L76-L76</f>
        <v>-7.2765505549781118E-3</v>
      </c>
      <c r="AH76" s="15">
        <f>'Table A6'!M76-M76</f>
        <v>-1.0913182927899001E-2</v>
      </c>
      <c r="AI76" s="15">
        <f>'Table A6'!N76-N76</f>
        <v>-5.0368081299407841E-3</v>
      </c>
      <c r="AJ76" s="15">
        <f>'Table A6'!O76-O76</f>
        <v>2.2693427285276346E-2</v>
      </c>
      <c r="AK76" s="15"/>
      <c r="AL76" s="15"/>
      <c r="AM76" s="15"/>
      <c r="AN76" s="15">
        <f>'Table A6'!S76-S76</f>
        <v>1.3319676904841593E-2</v>
      </c>
      <c r="AO76" s="15">
        <f>'Table A6'!T76-T76</f>
        <v>1.0042448527007863E-3</v>
      </c>
      <c r="AP76" s="15">
        <f>'Table A6'!U76-U76</f>
        <v>0.14775667764997336</v>
      </c>
    </row>
    <row r="77" spans="1:42" x14ac:dyDescent="0.25">
      <c r="A77" s="13">
        <v>1991</v>
      </c>
      <c r="B77" s="11">
        <f t="shared" si="3"/>
        <v>2.5138649372860877</v>
      </c>
      <c r="C77" s="11">
        <f t="shared" si="2"/>
        <v>4.1532408222037569</v>
      </c>
      <c r="D77" s="11">
        <f t="shared" si="2"/>
        <v>1.1992116378347071</v>
      </c>
      <c r="E77" s="11">
        <f t="shared" si="2"/>
        <v>5.2869660487084422</v>
      </c>
      <c r="F77" s="11">
        <f t="shared" si="2"/>
        <v>-5.7479581914126028</v>
      </c>
      <c r="G77" s="11">
        <f t="shared" si="2"/>
        <v>-3.6343827642637438</v>
      </c>
      <c r="H77" s="11">
        <f t="shared" si="2"/>
        <v>-1.8832421318975625</v>
      </c>
      <c r="I77" s="11">
        <f t="shared" si="2"/>
        <v>-8.1692047887123073E-2</v>
      </c>
      <c r="J77" s="11">
        <f t="shared" si="2"/>
        <v>-7.2246613337785339</v>
      </c>
      <c r="K77" s="11">
        <f t="shared" si="2"/>
        <v>-4.260949431906071</v>
      </c>
      <c r="L77" s="11">
        <f t="shared" si="2"/>
        <v>-1.4698314903755407</v>
      </c>
      <c r="M77" s="11">
        <f t="shared" si="2"/>
        <v>-8.3909465074473406</v>
      </c>
      <c r="N77" s="11">
        <f t="shared" si="2"/>
        <v>-0.97159292194734115</v>
      </c>
      <c r="O77" s="11">
        <f t="shared" si="2"/>
        <v>-1.4251696497117277</v>
      </c>
      <c r="P77" s="11"/>
      <c r="Q77" s="11"/>
      <c r="R77" s="11"/>
      <c r="S77" s="11">
        <f t="shared" si="2"/>
        <v>0.3000524713293713</v>
      </c>
      <c r="T77" s="11">
        <f t="shared" si="2"/>
        <v>-1.9106282307267792</v>
      </c>
      <c r="U77" s="11">
        <f t="shared" si="2"/>
        <v>-0.81229020854347389</v>
      </c>
      <c r="W77" s="15">
        <f>'Table A6'!B77-B77</f>
        <v>-1.6810914414342459E-2</v>
      </c>
      <c r="X77" s="15">
        <f>'Table A6'!C77-C77</f>
        <v>-7.711010676914043E-3</v>
      </c>
      <c r="Y77" s="15">
        <f>'Table A6'!D77-D77</f>
        <v>-2.8741560625031859E-3</v>
      </c>
      <c r="Z77" s="15">
        <f>'Table A6'!E77-E77</f>
        <v>1.1825440335798021E-2</v>
      </c>
      <c r="AA77" s="15">
        <f>'Table A6'!F77-F77</f>
        <v>-7.8728043901943323E-3</v>
      </c>
      <c r="AB77" s="15">
        <f>'Table A6'!G77-G77</f>
        <v>1.3691164353422103E-3</v>
      </c>
      <c r="AC77" s="15">
        <f>'Table A6'!H77-H77</f>
        <v>-2.4566950709514757E-5</v>
      </c>
      <c r="AD77" s="15">
        <f>'Table A6'!I77-I77</f>
        <v>5.6710855450603503E-4</v>
      </c>
      <c r="AE77" s="15">
        <f>'Table A6'!J77-J77</f>
        <v>-5.6598330890089699E-4</v>
      </c>
      <c r="AF77" s="15">
        <f>'Table A6'!K77-K77</f>
        <v>-2.2996435653846348E-2</v>
      </c>
      <c r="AG77" s="15">
        <f>'Table A6'!L77-L77</f>
        <v>1.0417753994042434E-2</v>
      </c>
      <c r="AH77" s="15">
        <f>'Table A6'!M77-M77</f>
        <v>3.2871497853648179E-4</v>
      </c>
      <c r="AI77" s="15">
        <f>'Table A6'!N77-N77</f>
        <v>-3.8031667751281528E-4</v>
      </c>
      <c r="AJ77" s="15">
        <f>'Table A6'!O77-O77</f>
        <v>-2.4685748137690755E-2</v>
      </c>
      <c r="AK77" s="15"/>
      <c r="AL77" s="15"/>
      <c r="AM77" s="15"/>
      <c r="AN77" s="15">
        <f>'Table A6'!S77-S77</f>
        <v>-8.9587482135444763E-5</v>
      </c>
      <c r="AO77" s="15">
        <f>'Table A6'!T77-T77</f>
        <v>1.8898233071494408E-2</v>
      </c>
      <c r="AP77" s="15">
        <f>'Table A6'!U77-U77</f>
        <v>0.13966723791230728</v>
      </c>
    </row>
    <row r="78" spans="1:42" x14ac:dyDescent="0.25">
      <c r="A78" s="13">
        <v>1992</v>
      </c>
      <c r="B78" s="11">
        <f t="shared" si="3"/>
        <v>7.1376451554371956</v>
      </c>
      <c r="C78" s="11">
        <f t="shared" si="2"/>
        <v>4.7613290714689889</v>
      </c>
      <c r="D78" s="11">
        <f t="shared" si="2"/>
        <v>2.6030182025001651</v>
      </c>
      <c r="E78" s="11">
        <f t="shared" si="2"/>
        <v>-0.10794787540420471</v>
      </c>
      <c r="F78" s="11">
        <f t="shared" si="2"/>
        <v>-3.6254725917450208</v>
      </c>
      <c r="G78" s="11">
        <f t="shared" si="2"/>
        <v>1.3157561830846924</v>
      </c>
      <c r="H78" s="11">
        <f t="shared" si="2"/>
        <v>3.5289041141305857</v>
      </c>
      <c r="I78" s="11">
        <f t="shared" si="2"/>
        <v>0.7549053317647435</v>
      </c>
      <c r="J78" s="11">
        <f t="shared" si="2"/>
        <v>-7.4401472698624032</v>
      </c>
      <c r="K78" s="11">
        <f t="shared" si="2"/>
        <v>-1.1728341172510548</v>
      </c>
      <c r="L78" s="11">
        <f t="shared" si="2"/>
        <v>-2.0770597836324471</v>
      </c>
      <c r="M78" s="11">
        <f t="shared" si="2"/>
        <v>-4.9674831149339171</v>
      </c>
      <c r="N78" s="11">
        <f t="shared" si="2"/>
        <v>-8.5982830458371495</v>
      </c>
      <c r="O78" s="11">
        <f t="shared" si="2"/>
        <v>-7.0432154750077203</v>
      </c>
      <c r="P78" s="11"/>
      <c r="Q78" s="11"/>
      <c r="R78" s="11"/>
      <c r="S78" s="11">
        <f t="shared" si="2"/>
        <v>-4.668472832406378</v>
      </c>
      <c r="T78" s="11">
        <f t="shared" si="2"/>
        <v>-6.9582260626203114</v>
      </c>
      <c r="U78" s="11">
        <f t="shared" si="2"/>
        <v>0.23575226952759501</v>
      </c>
      <c r="W78" s="15">
        <f>'Table A6'!B78-B78</f>
        <v>1.2789520251678788E-2</v>
      </c>
      <c r="X78" s="15">
        <f>'Table A6'!C78-C78</f>
        <v>-1.0854986309881021E-2</v>
      </c>
      <c r="Y78" s="15">
        <f>'Table A6'!D78-D78</f>
        <v>1.7813920144864603E-3</v>
      </c>
      <c r="Z78" s="15">
        <f>'Table A6'!E78-E78</f>
        <v>-7.0034893334153248E-3</v>
      </c>
      <c r="AA78" s="15">
        <f>'Table A6'!F78-F78</f>
        <v>2.035693011681472E-2</v>
      </c>
      <c r="AB78" s="15">
        <f>'Table A6'!G78-G78</f>
        <v>2.5471858683703275E-3</v>
      </c>
      <c r="AC78" s="15">
        <f>'Table A6'!H78-H78</f>
        <v>-1.7079514105367011E-4</v>
      </c>
      <c r="AD78" s="15">
        <f>'Table A6'!I78-I78</f>
        <v>-5.5682519289268484E-4</v>
      </c>
      <c r="AE78" s="15">
        <f>'Table A6'!J78-J78</f>
        <v>-1.4699794357317941E-3</v>
      </c>
      <c r="AF78" s="15">
        <f>'Table A6'!K78-K78</f>
        <v>0</v>
      </c>
      <c r="AG78" s="15">
        <f>'Table A6'!L78-L78</f>
        <v>-1.2877809023563724E-2</v>
      </c>
      <c r="AH78" s="15">
        <f>'Table A6'!M78-M78</f>
        <v>5.4755938574109209E-3</v>
      </c>
      <c r="AI78" s="15">
        <f>'Table A6'!N78-N78</f>
        <v>-4.3502304812630399E-3</v>
      </c>
      <c r="AJ78" s="15">
        <f>'Table A6'!O78-O78</f>
        <v>2.1516667397251332E-2</v>
      </c>
      <c r="AK78" s="15"/>
      <c r="AL78" s="15"/>
      <c r="AM78" s="15"/>
      <c r="AN78" s="15">
        <f>'Table A6'!S78-S78</f>
        <v>-3.5429366050658828E-3</v>
      </c>
      <c r="AO78" s="15">
        <f>'Table A6'!T78-T78</f>
        <v>0</v>
      </c>
      <c r="AP78" s="15">
        <f>'Table A6'!U78-U78</f>
        <v>1.4288412334132666E-2</v>
      </c>
    </row>
    <row r="79" spans="1:42" x14ac:dyDescent="0.25">
      <c r="A79" s="13">
        <v>1993</v>
      </c>
      <c r="B79" s="11">
        <f t="shared" si="3"/>
        <v>-8.303447592762927</v>
      </c>
      <c r="C79" s="11">
        <f t="shared" si="2"/>
        <v>11.459621050130163</v>
      </c>
      <c r="D79" s="11">
        <f t="shared" si="2"/>
        <v>3.6082717540565739</v>
      </c>
      <c r="E79" s="11">
        <f t="shared" si="2"/>
        <v>4.3380086111144971</v>
      </c>
      <c r="F79" s="11">
        <f t="shared" si="2"/>
        <v>-0.31734580727769934</v>
      </c>
      <c r="G79" s="11">
        <f t="shared" si="2"/>
        <v>-1.5906503457469134</v>
      </c>
      <c r="H79" s="11">
        <f t="shared" si="2"/>
        <v>6.9418580688228468</v>
      </c>
      <c r="I79" s="11">
        <f t="shared" si="2"/>
        <v>3.4925679722823699</v>
      </c>
      <c r="J79" s="11">
        <f t="shared" si="2"/>
        <v>3.2623421538690236</v>
      </c>
      <c r="K79" s="11">
        <f t="shared" si="2"/>
        <v>-1.9661476169437051</v>
      </c>
      <c r="L79" s="11">
        <f t="shared" si="2"/>
        <v>3.4644131414175043</v>
      </c>
      <c r="M79" s="11">
        <f t="shared" si="2"/>
        <v>2.4333268924715354</v>
      </c>
      <c r="N79" s="11">
        <f t="shared" si="2"/>
        <v>-0.15401357346056049</v>
      </c>
      <c r="O79" s="11">
        <f t="shared" si="2"/>
        <v>-6.3633799065599517E-2</v>
      </c>
      <c r="P79" s="11"/>
      <c r="Q79" s="11"/>
      <c r="R79" s="11"/>
      <c r="S79" s="11">
        <f t="shared" si="2"/>
        <v>3.0857470527648703</v>
      </c>
      <c r="T79" s="11">
        <f t="shared" si="2"/>
        <v>1.6544089499181156</v>
      </c>
      <c r="U79" s="11">
        <f t="shared" si="2"/>
        <v>2.7000436055644608</v>
      </c>
      <c r="W79" s="15">
        <f>'Table A6'!B79-B79</f>
        <v>1.1351069709325756E-2</v>
      </c>
      <c r="X79" s="15">
        <f>'Table A6'!C79-C79</f>
        <v>-5.2135639389518929E-3</v>
      </c>
      <c r="Y79" s="15">
        <f>'Table A6'!D79-D79</f>
        <v>-6.2248337524426489E-3</v>
      </c>
      <c r="Z79" s="15">
        <f>'Table A6'!E79-E79</f>
        <v>-3.6033305732638965E-3</v>
      </c>
      <c r="AA79" s="15">
        <f>'Table A6'!F79-F79</f>
        <v>-2.7794573605942618E-3</v>
      </c>
      <c r="AB79" s="15">
        <f>'Table A6'!G79-G79</f>
        <v>5.7116287553449219E-4</v>
      </c>
      <c r="AC79" s="15">
        <f>'Table A6'!H79-H79</f>
        <v>-1.2476051765286655E-4</v>
      </c>
      <c r="AD79" s="15">
        <f>'Table A6'!I79-I79</f>
        <v>1.6563949478687334E-4</v>
      </c>
      <c r="AE79" s="15">
        <f>'Table A6'!J79-J79</f>
        <v>1.0808665307022736E-3</v>
      </c>
      <c r="AF79" s="15">
        <f>'Table A6'!K79-K79</f>
        <v>0</v>
      </c>
      <c r="AG79" s="15">
        <f>'Table A6'!L79-L79</f>
        <v>1.3605661256410606E-3</v>
      </c>
      <c r="AH79" s="15">
        <f>'Table A6'!M79-M79</f>
        <v>-1.1657896875285623E-3</v>
      </c>
      <c r="AI79" s="15">
        <f>'Table A6'!N79-N79</f>
        <v>-1.1007884277710323E-3</v>
      </c>
      <c r="AJ79" s="15">
        <f>'Table A6'!O79-O79</f>
        <v>-2.3376092659897416E-2</v>
      </c>
      <c r="AK79" s="15"/>
      <c r="AL79" s="15"/>
      <c r="AM79" s="15"/>
      <c r="AN79" s="15">
        <f>'Table A6'!S79-S79</f>
        <v>-1.7638544053424354E-3</v>
      </c>
      <c r="AO79" s="15">
        <f>'Table A6'!T79-T79</f>
        <v>0</v>
      </c>
      <c r="AP79" s="15">
        <f>'Table A6'!U79-U79</f>
        <v>4.26307962016228E-2</v>
      </c>
    </row>
    <row r="80" spans="1:42" x14ac:dyDescent="0.25">
      <c r="A80" s="13">
        <v>1994</v>
      </c>
      <c r="B80" s="11">
        <f t="shared" si="3"/>
        <v>-3.8288838401789995</v>
      </c>
      <c r="C80" s="11">
        <f t="shared" si="2"/>
        <v>17.282146682707143</v>
      </c>
      <c r="D80" s="11">
        <f t="shared" si="2"/>
        <v>3.2411750256056684</v>
      </c>
      <c r="E80" s="11">
        <f t="shared" si="2"/>
        <v>-2.0121029992205424</v>
      </c>
      <c r="F80" s="11">
        <f t="shared" si="2"/>
        <v>-0.82286866213106569</v>
      </c>
      <c r="G80" s="11">
        <f t="shared" si="2"/>
        <v>-4.0870616114396014</v>
      </c>
      <c r="H80" s="11">
        <f t="shared" si="2"/>
        <v>1.8891960848961769</v>
      </c>
      <c r="I80" s="11">
        <f t="shared" si="2"/>
        <v>3.8213634875513907</v>
      </c>
      <c r="J80" s="11">
        <f t="shared" si="2"/>
        <v>-1.1678557753959591</v>
      </c>
      <c r="K80" s="11">
        <f t="shared" si="2"/>
        <v>-1.8303368239294544</v>
      </c>
      <c r="L80" s="11">
        <f t="shared" si="2"/>
        <v>-1.73591988599425</v>
      </c>
      <c r="M80" s="11">
        <f t="shared" si="2"/>
        <v>1.9805771814751374</v>
      </c>
      <c r="N80" s="11">
        <f t="shared" si="2"/>
        <v>1.6464641432242715</v>
      </c>
      <c r="O80" s="11">
        <f t="shared" si="2"/>
        <v>1.3403215672103588</v>
      </c>
      <c r="P80" s="11"/>
      <c r="Q80" s="11"/>
      <c r="R80" s="11"/>
      <c r="S80" s="11">
        <f t="shared" si="2"/>
        <v>-2.7758564263198662</v>
      </c>
      <c r="T80" s="11">
        <f t="shared" si="2"/>
        <v>-3.1968049742991744</v>
      </c>
      <c r="U80" s="11">
        <f t="shared" si="2"/>
        <v>1.226065725792288</v>
      </c>
      <c r="W80" s="15">
        <f>'Table A6'!B80-B80</f>
        <v>8.6036501257322762E-3</v>
      </c>
      <c r="X80" s="15">
        <f>'Table A6'!C80-C80</f>
        <v>6.4255731059006393E-3</v>
      </c>
      <c r="Y80" s="15">
        <f>'Table A6'!D80-D80</f>
        <v>-8.4602042454262616E-4</v>
      </c>
      <c r="Z80" s="15">
        <f>'Table A6'!E80-E80</f>
        <v>-1.069476166307215E-2</v>
      </c>
      <c r="AA80" s="15">
        <f>'Table A6'!F80-F80</f>
        <v>-2.6018231800039704E-2</v>
      </c>
      <c r="AB80" s="15">
        <f>'Table A6'!G80-G80</f>
        <v>-1.4756504103672796E-2</v>
      </c>
      <c r="AC80" s="15">
        <f>'Table A6'!H80-H80</f>
        <v>-8.3603588414238317E-4</v>
      </c>
      <c r="AD80" s="15">
        <f>'Table A6'!I80-I80</f>
        <v>1.2373234114655851E-2</v>
      </c>
      <c r="AE80" s="15">
        <f>'Table A6'!J80-J80</f>
        <v>-1.5182102623310101E-3</v>
      </c>
      <c r="AF80" s="15">
        <f>'Table A6'!K80-K80</f>
        <v>0</v>
      </c>
      <c r="AG80" s="15">
        <f>'Table A6'!L80-L80</f>
        <v>-3.9194753933899928E-3</v>
      </c>
      <c r="AH80" s="15">
        <f>'Table A6'!M80-M80</f>
        <v>6.8572284514341053E-3</v>
      </c>
      <c r="AI80" s="15">
        <f>'Table A6'!N80-N80</f>
        <v>-1.7776963380469191E-3</v>
      </c>
      <c r="AJ80" s="15">
        <f>'Table A6'!O80-O80</f>
        <v>-7.6126630207307144E-4</v>
      </c>
      <c r="AK80" s="15"/>
      <c r="AL80" s="15"/>
      <c r="AM80" s="15"/>
      <c r="AN80" s="15">
        <f>'Table A6'!S80-S80</f>
        <v>-3.9290767191819675E-3</v>
      </c>
      <c r="AO80" s="15">
        <f>'Table A6'!T80-T80</f>
        <v>-1.5047776719364858E-2</v>
      </c>
      <c r="AP80" s="15">
        <f>'Table A6'!U80-U80</f>
        <v>5.6133350588470909E-2</v>
      </c>
    </row>
    <row r="81" spans="1:42" x14ac:dyDescent="0.25">
      <c r="A81" s="13">
        <v>1995</v>
      </c>
      <c r="B81" s="11">
        <f t="shared" si="3"/>
        <v>-4.4610276097892347</v>
      </c>
      <c r="C81" s="11">
        <f t="shared" si="2"/>
        <v>3.3337569310773416</v>
      </c>
      <c r="D81" s="11">
        <f t="shared" si="2"/>
        <v>-1.0720916826935638</v>
      </c>
      <c r="E81" s="11">
        <f t="shared" si="2"/>
        <v>7.2493990761204579</v>
      </c>
      <c r="F81" s="11">
        <f t="shared" si="2"/>
        <v>-1.0471497442572486</v>
      </c>
      <c r="G81" s="11">
        <f t="shared" si="2"/>
        <v>-1.5744824828042698</v>
      </c>
      <c r="H81" s="11">
        <f t="shared" si="2"/>
        <v>-0.47678684026604323</v>
      </c>
      <c r="I81" s="11">
        <f t="shared" si="2"/>
        <v>5.9021493946794799</v>
      </c>
      <c r="J81" s="11">
        <f t="shared" si="2"/>
        <v>0.36604006902840791</v>
      </c>
      <c r="K81" s="11">
        <f t="shared" si="2"/>
        <v>-1.0465839240201649</v>
      </c>
      <c r="L81" s="11">
        <f t="shared" si="2"/>
        <v>-0.59452101097545218</v>
      </c>
      <c r="M81" s="11">
        <f t="shared" si="2"/>
        <v>2.9379907757376746</v>
      </c>
      <c r="N81" s="11">
        <f t="shared" si="2"/>
        <v>0.28473200894732498</v>
      </c>
      <c r="O81" s="11">
        <f t="shared" si="2"/>
        <v>0.41659525954249627</v>
      </c>
      <c r="P81" s="11"/>
      <c r="Q81" s="11"/>
      <c r="R81" s="11"/>
      <c r="S81" s="11">
        <f t="shared" si="2"/>
        <v>-1.4982219992456403</v>
      </c>
      <c r="T81" s="11">
        <f t="shared" si="2"/>
        <v>-0.20365024887430916</v>
      </c>
      <c r="U81" s="11">
        <f t="shared" si="2"/>
        <v>1.4537506793063504E-2</v>
      </c>
      <c r="W81" s="15">
        <f>'Table A6'!B81-B81</f>
        <v>-3.4694606635571112E-2</v>
      </c>
      <c r="X81" s="15">
        <f>'Table A6'!C81-C81</f>
        <v>2.971592803342471E-2</v>
      </c>
      <c r="Y81" s="15">
        <f>'Table A6'!D81-D81</f>
        <v>-1.5718320200335256E-3</v>
      </c>
      <c r="Z81" s="15">
        <f>'Table A6'!E81-E81</f>
        <v>4.5765711152241373E-2</v>
      </c>
      <c r="AA81" s="15">
        <f>'Table A6'!F81-F81</f>
        <v>3.6476988858625159E-2</v>
      </c>
      <c r="AB81" s="15">
        <f>'Table A6'!G81-G81</f>
        <v>1.3326263071911981E-2</v>
      </c>
      <c r="AC81" s="15">
        <f>'Table A6'!H81-H81</f>
        <v>-5.2924309594432062E-4</v>
      </c>
      <c r="AD81" s="15">
        <f>'Table A6'!I81-I81</f>
        <v>-1.2897385709779385E-2</v>
      </c>
      <c r="AE81" s="15">
        <f>'Table A6'!J81-J81</f>
        <v>1.5859873785242673E-2</v>
      </c>
      <c r="AF81" s="15">
        <f>'Table A6'!K81-K81</f>
        <v>-1.8798759337240289E-2</v>
      </c>
      <c r="AG81" s="15">
        <f>'Table A6'!L81-L81</f>
        <v>-1.8481389462135844E-2</v>
      </c>
      <c r="AH81" s="15">
        <f>'Table A6'!M81-M81</f>
        <v>-6.8669097439180149E-2</v>
      </c>
      <c r="AI81" s="15">
        <f>'Table A6'!N81-N81</f>
        <v>-1.7263800250712502E-3</v>
      </c>
      <c r="AJ81" s="15">
        <f>'Table A6'!O81-O81</f>
        <v>-2.1713169122321574E-2</v>
      </c>
      <c r="AK81" s="15"/>
      <c r="AL81" s="15"/>
      <c r="AM81" s="15"/>
      <c r="AN81" s="15">
        <f>'Table A6'!S81-S81</f>
        <v>2.1128602992808387E-2</v>
      </c>
      <c r="AO81" s="15">
        <f>'Table A6'!T81-T81</f>
        <v>2.9476750122958223E-2</v>
      </c>
      <c r="AP81" s="15">
        <f>'Table A6'!U81-U81</f>
        <v>-1.4161459198336633E-2</v>
      </c>
    </row>
    <row r="82" spans="1:42" x14ac:dyDescent="0.25">
      <c r="A82" s="13">
        <v>1996</v>
      </c>
      <c r="B82" s="11">
        <f t="shared" si="3"/>
        <v>-2.8128044914719261</v>
      </c>
      <c r="C82" s="11">
        <f t="shared" si="2"/>
        <v>1.1623987208332049</v>
      </c>
      <c r="D82" s="11">
        <f t="shared" si="2"/>
        <v>-0.85218015596735197</v>
      </c>
      <c r="E82" s="11">
        <f t="shared" si="2"/>
        <v>10.695197929870332</v>
      </c>
      <c r="F82" s="11">
        <f t="shared" si="2"/>
        <v>-5.5569184060530183</v>
      </c>
      <c r="G82" s="11">
        <f t="shared" si="2"/>
        <v>1.4621458042885616</v>
      </c>
      <c r="H82" s="11">
        <f t="shared" si="2"/>
        <v>1.5113247097214009</v>
      </c>
      <c r="I82" s="11">
        <f t="shared" si="2"/>
        <v>4.8175188238136935</v>
      </c>
      <c r="J82" s="11">
        <f t="shared" si="2"/>
        <v>-5.9270150652634683</v>
      </c>
      <c r="K82" s="11">
        <f t="shared" si="2"/>
        <v>-5.3157841870329987</v>
      </c>
      <c r="L82" s="11">
        <f t="shared" si="2"/>
        <v>5.3253864472808194</v>
      </c>
      <c r="M82" s="11">
        <f t="shared" si="2"/>
        <v>4.1091003786660343</v>
      </c>
      <c r="N82" s="11">
        <f t="shared" si="2"/>
        <v>2.3059606171949758</v>
      </c>
      <c r="O82" s="11">
        <f t="shared" si="2"/>
        <v>-1.0443058364598692</v>
      </c>
      <c r="P82" s="11"/>
      <c r="Q82" s="11"/>
      <c r="R82" s="11"/>
      <c r="S82" s="11">
        <f t="shared" si="2"/>
        <v>-1.4955498526959041</v>
      </c>
      <c r="T82" s="11">
        <f t="shared" si="2"/>
        <v>-4.2297915784336508</v>
      </c>
      <c r="U82" s="11">
        <f t="shared" si="2"/>
        <v>0.54983580692949052</v>
      </c>
      <c r="W82" s="15">
        <f>'Table A6'!B82-B82</f>
        <v>2.9022945117505472E-2</v>
      </c>
      <c r="X82" s="15">
        <f>'Table A6'!C82-C82</f>
        <v>-1.7232531430205977E-2</v>
      </c>
      <c r="Y82" s="15">
        <f>'Table A6'!D82-D82</f>
        <v>-9.7529694747711115E-4</v>
      </c>
      <c r="Z82" s="15">
        <f>'Table A6'!E82-E82</f>
        <v>3.8962573285759916E-2</v>
      </c>
      <c r="AA82" s="15">
        <f>'Table A6'!F82-F82</f>
        <v>-4.8919131792803938E-3</v>
      </c>
      <c r="AB82" s="15">
        <f>'Table A6'!G82-G82</f>
        <v>-4.4528881095295958E-5</v>
      </c>
      <c r="AC82" s="15">
        <f>'Table A6'!H82-H82</f>
        <v>-2.4101469778603501E-4</v>
      </c>
      <c r="AD82" s="15">
        <f>'Table A6'!I82-I82</f>
        <v>-9.6379784215727682E-5</v>
      </c>
      <c r="AE82" s="15">
        <f>'Table A6'!J82-J82</f>
        <v>-2.2155796862692867E-3</v>
      </c>
      <c r="AF82" s="15">
        <f>'Table A6'!K82-K82</f>
        <v>-1.5959669931693732E-2</v>
      </c>
      <c r="AG82" s="15">
        <f>'Table A6'!L82-L82</f>
        <v>-1.305560036320319E-2</v>
      </c>
      <c r="AH82" s="15">
        <f>'Table A6'!M82-M82</f>
        <v>-1.3709902915139516E-2</v>
      </c>
      <c r="AI82" s="15">
        <f>'Table A6'!N82-N82</f>
        <v>-8.602623322424563E-4</v>
      </c>
      <c r="AJ82" s="15">
        <f>'Table A6'!O82-O82</f>
        <v>3.9912193704852772E-2</v>
      </c>
      <c r="AK82" s="15"/>
      <c r="AL82" s="15"/>
      <c r="AM82" s="15"/>
      <c r="AN82" s="15">
        <f>'Table A6'!S82-S82</f>
        <v>-2.5182434104981777E-2</v>
      </c>
      <c r="AO82" s="15">
        <f>'Table A6'!T82-T82</f>
        <v>-8.0035328027694419E-4</v>
      </c>
      <c r="AP82" s="15">
        <f>'Table A6'!U82-U82</f>
        <v>-1.3554727231847918E-2</v>
      </c>
    </row>
    <row r="83" spans="1:42" x14ac:dyDescent="0.25">
      <c r="A83" s="13">
        <v>1997</v>
      </c>
      <c r="B83" s="11">
        <f t="shared" si="3"/>
        <v>0.84591412489003781</v>
      </c>
      <c r="C83" s="11">
        <f t="shared" si="2"/>
        <v>-4.2768507015385477</v>
      </c>
      <c r="D83" s="11">
        <f t="shared" si="2"/>
        <v>1.5479685138777697</v>
      </c>
      <c r="E83" s="11">
        <f t="shared" si="2"/>
        <v>1.7777414093589727</v>
      </c>
      <c r="F83" s="11">
        <f t="shared" si="2"/>
        <v>-5.3521322328636423</v>
      </c>
      <c r="G83" s="11">
        <f t="shared" si="2"/>
        <v>0.6624093159515404</v>
      </c>
      <c r="H83" s="11">
        <f t="shared" si="2"/>
        <v>-1.4465572468487893</v>
      </c>
      <c r="I83" s="11">
        <f t="shared" si="2"/>
        <v>8.6388247615053952</v>
      </c>
      <c r="J83" s="11">
        <f t="shared" si="2"/>
        <v>-4.4254437540858023</v>
      </c>
      <c r="K83" s="11">
        <f t="shared" si="2"/>
        <v>-2.1060375553057407</v>
      </c>
      <c r="L83" s="11">
        <f t="shared" si="2"/>
        <v>4.7000193972008661</v>
      </c>
      <c r="M83" s="11">
        <f t="shared" si="2"/>
        <v>5.4896464595440726</v>
      </c>
      <c r="N83" s="11">
        <f t="shared" si="2"/>
        <v>3.8333355348841018</v>
      </c>
      <c r="O83" s="11">
        <f t="shared" si="2"/>
        <v>-1.4976758060433184</v>
      </c>
      <c r="P83" s="11"/>
      <c r="Q83" s="11"/>
      <c r="R83" s="11"/>
      <c r="S83" s="11">
        <f t="shared" si="2"/>
        <v>1.1386156708041635</v>
      </c>
      <c r="T83" s="11">
        <f t="shared" si="2"/>
        <v>1.5132789885505782</v>
      </c>
      <c r="U83" s="11">
        <f t="shared" si="2"/>
        <v>0.94372893926520185</v>
      </c>
      <c r="W83" s="15">
        <f>'Table A6'!B83-B83</f>
        <v>1.780713185546845E-3</v>
      </c>
      <c r="X83" s="15">
        <f>'Table A6'!C83-C83</f>
        <v>2.0331609462012068E-3</v>
      </c>
      <c r="Y83" s="15">
        <f>'Table A6'!D83-D83</f>
        <v>7.1689140665489592E-3</v>
      </c>
      <c r="Z83" s="15">
        <f>'Table A6'!E83-E83</f>
        <v>9.777592746857966E-3</v>
      </c>
      <c r="AA83" s="15">
        <f>'Table A6'!F83-F83</f>
        <v>9.5322616684763162E-3</v>
      </c>
      <c r="AB83" s="15">
        <f>'Table A6'!G83-G83</f>
        <v>-4.0841331995108754E-2</v>
      </c>
      <c r="AC83" s="15">
        <f>'Table A6'!H83-H83</f>
        <v>-2.6702269851589522E-2</v>
      </c>
      <c r="AD83" s="15">
        <f>'Table A6'!I83-I83</f>
        <v>-4.4895189982874228E-4</v>
      </c>
      <c r="AE83" s="15">
        <f>'Table A6'!J83-J83</f>
        <v>-1.9562639637942247E-2</v>
      </c>
      <c r="AF83" s="15">
        <f>'Table A6'!K83-K83</f>
        <v>-6.1303057464818345E-2</v>
      </c>
      <c r="AG83" s="15">
        <f>'Table A6'!L83-L83</f>
        <v>-1.699232460073663E-2</v>
      </c>
      <c r="AH83" s="15">
        <f>'Table A6'!M83-M83</f>
        <v>2.4526112710578474E-2</v>
      </c>
      <c r="AI83" s="15">
        <f>'Table A6'!N83-N83</f>
        <v>-3.7042302182327624E-2</v>
      </c>
      <c r="AJ83" s="15">
        <f>'Table A6'!O83-O83</f>
        <v>-3.9912193704851662E-2</v>
      </c>
      <c r="AK83" s="15"/>
      <c r="AL83" s="15"/>
      <c r="AM83" s="15"/>
      <c r="AN83" s="15">
        <f>'Table A6'!S83-S83</f>
        <v>-2.3885495435151283E-2</v>
      </c>
      <c r="AO83" s="15">
        <f>'Table A6'!T83-T83</f>
        <v>-4.0467052919960889E-2</v>
      </c>
      <c r="AP83" s="15">
        <f>'Table A6'!U83-U83</f>
        <v>-2.5936973300644928E-2</v>
      </c>
    </row>
    <row r="84" spans="1:42" x14ac:dyDescent="0.25">
      <c r="A84" s="13">
        <v>1998</v>
      </c>
      <c r="B84" s="11">
        <f t="shared" si="3"/>
        <v>7.3000411620330521</v>
      </c>
      <c r="C84" s="11">
        <f t="shared" si="2"/>
        <v>-3.4011826262345259</v>
      </c>
      <c r="D84" s="11">
        <f t="shared" si="2"/>
        <v>-0.34145437126433842</v>
      </c>
      <c r="E84" s="11">
        <f t="shared" si="2"/>
        <v>2.9026327224434585</v>
      </c>
      <c r="F84" s="11">
        <f t="shared" si="2"/>
        <v>2.0689063398118095</v>
      </c>
      <c r="G84" s="11">
        <f t="shared" si="2"/>
        <v>-1.6606175326377808</v>
      </c>
      <c r="H84" s="11">
        <f t="shared" si="2"/>
        <v>-2.0659510144332787</v>
      </c>
      <c r="I84" s="11">
        <f t="shared" si="2"/>
        <v>0.79166168841939522</v>
      </c>
      <c r="J84" s="11">
        <f t="shared" si="2"/>
        <v>0.5774521603908187</v>
      </c>
      <c r="K84" s="11">
        <f t="shared" si="2"/>
        <v>5.8840954280650264</v>
      </c>
      <c r="L84" s="11">
        <f t="shared" si="2"/>
        <v>16.481212525793659</v>
      </c>
      <c r="M84" s="11">
        <f t="shared" si="2"/>
        <v>-0.50411428207152542</v>
      </c>
      <c r="N84" s="11">
        <f t="shared" si="2"/>
        <v>8.9665121140816328</v>
      </c>
      <c r="O84" s="11">
        <f t="shared" si="2"/>
        <v>-2.9543454715326325</v>
      </c>
      <c r="P84" s="11"/>
      <c r="Q84" s="11"/>
      <c r="R84" s="11"/>
      <c r="S84" s="11">
        <f t="shared" si="2"/>
        <v>7.6158475481209731</v>
      </c>
      <c r="T84" s="11">
        <f t="shared" si="2"/>
        <v>-0.99733583350485544</v>
      </c>
      <c r="U84" s="11">
        <f t="shared" si="2"/>
        <v>1.9946262938486294</v>
      </c>
      <c r="W84" s="15">
        <f>'Table A6'!B84-B84</f>
        <v>2.9814378654005935E-2</v>
      </c>
      <c r="X84" s="15">
        <f>'Table A6'!C84-C84</f>
        <v>1.2790130627697849E-2</v>
      </c>
      <c r="Y84" s="15">
        <f>'Table A6'!D84-D84</f>
        <v>-2.1982313555887423E-2</v>
      </c>
      <c r="Z84" s="15">
        <f>'Table A6'!E84-E84</f>
        <v>-3.9963630259749472E-3</v>
      </c>
      <c r="AA84" s="15">
        <f>'Table A6'!F84-F84</f>
        <v>-2.7476300470929971E-4</v>
      </c>
      <c r="AB84" s="15">
        <f>'Table A6'!G84-G84</f>
        <v>1.3065917572659069E-2</v>
      </c>
      <c r="AC84" s="15">
        <f>'Table A6'!H84-H84</f>
        <v>-2.4636610127084957E-2</v>
      </c>
      <c r="AD84" s="15">
        <f>'Table A6'!I84-I84</f>
        <v>-1.0625777287572857E-3</v>
      </c>
      <c r="AE84" s="15">
        <f>'Table A6'!J84-J84</f>
        <v>1.503420283969048E-2</v>
      </c>
      <c r="AF84" s="15">
        <f>'Table A6'!K84-K84</f>
        <v>-1.1672267434009953E-2</v>
      </c>
      <c r="AG84" s="15">
        <f>'Table A6'!L84-L84</f>
        <v>-4.8367709931014247E-3</v>
      </c>
      <c r="AH84" s="15">
        <f>'Table A6'!M84-M84</f>
        <v>1.1826278593081052E-2</v>
      </c>
      <c r="AI84" s="15">
        <f>'Table A6'!N84-N84</f>
        <v>-3.5426932151215951E-2</v>
      </c>
      <c r="AJ84" s="15">
        <f>'Table A6'!O84-O84</f>
        <v>-1.7136492201963449E-2</v>
      </c>
      <c r="AK84" s="15"/>
      <c r="AL84" s="15"/>
      <c r="AM84" s="15"/>
      <c r="AN84" s="15">
        <f>'Table A6'!S84-S84</f>
        <v>2.329768508548824E-2</v>
      </c>
      <c r="AO84" s="15">
        <f>'Table A6'!T84-T84</f>
        <v>-5.2254637501103929E-2</v>
      </c>
      <c r="AP84" s="15">
        <f>'Table A6'!U84-U84</f>
        <v>-1.1977719096659012E-2</v>
      </c>
    </row>
    <row r="85" spans="1:42" x14ac:dyDescent="0.25">
      <c r="A85" s="13">
        <v>1999</v>
      </c>
      <c r="B85" s="11">
        <f t="shared" si="3"/>
        <v>12.961074393433453</v>
      </c>
      <c r="C85" s="11">
        <f t="shared" si="2"/>
        <v>3.0490376654435054</v>
      </c>
      <c r="D85" s="11">
        <f t="shared" si="2"/>
        <v>2.7918100982062191</v>
      </c>
      <c r="E85" s="11">
        <f t="shared" si="2"/>
        <v>9.6866437605567306</v>
      </c>
      <c r="F85" s="11">
        <f t="shared" si="2"/>
        <v>-2.7980593972431853</v>
      </c>
      <c r="G85" s="11">
        <f t="shared" si="2"/>
        <v>-0.43473168813806679</v>
      </c>
      <c r="H85" s="11">
        <f t="shared" si="2"/>
        <v>-3.3301637542998761</v>
      </c>
      <c r="I85" s="11">
        <f t="shared" si="2"/>
        <v>1.5741446702185604</v>
      </c>
      <c r="J85" s="11">
        <f t="shared" si="2"/>
        <v>4.9866746973036866</v>
      </c>
      <c r="K85" s="11">
        <f t="shared" si="2"/>
        <v>13.870244167303127</v>
      </c>
      <c r="L85" s="11">
        <f t="shared" si="2"/>
        <v>-3.9673193442254702</v>
      </c>
      <c r="M85" s="11">
        <f t="shared" si="2"/>
        <v>2.9447913382442326</v>
      </c>
      <c r="N85" s="11">
        <f t="shared" si="2"/>
        <v>1.3829913498919668</v>
      </c>
      <c r="O85" s="11">
        <f t="shared" si="2"/>
        <v>2.6212416565629799</v>
      </c>
      <c r="P85" s="11"/>
      <c r="Q85" s="11"/>
      <c r="R85" s="11"/>
      <c r="S85" s="11">
        <f t="shared" si="2"/>
        <v>-7.6299376809235877</v>
      </c>
      <c r="T85" s="11">
        <f t="shared" si="2"/>
        <v>-4.8036429749905638</v>
      </c>
      <c r="U85" s="11">
        <f t="shared" si="2"/>
        <v>1.59023972592847</v>
      </c>
      <c r="W85" s="15">
        <f>'Table A6'!B85-B85</f>
        <v>-1.1885847755932488E-2</v>
      </c>
      <c r="X85" s="15">
        <f>'Table A6'!C85-C85</f>
        <v>-5.7588351563890861E-3</v>
      </c>
      <c r="Y85" s="15">
        <f>'Table A6'!D85-D85</f>
        <v>1.084056624088614E-3</v>
      </c>
      <c r="Z85" s="15">
        <f>'Table A6'!E85-E85</f>
        <v>1.8710444055001219E-2</v>
      </c>
      <c r="AA85" s="15">
        <f>'Table A6'!F85-F85</f>
        <v>-1.8109014491661579E-2</v>
      </c>
      <c r="AB85" s="15">
        <f>'Table A6'!G85-G85</f>
        <v>-2.1822692737288873E-4</v>
      </c>
      <c r="AC85" s="15">
        <f>'Table A6'!H85-H85</f>
        <v>8.4974036695140143E-4</v>
      </c>
      <c r="AD85" s="15">
        <f>'Table A6'!I85-I85</f>
        <v>-9.9846316830642934E-4</v>
      </c>
      <c r="AE85" s="15">
        <f>'Table A6'!J85-J85</f>
        <v>-3.5038957929867109E-4</v>
      </c>
      <c r="AF85" s="15">
        <f>'Table A6'!K85-K85</f>
        <v>-1.2332296576024859E-2</v>
      </c>
      <c r="AG85" s="15">
        <f>'Table A6'!L85-L85</f>
        <v>-1.8125890125754829E-2</v>
      </c>
      <c r="AH85" s="15">
        <f>'Table A6'!M85-M85</f>
        <v>-3.3531775122286334E-3</v>
      </c>
      <c r="AI85" s="15">
        <f>'Table A6'!N85-N85</f>
        <v>5.6689000949394774E-4</v>
      </c>
      <c r="AJ85" s="15">
        <f>'Table A6'!O85-O85</f>
        <v>1.0502700165413437E-3</v>
      </c>
      <c r="AK85" s="15"/>
      <c r="AL85" s="15"/>
      <c r="AM85" s="15"/>
      <c r="AN85" s="15">
        <f>'Table A6'!S85-S85</f>
        <v>9.2628229061046952E-3</v>
      </c>
      <c r="AO85" s="15">
        <f>'Table A6'!T85-T85</f>
        <v>-6.0226817983608072E-2</v>
      </c>
      <c r="AP85" s="15">
        <f>'Table A6'!U85-U85</f>
        <v>-1.1713100184554293E-2</v>
      </c>
    </row>
    <row r="86" spans="1:42" x14ac:dyDescent="0.25">
      <c r="A86" s="13">
        <v>2000</v>
      </c>
      <c r="B86" s="11">
        <f t="shared" si="3"/>
        <v>5.8913337097232761</v>
      </c>
      <c r="C86" s="11">
        <f t="shared" si="2"/>
        <v>0.51228370893825581</v>
      </c>
      <c r="D86" s="11">
        <f t="shared" si="2"/>
        <v>3.9149186708483934</v>
      </c>
      <c r="E86" s="11">
        <f t="shared" si="2"/>
        <v>2.2534964817323253</v>
      </c>
      <c r="F86" s="11">
        <f t="shared" si="2"/>
        <v>-7.4443130618520748</v>
      </c>
      <c r="G86" s="11">
        <f t="shared" si="2"/>
        <v>-1.4497537008546006</v>
      </c>
      <c r="H86" s="11">
        <f t="shared" si="2"/>
        <v>-2.7241157364666999</v>
      </c>
      <c r="I86" s="11">
        <f t="shared" si="2"/>
        <v>5.2606838344785274</v>
      </c>
      <c r="J86" s="11">
        <f t="shared" si="2"/>
        <v>0.14365846660207729</v>
      </c>
      <c r="K86" s="11">
        <f t="shared" si="2"/>
        <v>14.527793667070329</v>
      </c>
      <c r="L86" s="11">
        <f t="shared" si="2"/>
        <v>2.9818916512433047</v>
      </c>
      <c r="M86" s="11">
        <f t="shared" si="2"/>
        <v>2.8670237519785773</v>
      </c>
      <c r="N86" s="11">
        <f t="shared" si="2"/>
        <v>1.7587351818148675</v>
      </c>
      <c r="O86" s="11">
        <f t="shared" si="2"/>
        <v>2.1070654693710695</v>
      </c>
      <c r="P86" s="11"/>
      <c r="Q86" s="11"/>
      <c r="R86" s="11"/>
      <c r="S86" s="11">
        <f t="shared" si="2"/>
        <v>2.9731795752773342</v>
      </c>
      <c r="T86" s="11">
        <f t="shared" si="2"/>
        <v>-0.13414065064864955</v>
      </c>
      <c r="U86" s="11">
        <f t="shared" si="2"/>
        <v>2.3572100775447336</v>
      </c>
      <c r="W86" s="15">
        <f>'Table A6'!B86-B86</f>
        <v>6.4630153897846654E-3</v>
      </c>
      <c r="X86" s="15">
        <f>'Table A6'!C86-C86</f>
        <v>1.6704100483572959E-2</v>
      </c>
      <c r="Y86" s="15">
        <f>'Table A6'!D86-D86</f>
        <v>9.6174567523332755E-4</v>
      </c>
      <c r="Z86" s="15">
        <f>'Table A6'!E86-E86</f>
        <v>-5.5392050656428715E-3</v>
      </c>
      <c r="AA86" s="15">
        <f>'Table A6'!F86-F86</f>
        <v>1.9420441083680018E-2</v>
      </c>
      <c r="AB86" s="15">
        <f>'Table A6'!G86-G86</f>
        <v>1.2255861639180798E-2</v>
      </c>
      <c r="AC86" s="15">
        <f>'Table A6'!H86-H86</f>
        <v>4.0599520890305385E-4</v>
      </c>
      <c r="AD86" s="15">
        <f>'Table A6'!I86-I86</f>
        <v>-1.0736666439381537E-4</v>
      </c>
      <c r="AE86" s="15">
        <f>'Table A6'!J86-J86</f>
        <v>-1.1905550814531318E-3</v>
      </c>
      <c r="AF86" s="15">
        <f>'Table A6'!K86-K86</f>
        <v>2.0116017435412914E-2</v>
      </c>
      <c r="AG86" s="15">
        <f>'Table A6'!L86-L86</f>
        <v>-1.3634305325700868E-2</v>
      </c>
      <c r="AH86" s="15">
        <f>'Table A6'!M86-M86</f>
        <v>-1.7674332359685074E-2</v>
      </c>
      <c r="AI86" s="15">
        <f>'Table A6'!N86-N86</f>
        <v>1.6901884600379002E-2</v>
      </c>
      <c r="AJ86" s="15">
        <f>'Table A6'!O86-O86</f>
        <v>9.5877340079342233E-4</v>
      </c>
      <c r="AK86" s="15"/>
      <c r="AL86" s="15"/>
      <c r="AM86" s="15"/>
      <c r="AN86" s="15">
        <f>'Table A6'!S86-S86</f>
        <v>-2.2313544241396421E-2</v>
      </c>
      <c r="AO86" s="15">
        <f>'Table A6'!T86-T86</f>
        <v>-1.7372724987648386E-2</v>
      </c>
      <c r="AP86" s="15">
        <f>'Table A6'!U86-U86</f>
        <v>7.3998911489203678E-4</v>
      </c>
    </row>
    <row r="87" spans="1:42" x14ac:dyDescent="0.25">
      <c r="A87" s="13">
        <v>2001</v>
      </c>
      <c r="B87" s="11">
        <f t="shared" si="3"/>
        <v>-0.22021183547483231</v>
      </c>
      <c r="C87" s="11">
        <f t="shared" si="2"/>
        <v>-5.4255507031472758</v>
      </c>
      <c r="D87" s="11">
        <f t="shared" si="2"/>
        <v>1.9098867448300556</v>
      </c>
      <c r="E87" s="11">
        <f t="shared" si="2"/>
        <v>1.5150587389029411</v>
      </c>
      <c r="F87" s="11">
        <f t="shared" si="2"/>
        <v>-1.5840802714871209</v>
      </c>
      <c r="G87" s="11">
        <f t="shared" si="2"/>
        <v>-0.9981471422875331</v>
      </c>
      <c r="H87" s="11">
        <f t="shared" si="2"/>
        <v>2.3488405817354621</v>
      </c>
      <c r="I87" s="11">
        <f t="shared" si="2"/>
        <v>-2.4057047186139298</v>
      </c>
      <c r="J87" s="11">
        <f t="shared" si="2"/>
        <v>2.4030116372000636</v>
      </c>
      <c r="K87" s="11">
        <f t="shared" si="2"/>
        <v>2.7870048763025035</v>
      </c>
      <c r="L87" s="11">
        <f t="shared" si="2"/>
        <v>1.9233897907109019</v>
      </c>
      <c r="M87" s="11">
        <f t="shared" si="2"/>
        <v>-1.5380836118576209</v>
      </c>
      <c r="N87" s="11">
        <f t="shared" si="2"/>
        <v>3.1381558986878444</v>
      </c>
      <c r="O87" s="11">
        <f t="shared" si="2"/>
        <v>1.6681414557731886</v>
      </c>
      <c r="P87" s="11"/>
      <c r="Q87" s="11"/>
      <c r="R87" s="11"/>
      <c r="S87" s="11">
        <f t="shared" si="2"/>
        <v>-3.1768696580801481</v>
      </c>
      <c r="T87" s="11">
        <f t="shared" si="2"/>
        <v>5.4071552519482022</v>
      </c>
      <c r="U87" s="11">
        <f t="shared" si="2"/>
        <v>0.89372059411383797</v>
      </c>
      <c r="W87" s="15">
        <f>'Table A6'!B87-B87</f>
        <v>5.5822951042957536E-3</v>
      </c>
      <c r="X87" s="15">
        <f>'Table A6'!C87-C87</f>
        <v>8.3605533643487107E-3</v>
      </c>
      <c r="Y87" s="15">
        <f>'Table A6'!D87-D87</f>
        <v>1.5345216485387336E-3</v>
      </c>
      <c r="Z87" s="15">
        <f>'Table A6'!E87-E87</f>
        <v>2.2421661098634083E-2</v>
      </c>
      <c r="AA87" s="15">
        <f>'Table A6'!F87-F87</f>
        <v>-2.0427439056018848E-3</v>
      </c>
      <c r="AB87" s="15">
        <f>'Table A6'!G87-G87</f>
        <v>-1.2892794591778167E-2</v>
      </c>
      <c r="AC87" s="15">
        <f>'Table A6'!H87-H87</f>
        <v>4.6086528288613593E-4</v>
      </c>
      <c r="AD87" s="15">
        <f>'Table A6'!I87-I87</f>
        <v>-5.3503316938297019E-4</v>
      </c>
      <c r="AE87" s="15">
        <f>'Table A6'!J87-J87</f>
        <v>-1.4312866882351116E-3</v>
      </c>
      <c r="AF87" s="15">
        <f>'Table A6'!K87-K87</f>
        <v>-7.808597808674822E-3</v>
      </c>
      <c r="AG87" s="15">
        <f>'Table A6'!L87-L87</f>
        <v>-2.3189726485033368E-3</v>
      </c>
      <c r="AH87" s="15">
        <f>'Table A6'!M87-M87</f>
        <v>-7.3248632571070171E-3</v>
      </c>
      <c r="AI87" s="15">
        <f>'Table A6'!N87-N87</f>
        <v>0</v>
      </c>
      <c r="AJ87" s="15">
        <f>'Table A6'!O87-O87</f>
        <v>1.5127448784619801E-2</v>
      </c>
      <c r="AK87" s="15"/>
      <c r="AL87" s="15"/>
      <c r="AM87" s="15"/>
      <c r="AN87" s="15">
        <f>'Table A6'!S87-S87</f>
        <v>9.4925334883551038E-3</v>
      </c>
      <c r="AO87" s="15">
        <f>'Table A6'!T87-T87</f>
        <v>-1.8346815284003171E-2</v>
      </c>
      <c r="AP87" s="15">
        <f>'Table A6'!U87-U87</f>
        <v>8.2820864548893702E-4</v>
      </c>
    </row>
    <row r="88" spans="1:42" x14ac:dyDescent="0.25">
      <c r="A88" s="13">
        <v>2002</v>
      </c>
      <c r="B88" s="11">
        <f t="shared" si="3"/>
        <v>11.387189905158813</v>
      </c>
      <c r="C88" s="11">
        <f t="shared" si="2"/>
        <v>-0.68364659413630313</v>
      </c>
      <c r="D88" s="11">
        <f t="shared" si="2"/>
        <v>1.6729128031140512</v>
      </c>
      <c r="E88" s="11">
        <f t="shared" si="2"/>
        <v>2.5118814096401483</v>
      </c>
      <c r="F88" s="11">
        <f t="shared" si="2"/>
        <v>5.3716321557089302</v>
      </c>
      <c r="G88" s="11">
        <f t="shared" si="2"/>
        <v>3.5163204730971938</v>
      </c>
      <c r="H88" s="11">
        <f t="shared" si="2"/>
        <v>4.7480243826513044</v>
      </c>
      <c r="I88" s="11">
        <f t="shared" si="2"/>
        <v>-0.22421281085523698</v>
      </c>
      <c r="J88" s="11">
        <f t="shared" si="2"/>
        <v>2.0483374730252124</v>
      </c>
      <c r="K88" s="11">
        <f t="shared" si="2"/>
        <v>1.4142890009287725</v>
      </c>
      <c r="L88" s="11">
        <f t="shared" si="2"/>
        <v>0.85947691236159873</v>
      </c>
      <c r="M88" s="11">
        <f t="shared" si="2"/>
        <v>2.0965918878917664</v>
      </c>
      <c r="N88" s="11">
        <f t="shared" si="2"/>
        <v>-0.46875156755558334</v>
      </c>
      <c r="O88" s="11">
        <f t="shared" si="2"/>
        <v>-3.3816988881330889</v>
      </c>
      <c r="P88" s="11"/>
      <c r="Q88" s="11"/>
      <c r="R88" s="11"/>
      <c r="S88" s="11">
        <f t="shared" si="2"/>
        <v>4.8128834558122762</v>
      </c>
      <c r="T88" s="11">
        <f t="shared" si="2"/>
        <v>-8.2774739107432183</v>
      </c>
      <c r="U88" s="11">
        <f t="shared" si="2"/>
        <v>1.7030888418419918</v>
      </c>
      <c r="W88" s="15">
        <f>'Table A6'!B88-B88</f>
        <v>-1.5005523122146869E-2</v>
      </c>
      <c r="X88" s="15">
        <f>'Table A6'!C88-C88</f>
        <v>1.8019250754243599E-2</v>
      </c>
      <c r="Y88" s="15">
        <f>'Table A6'!D88-D88</f>
        <v>1.9648428054985789E-3</v>
      </c>
      <c r="Z88" s="15">
        <f>'Table A6'!E88-E88</f>
        <v>-5.69287627574524E-2</v>
      </c>
      <c r="AA88" s="15">
        <f>'Table A6'!F88-F88</f>
        <v>2.834395425796199E-2</v>
      </c>
      <c r="AB88" s="15">
        <f>'Table A6'!G88-G88</f>
        <v>1.1712687397450239E-2</v>
      </c>
      <c r="AC88" s="15">
        <f>'Table A6'!H88-H88</f>
        <v>1.1522049490826802E-2</v>
      </c>
      <c r="AD88" s="15">
        <f>'Table A6'!I88-I88</f>
        <v>-4.2770853460807889E-4</v>
      </c>
      <c r="AE88" s="15">
        <f>'Table A6'!J88-J88</f>
        <v>-8.6056287650571051E-4</v>
      </c>
      <c r="AF88" s="15">
        <f>'Table A6'!K88-K88</f>
        <v>1.5864958749556513E-2</v>
      </c>
      <c r="AG88" s="15">
        <f>'Table A6'!L88-L88</f>
        <v>1.0864621934240981E-2</v>
      </c>
      <c r="AH88" s="15">
        <f>'Table A6'!M88-M88</f>
        <v>7.618446410142532E-3</v>
      </c>
      <c r="AI88" s="15">
        <f>'Table A6'!N88-N88</f>
        <v>0</v>
      </c>
      <c r="AJ88" s="15">
        <f>'Table A6'!O88-O88</f>
        <v>1.4284693974722096E-2</v>
      </c>
      <c r="AK88" s="15"/>
      <c r="AL88" s="15"/>
      <c r="AM88" s="15"/>
      <c r="AN88" s="15">
        <f>'Table A6'!S88-S88</f>
        <v>4.0804103801139746E-4</v>
      </c>
      <c r="AO88" s="15">
        <f>'Table A6'!T88-T88</f>
        <v>1.8893958505097785E-2</v>
      </c>
      <c r="AP88" s="15">
        <f>'Table A6'!U88-U88</f>
        <v>1.2094839893251663E-2</v>
      </c>
    </row>
    <row r="89" spans="1:42" x14ac:dyDescent="0.25">
      <c r="A89" s="13">
        <v>2003</v>
      </c>
      <c r="B89" s="11">
        <f t="shared" si="3"/>
        <v>-6.3532735135278253</v>
      </c>
      <c r="C89" s="11">
        <f t="shared" si="3"/>
        <v>-5.0112397886674653</v>
      </c>
      <c r="D89" s="11">
        <f t="shared" si="3"/>
        <v>3.562558307106376</v>
      </c>
      <c r="E89" s="11">
        <f t="shared" si="3"/>
        <v>2.0083469188854388</v>
      </c>
      <c r="F89" s="11">
        <f t="shared" si="3"/>
        <v>-9.7040813838975976E-2</v>
      </c>
      <c r="G89" s="11">
        <f t="shared" si="3"/>
        <v>1.5621241954749427</v>
      </c>
      <c r="H89" s="11">
        <f t="shared" si="3"/>
        <v>0.65733622925065094</v>
      </c>
      <c r="I89" s="11">
        <f t="shared" si="3"/>
        <v>2.3413551260473096</v>
      </c>
      <c r="J89" s="11">
        <f t="shared" si="3"/>
        <v>-8.7195658708373966E-2</v>
      </c>
      <c r="K89" s="11">
        <f t="shared" si="3"/>
        <v>5.6590426343180091</v>
      </c>
      <c r="L89" s="11">
        <f t="shared" si="3"/>
        <v>5.90480558435417</v>
      </c>
      <c r="M89" s="11">
        <f t="shared" si="3"/>
        <v>4.4873979004532076</v>
      </c>
      <c r="N89" s="11">
        <f t="shared" si="3"/>
        <v>4.1984073050323465</v>
      </c>
      <c r="O89" s="11">
        <f t="shared" si="3"/>
        <v>-0.46106587615875871</v>
      </c>
      <c r="P89" s="11"/>
      <c r="Q89" s="11"/>
      <c r="R89" s="11"/>
      <c r="S89" s="11">
        <f t="shared" ref="C89:U104" si="4">LN(S39/S38)*100</f>
        <v>8.2128866755902514</v>
      </c>
      <c r="T89" s="11">
        <f t="shared" si="4"/>
        <v>-0.44293652443438369</v>
      </c>
      <c r="U89" s="11">
        <f t="shared" si="4"/>
        <v>2.2797625567289894</v>
      </c>
      <c r="W89" s="15">
        <f>'Table A6'!B89-B89</f>
        <v>7.8562524948377899E-3</v>
      </c>
      <c r="X89" s="15">
        <f>'Table A6'!C89-C89</f>
        <v>8.8971124131935753E-3</v>
      </c>
      <c r="Y89" s="15">
        <f>'Table A6'!D89-D89</f>
        <v>1.9865566169889881E-3</v>
      </c>
      <c r="Z89" s="15">
        <f>'Table A6'!E89-E89</f>
        <v>1.9332168328500821E-2</v>
      </c>
      <c r="AA89" s="15">
        <f>'Table A6'!F89-F89</f>
        <v>5.2891032946943493E-2</v>
      </c>
      <c r="AB89" s="15">
        <f>'Table A6'!G89-G89</f>
        <v>-7.3772738832955653E-4</v>
      </c>
      <c r="AC89" s="15">
        <f>'Table A6'!H89-H89</f>
        <v>1.1397959777537436E-2</v>
      </c>
      <c r="AD89" s="15">
        <f>'Table A6'!I89-I89</f>
        <v>-3.4305002811985119E-4</v>
      </c>
      <c r="AE89" s="15">
        <f>'Table A6'!J89-J89</f>
        <v>-1.7201996906533318E-3</v>
      </c>
      <c r="AF89" s="15">
        <f>'Table A6'!K89-K89</f>
        <v>7.4189836304494605E-4</v>
      </c>
      <c r="AG89" s="15">
        <f>'Table A6'!L89-L89</f>
        <v>-1.4161687193851691E-2</v>
      </c>
      <c r="AH89" s="15">
        <f>'Table A6'!M89-M89</f>
        <v>-2.5655352207326843E-2</v>
      </c>
      <c r="AI89" s="15">
        <f>'Table A6'!N89-N89</f>
        <v>1.5177961628909387E-2</v>
      </c>
      <c r="AJ89" s="15">
        <f>'Table A6'!O89-O89</f>
        <v>-4.1025760145357859E-4</v>
      </c>
      <c r="AK89" s="15"/>
      <c r="AL89" s="15"/>
      <c r="AM89" s="15"/>
      <c r="AN89" s="15">
        <f>'Table A6'!S89-S89</f>
        <v>2.2755216999282624E-2</v>
      </c>
      <c r="AO89" s="15">
        <f>'Table A6'!T89-T89</f>
        <v>2.1736847662513603E-2</v>
      </c>
      <c r="AP89" s="15">
        <f>'Table A6'!U89-U89</f>
        <v>4.5549255593790861E-4</v>
      </c>
    </row>
    <row r="90" spans="1:42" x14ac:dyDescent="0.25">
      <c r="A90" s="13">
        <v>2004</v>
      </c>
      <c r="B90" s="11">
        <f t="shared" ref="B90:B104" si="5">LN(B40/B39)*100</f>
        <v>-5.1688744215110232</v>
      </c>
      <c r="C90" s="11">
        <f t="shared" si="4"/>
        <v>-4.904141255897188</v>
      </c>
      <c r="D90" s="11">
        <f t="shared" si="4"/>
        <v>4.5736891710787368</v>
      </c>
      <c r="E90" s="11">
        <f t="shared" si="4"/>
        <v>2.5565269695671708</v>
      </c>
      <c r="F90" s="11">
        <f t="shared" si="4"/>
        <v>0.6941995636527446</v>
      </c>
      <c r="G90" s="11">
        <f t="shared" si="4"/>
        <v>2.1511991974865468</v>
      </c>
      <c r="H90" s="11">
        <f t="shared" si="4"/>
        <v>2.3836548933366446</v>
      </c>
      <c r="I90" s="11">
        <f t="shared" si="4"/>
        <v>5.6157328019742359</v>
      </c>
      <c r="J90" s="11">
        <f t="shared" si="4"/>
        <v>-1.8170865600435979</v>
      </c>
      <c r="K90" s="11">
        <f t="shared" si="4"/>
        <v>4.09076855163514</v>
      </c>
      <c r="L90" s="11">
        <f t="shared" si="4"/>
        <v>5.7161701302399148</v>
      </c>
      <c r="M90" s="11">
        <f t="shared" si="4"/>
        <v>3.6371472772403068</v>
      </c>
      <c r="N90" s="11">
        <f t="shared" si="4"/>
        <v>3.3267952134929315</v>
      </c>
      <c r="O90" s="11">
        <f t="shared" si="4"/>
        <v>-0.26679815271160717</v>
      </c>
      <c r="P90" s="11"/>
      <c r="Q90" s="11"/>
      <c r="R90" s="11"/>
      <c r="S90" s="11">
        <f t="shared" si="4"/>
        <v>0.84001482578589148</v>
      </c>
      <c r="T90" s="11">
        <f t="shared" si="4"/>
        <v>-9.647071606000307E-2</v>
      </c>
      <c r="U90" s="11">
        <f t="shared" si="4"/>
        <v>2.5160063791036467</v>
      </c>
      <c r="W90" s="15">
        <f>'Table A6'!B90-B90</f>
        <v>2.0831030890002822E-3</v>
      </c>
      <c r="X90" s="15">
        <f>'Table A6'!C90-C90</f>
        <v>-4.7786470549824323E-2</v>
      </c>
      <c r="Y90" s="15">
        <f>'Table A6'!D90-D90</f>
        <v>1.0103803546844148E-2</v>
      </c>
      <c r="Z90" s="15">
        <f>'Table A6'!E90-E90</f>
        <v>2.5898534197777767E-2</v>
      </c>
      <c r="AA90" s="15">
        <f>'Table A6'!F90-F90</f>
        <v>1.7382968634118701E-3</v>
      </c>
      <c r="AB90" s="15">
        <f>'Table A6'!G90-G90</f>
        <v>-1.1939021406996542E-2</v>
      </c>
      <c r="AC90" s="15">
        <f>'Table A6'!H90-H90</f>
        <v>2.2227161682962571E-2</v>
      </c>
      <c r="AD90" s="15">
        <f>'Table A6'!I90-I90</f>
        <v>8.8092232668923742E-4</v>
      </c>
      <c r="AE90" s="15">
        <f>'Table A6'!J90-J90</f>
        <v>-1.3999814955860668E-3</v>
      </c>
      <c r="AF90" s="15">
        <f>'Table A6'!K90-K90</f>
        <v>2.5323320570723951E-2</v>
      </c>
      <c r="AG90" s="15">
        <f>'Table A6'!L90-L90</f>
        <v>2.5493697544565208E-4</v>
      </c>
      <c r="AH90" s="15">
        <f>'Table A6'!M90-M90</f>
        <v>8.9228237208733852E-3</v>
      </c>
      <c r="AI90" s="15">
        <f>'Table A6'!N90-N90</f>
        <v>1.4865601763668135E-2</v>
      </c>
      <c r="AJ90" s="15">
        <f>'Table A6'!O90-O90</f>
        <v>1.297480529692463E-2</v>
      </c>
      <c r="AK90" s="15"/>
      <c r="AL90" s="15"/>
      <c r="AM90" s="15"/>
      <c r="AN90" s="15">
        <f>'Table A6'!S90-S90</f>
        <v>-2.1263041682379136E-2</v>
      </c>
      <c r="AO90" s="15">
        <f>'Table A6'!T90-T90</f>
        <v>8.0226688698153553E-3</v>
      </c>
      <c r="AP90" s="15">
        <f>'Table A6'!U90-U90</f>
        <v>4.6173165587859444E-5</v>
      </c>
    </row>
    <row r="91" spans="1:42" x14ac:dyDescent="0.25">
      <c r="A91" s="13">
        <v>2005</v>
      </c>
      <c r="B91" s="11">
        <f t="shared" si="5"/>
        <v>6.406073305755096</v>
      </c>
      <c r="C91" s="11">
        <f t="shared" si="4"/>
        <v>-5.7656411182223799</v>
      </c>
      <c r="D91" s="11">
        <f t="shared" si="4"/>
        <v>2.9190670415254689</v>
      </c>
      <c r="E91" s="11">
        <f t="shared" si="4"/>
        <v>-5.292239129229225</v>
      </c>
      <c r="F91" s="11">
        <f t="shared" si="4"/>
        <v>-0.55449126678792349</v>
      </c>
      <c r="G91" s="11">
        <f t="shared" si="4"/>
        <v>-3.8985913589772254</v>
      </c>
      <c r="H91" s="11">
        <f t="shared" si="4"/>
        <v>-1.3762716198069438</v>
      </c>
      <c r="I91" s="11">
        <f t="shared" si="4"/>
        <v>2.2765208036545195</v>
      </c>
      <c r="J91" s="11">
        <f t="shared" si="4"/>
        <v>2.6738520407158255</v>
      </c>
      <c r="K91" s="11">
        <f t="shared" si="4"/>
        <v>2.7471678002134112</v>
      </c>
      <c r="L91" s="11">
        <f t="shared" si="4"/>
        <v>7.1280458431483433</v>
      </c>
      <c r="M91" s="11">
        <f t="shared" si="4"/>
        <v>7.0710619749863506</v>
      </c>
      <c r="N91" s="11">
        <f t="shared" si="4"/>
        <v>4.0789431932276461</v>
      </c>
      <c r="O91" s="11">
        <f t="shared" si="4"/>
        <v>2.3928085220576238</v>
      </c>
      <c r="P91" s="11"/>
      <c r="Q91" s="11"/>
      <c r="R91" s="11"/>
      <c r="S91" s="11">
        <f t="shared" si="4"/>
        <v>6.3981355309230201</v>
      </c>
      <c r="T91" s="11">
        <f t="shared" si="4"/>
        <v>4.6666628678109223</v>
      </c>
      <c r="U91" s="11">
        <f t="shared" si="4"/>
        <v>2.1006744285690453</v>
      </c>
      <c r="W91" s="15">
        <f>'Table A6'!B91-B91</f>
        <v>1.6993748283703702E-2</v>
      </c>
      <c r="X91" s="15">
        <f>'Table A6'!C91-C91</f>
        <v>2.7301656166698329E-2</v>
      </c>
      <c r="Y91" s="15">
        <f>'Table A6'!D91-D91</f>
        <v>1.734652451780061E-3</v>
      </c>
      <c r="Z91" s="15">
        <f>'Table A6'!E91-E91</f>
        <v>9.4356479783286318E-4</v>
      </c>
      <c r="AA91" s="15">
        <f>'Table A6'!F91-F91</f>
        <v>1.073702604378568E-2</v>
      </c>
      <c r="AB91" s="15">
        <f>'Table A6'!G91-G91</f>
        <v>2.2014571266076199E-2</v>
      </c>
      <c r="AC91" s="15">
        <f>'Table A6'!H91-H91</f>
        <v>-9.1024348519708198E-5</v>
      </c>
      <c r="AD91" s="15">
        <f>'Table A6'!I91-I91</f>
        <v>-1.96515617356674E-4</v>
      </c>
      <c r="AE91" s="15">
        <f>'Table A6'!J91-J91</f>
        <v>-5.3869890502511453E-4</v>
      </c>
      <c r="AF91" s="15">
        <f>'Table A6'!K91-K91</f>
        <v>1.5008988485328612E-2</v>
      </c>
      <c r="AG91" s="15">
        <f>'Table A6'!L91-L91</f>
        <v>-2.5290098506323133E-3</v>
      </c>
      <c r="AH91" s="15">
        <f>'Table A6'!M91-M91</f>
        <v>-2.4303246783596855E-2</v>
      </c>
      <c r="AI91" s="15">
        <f>'Table A6'!N91-N91</f>
        <v>-1.7109381853499528E-3</v>
      </c>
      <c r="AJ91" s="15">
        <f>'Table A6'!O91-O91</f>
        <v>-1.0161234691743459E-3</v>
      </c>
      <c r="AK91" s="15"/>
      <c r="AL91" s="15"/>
      <c r="AM91" s="15"/>
      <c r="AN91" s="15">
        <f>'Table A6'!S91-S91</f>
        <v>-1.0331983864143801E-2</v>
      </c>
      <c r="AO91" s="15">
        <f>'Table A6'!T91-T91</f>
        <v>1.1271401837443129E-2</v>
      </c>
      <c r="AP91" s="15">
        <f>'Table A6'!U91-U91</f>
        <v>1.218020202352843E-2</v>
      </c>
    </row>
    <row r="92" spans="1:42" x14ac:dyDescent="0.25">
      <c r="A92" s="13">
        <v>2006</v>
      </c>
      <c r="B92" s="11">
        <f t="shared" si="5"/>
        <v>-8.0048405540093412</v>
      </c>
      <c r="C92" s="11">
        <f t="shared" si="4"/>
        <v>-6.2226856087052047</v>
      </c>
      <c r="D92" s="11">
        <f t="shared" si="4"/>
        <v>4.2789458852959292</v>
      </c>
      <c r="E92" s="11">
        <f t="shared" si="4"/>
        <v>-4.2488943146482008</v>
      </c>
      <c r="F92" s="11">
        <f t="shared" si="4"/>
        <v>-5.9578326151486092</v>
      </c>
      <c r="G92" s="11">
        <f t="shared" si="4"/>
        <v>-1.1628161591804707</v>
      </c>
      <c r="H92" s="11">
        <f t="shared" si="4"/>
        <v>3.1948730862890593</v>
      </c>
      <c r="I92" s="11">
        <f t="shared" si="4"/>
        <v>-0.52396360913552475</v>
      </c>
      <c r="J92" s="11">
        <f t="shared" si="4"/>
        <v>1.5143772679297358</v>
      </c>
      <c r="K92" s="11">
        <f t="shared" si="4"/>
        <v>-0.28125604431628448</v>
      </c>
      <c r="L92" s="11">
        <f t="shared" si="4"/>
        <v>5.7220021523930864</v>
      </c>
      <c r="M92" s="11">
        <f t="shared" si="4"/>
        <v>3.0202608393788544</v>
      </c>
      <c r="N92" s="11">
        <f t="shared" si="4"/>
        <v>3.8273867460510447</v>
      </c>
      <c r="O92" s="11">
        <f t="shared" si="4"/>
        <v>3.0771824882438428</v>
      </c>
      <c r="P92" s="11"/>
      <c r="Q92" s="11"/>
      <c r="R92" s="11"/>
      <c r="S92" s="11">
        <f t="shared" si="4"/>
        <v>-2.8714232659527372</v>
      </c>
      <c r="T92" s="11">
        <f t="shared" si="4"/>
        <v>-8.6474199732408135</v>
      </c>
      <c r="U92" s="11">
        <f t="shared" si="4"/>
        <v>1.2233727539085386</v>
      </c>
      <c r="W92" s="15">
        <f>'Table A6'!B92-B92</f>
        <v>5.7984504404196002E-4</v>
      </c>
      <c r="X92" s="15">
        <f>'Table A6'!C92-C92</f>
        <v>-8.4448915233181765E-5</v>
      </c>
      <c r="Y92" s="15">
        <f>'Table A6'!D92-D92</f>
        <v>1.2027728286785333E-3</v>
      </c>
      <c r="Z92" s="15">
        <f>'Table A6'!E92-E92</f>
        <v>2.1568558639742719E-2</v>
      </c>
      <c r="AA92" s="15">
        <f>'Table A6'!F92-F92</f>
        <v>-2.1116710228206159E-3</v>
      </c>
      <c r="AB92" s="15">
        <f>'Table A6'!G92-G92</f>
        <v>-6.3661390848479549E-4</v>
      </c>
      <c r="AC92" s="15">
        <f>'Table A6'!H92-H92</f>
        <v>-6.5954062338668962E-5</v>
      </c>
      <c r="AD92" s="15">
        <f>'Table A6'!I92-I92</f>
        <v>-1.7571990243603341E-4</v>
      </c>
      <c r="AE92" s="15">
        <f>'Table A6'!J92-J92</f>
        <v>2.3597619310969042E-2</v>
      </c>
      <c r="AF92" s="15">
        <f>'Table A6'!K92-K92</f>
        <v>2.614942658470204E-2</v>
      </c>
      <c r="AG92" s="15">
        <f>'Table A6'!L92-L92</f>
        <v>-1.2068279522139846E-2</v>
      </c>
      <c r="AH92" s="15">
        <f>'Table A6'!M92-M92</f>
        <v>2.7356054203010238E-2</v>
      </c>
      <c r="AI92" s="15">
        <f>'Table A6'!N92-N92</f>
        <v>1.2828108034929731E-2</v>
      </c>
      <c r="AJ92" s="15">
        <f>'Table A6'!O92-O92</f>
        <v>-8.8924179331728581E-4</v>
      </c>
      <c r="AK92" s="15"/>
      <c r="AL92" s="15"/>
      <c r="AM92" s="15"/>
      <c r="AN92" s="15">
        <f>'Table A6'!S92-S92</f>
        <v>-1.1616201915419122E-2</v>
      </c>
      <c r="AO92" s="15">
        <f>'Table A6'!T92-T92</f>
        <v>-1.5107930099260258E-2</v>
      </c>
      <c r="AP92" s="15">
        <f>'Table A6'!U92-U92</f>
        <v>1.1832724005842232E-2</v>
      </c>
    </row>
    <row r="93" spans="1:42" x14ac:dyDescent="0.25">
      <c r="A93" s="13">
        <v>2007</v>
      </c>
      <c r="B93" s="11">
        <f t="shared" si="5"/>
        <v>-3.8000393004472341</v>
      </c>
      <c r="C93" s="11">
        <f t="shared" si="4"/>
        <v>-2.3972490618800366</v>
      </c>
      <c r="D93" s="11">
        <f t="shared" si="4"/>
        <v>1.7457431071667564</v>
      </c>
      <c r="E93" s="11">
        <f t="shared" si="4"/>
        <v>-1.2490921274523756</v>
      </c>
      <c r="F93" s="11">
        <f t="shared" si="4"/>
        <v>-1.230459268095468</v>
      </c>
      <c r="G93" s="11">
        <f t="shared" si="4"/>
        <v>-0.3851457283821817</v>
      </c>
      <c r="H93" s="11">
        <f t="shared" si="4"/>
        <v>2.47818257210267</v>
      </c>
      <c r="I93" s="11">
        <f t="shared" si="4"/>
        <v>3.0343042610848667</v>
      </c>
      <c r="J93" s="11">
        <f t="shared" si="4"/>
        <v>-3.7036114327443173</v>
      </c>
      <c r="K93" s="11">
        <f t="shared" si="4"/>
        <v>3.959729203000105</v>
      </c>
      <c r="L93" s="11">
        <f t="shared" si="4"/>
        <v>1.4411616797488402</v>
      </c>
      <c r="M93" s="11">
        <f t="shared" si="4"/>
        <v>1.357256942085477</v>
      </c>
      <c r="N93" s="11">
        <f t="shared" si="4"/>
        <v>3.8798230638118296</v>
      </c>
      <c r="O93" s="11">
        <f t="shared" si="4"/>
        <v>7.9529676906269238</v>
      </c>
      <c r="P93" s="11"/>
      <c r="Q93" s="11"/>
      <c r="R93" s="11"/>
      <c r="S93" s="11">
        <f t="shared" si="4"/>
        <v>-2.1739198218035312</v>
      </c>
      <c r="T93" s="11">
        <f t="shared" si="4"/>
        <v>-1.4949667156803212</v>
      </c>
      <c r="U93" s="11">
        <f t="shared" si="4"/>
        <v>1.7736675113106095</v>
      </c>
      <c r="W93" s="15">
        <f>'Table A6'!B93-B93</f>
        <v>7.986357320644899E-3</v>
      </c>
      <c r="X93" s="15">
        <f>'Table A6'!C93-C93</f>
        <v>-1.0172380977545359E-2</v>
      </c>
      <c r="Y93" s="15">
        <f>'Table A6'!D93-D93</f>
        <v>7.9410621929132397E-4</v>
      </c>
      <c r="Z93" s="15">
        <f>'Table A6'!E93-E93</f>
        <v>4.035143235101124E-3</v>
      </c>
      <c r="AA93" s="15">
        <f>'Table A6'!F93-F93</f>
        <v>-1.5165644026013059E-2</v>
      </c>
      <c r="AB93" s="15">
        <f>'Table A6'!G93-G93</f>
        <v>9.7931624660793082E-3</v>
      </c>
      <c r="AC93" s="15">
        <f>'Table A6'!H93-H93</f>
        <v>1.0604216626523222E-2</v>
      </c>
      <c r="AD93" s="15">
        <f>'Table A6'!I93-I93</f>
        <v>2.4678505176956023E-4</v>
      </c>
      <c r="AE93" s="15">
        <f>'Table A6'!J93-J93</f>
        <v>-4.0444032686277609E-3</v>
      </c>
      <c r="AF93" s="15">
        <f>'Table A6'!K93-K93</f>
        <v>5.3293952576360937E-4</v>
      </c>
      <c r="AG93" s="15">
        <f>'Table A6'!L93-L93</f>
        <v>8.0614167033585815E-3</v>
      </c>
      <c r="AH93" s="15">
        <f>'Table A6'!M93-M93</f>
        <v>-1.3483452799507134E-2</v>
      </c>
      <c r="AI93" s="15">
        <f>'Table A6'!N93-N93</f>
        <v>-1.896286693629623E-3</v>
      </c>
      <c r="AJ93" s="15">
        <f>'Table A6'!O93-O93</f>
        <v>1.0857782784896131E-2</v>
      </c>
      <c r="AK93" s="15"/>
      <c r="AL93" s="15"/>
      <c r="AM93" s="15"/>
      <c r="AN93" s="15">
        <f>'Table A6'!S93-S93</f>
        <v>-3.6793891192088424E-4</v>
      </c>
      <c r="AO93" s="15">
        <f>'Table A6'!T93-T93</f>
        <v>1.3082805958000598E-2</v>
      </c>
      <c r="AP93" s="15">
        <f>'Table A6'!U93-U93</f>
        <v>-1.0948761767942017E-2</v>
      </c>
    </row>
    <row r="94" spans="1:42" x14ac:dyDescent="0.25">
      <c r="A94" s="13">
        <v>2008</v>
      </c>
      <c r="B94" s="11">
        <f t="shared" si="5"/>
        <v>4.0567428920882689</v>
      </c>
      <c r="C94" s="11">
        <f t="shared" si="4"/>
        <v>-2.7494134217081077</v>
      </c>
      <c r="D94" s="11">
        <f t="shared" si="4"/>
        <v>-0.68269195329407961</v>
      </c>
      <c r="E94" s="11">
        <f t="shared" si="4"/>
        <v>-9.9066304499182696</v>
      </c>
      <c r="F94" s="11">
        <f t="shared" si="4"/>
        <v>-5.304499298489695</v>
      </c>
      <c r="G94" s="11">
        <f t="shared" si="4"/>
        <v>-3.1157696461384798</v>
      </c>
      <c r="H94" s="11">
        <f t="shared" si="4"/>
        <v>-5.0361194953307651</v>
      </c>
      <c r="I94" s="11">
        <f t="shared" si="4"/>
        <v>-4.7352315669930762</v>
      </c>
      <c r="J94" s="11">
        <f t="shared" si="4"/>
        <v>-1.6704243320058507</v>
      </c>
      <c r="K94" s="11">
        <f t="shared" si="4"/>
        <v>1.6803915769520277</v>
      </c>
      <c r="L94" s="11">
        <f t="shared" si="4"/>
        <v>-1.638640979565636</v>
      </c>
      <c r="M94" s="11">
        <f t="shared" si="4"/>
        <v>3.4441518045490844</v>
      </c>
      <c r="N94" s="11">
        <f t="shared" si="4"/>
        <v>1.3295767495408528</v>
      </c>
      <c r="O94" s="11">
        <f t="shared" si="4"/>
        <v>0.72949897739345848</v>
      </c>
      <c r="P94" s="11"/>
      <c r="Q94" s="11"/>
      <c r="R94" s="11"/>
      <c r="S94" s="11">
        <f t="shared" si="4"/>
        <v>-4.0449282214237865</v>
      </c>
      <c r="T94" s="11">
        <f t="shared" si="4"/>
        <v>-1.0185496823115878</v>
      </c>
      <c r="U94" s="11">
        <f t="shared" si="4"/>
        <v>-1.4514141903091187</v>
      </c>
      <c r="W94" s="15">
        <f>'Table A6'!B94-B94</f>
        <v>6.0684708500575724E-3</v>
      </c>
      <c r="X94" s="15">
        <f>'Table A6'!C94-C94</f>
        <v>1.7943000521612351E-2</v>
      </c>
      <c r="Y94" s="15">
        <f>'Table A6'!D94-D94</f>
        <v>-1.7439138275511801E-2</v>
      </c>
      <c r="Z94" s="15">
        <f>'Table A6'!E94-E94</f>
        <v>0.18901356779992007</v>
      </c>
      <c r="AA94" s="15">
        <f>'Table A6'!F94-F94</f>
        <v>9.423951581385559E-2</v>
      </c>
      <c r="AB94" s="15">
        <f>'Table A6'!G94-G94</f>
        <v>-3.1863169425508264E-2</v>
      </c>
      <c r="AC94" s="15">
        <f>'Table A6'!H94-H94</f>
        <v>-1.1306878449789615E-2</v>
      </c>
      <c r="AD94" s="15">
        <f>'Table A6'!I94-I94</f>
        <v>-5.1500602539533702E-4</v>
      </c>
      <c r="AE94" s="15">
        <f>'Table A6'!J94-J94</f>
        <v>3.0523959021078184E-4</v>
      </c>
      <c r="AF94" s="15">
        <f>'Table A6'!K94-K94</f>
        <v>1.2064907116844381E-2</v>
      </c>
      <c r="AG94" s="15">
        <f>'Table A6'!L94-L94</f>
        <v>-1.7017278982207618E-3</v>
      </c>
      <c r="AH94" s="15">
        <f>'Table A6'!M94-M94</f>
        <v>-2.2426728009530716E-2</v>
      </c>
      <c r="AI94" s="15">
        <f>'Table A6'!N94-N94</f>
        <v>2.5691710330985718E-2</v>
      </c>
      <c r="AJ94" s="15">
        <f>'Table A6'!O94-O94</f>
        <v>1.1207390915081272E-2</v>
      </c>
      <c r="AK94" s="15"/>
      <c r="AL94" s="15"/>
      <c r="AM94" s="15"/>
      <c r="AN94" s="15">
        <f>'Table A6'!S94-S94</f>
        <v>-4.3290187935394187E-2</v>
      </c>
      <c r="AO94" s="15">
        <f>'Table A6'!T94-T94</f>
        <v>3.0258608530746578E-3</v>
      </c>
      <c r="AP94" s="15">
        <f>'Table A6'!U94-U94</f>
        <v>1.1299529850904877E-2</v>
      </c>
    </row>
    <row r="95" spans="1:42" x14ac:dyDescent="0.25">
      <c r="A95" s="13">
        <v>2009</v>
      </c>
      <c r="B95" s="11">
        <f t="shared" si="5"/>
        <v>-16.052803526181059</v>
      </c>
      <c r="C95" s="11">
        <f t="shared" si="4"/>
        <v>-7.2257024508134728</v>
      </c>
      <c r="D95" s="11">
        <f t="shared" si="4"/>
        <v>-2.1769272296243614</v>
      </c>
      <c r="E95" s="11">
        <f t="shared" si="4"/>
        <v>-3.2611863399186669</v>
      </c>
      <c r="F95" s="11">
        <f t="shared" si="4"/>
        <v>-11.790852481781327</v>
      </c>
      <c r="G95" s="11">
        <f t="shared" si="4"/>
        <v>-12.091728390919267</v>
      </c>
      <c r="H95" s="11">
        <f t="shared" si="4"/>
        <v>-3.8024119662817073</v>
      </c>
      <c r="I95" s="11">
        <f t="shared" si="4"/>
        <v>-11.863221426822367</v>
      </c>
      <c r="J95" s="11">
        <f t="shared" si="4"/>
        <v>-3.1334349632714904</v>
      </c>
      <c r="K95" s="11">
        <f t="shared" si="4"/>
        <v>-5.5351868713102927</v>
      </c>
      <c r="L95" s="11">
        <f t="shared" si="4"/>
        <v>1.6596886823607497</v>
      </c>
      <c r="M95" s="11">
        <f t="shared" si="4"/>
        <v>5.9108436371807027</v>
      </c>
      <c r="N95" s="11">
        <f t="shared" si="4"/>
        <v>-6.0929827155445819</v>
      </c>
      <c r="O95" s="11">
        <f t="shared" si="4"/>
        <v>-7.8027080685004355</v>
      </c>
      <c r="P95" s="11"/>
      <c r="Q95" s="11"/>
      <c r="R95" s="11"/>
      <c r="S95" s="11">
        <f t="shared" si="4"/>
        <v>-5.7868939277702012</v>
      </c>
      <c r="T95" s="11">
        <f t="shared" si="4"/>
        <v>-3.4206256577477263</v>
      </c>
      <c r="U95" s="11">
        <f t="shared" si="4"/>
        <v>-4.4931171280283149</v>
      </c>
      <c r="W95" s="15">
        <f>'Table A6'!B95-B95</f>
        <v>-3.046139183692631E-2</v>
      </c>
      <c r="X95" s="15">
        <f>'Table A6'!C95-C95</f>
        <v>-4.2208220512324424E-2</v>
      </c>
      <c r="Y95" s="15">
        <f>'Table A6'!D95-D95</f>
        <v>-1.6859704329629466E-2</v>
      </c>
      <c r="Z95" s="15">
        <f>'Table A6'!E95-E95</f>
        <v>0.40319832168886238</v>
      </c>
      <c r="AA95" s="15">
        <f>'Table A6'!F95-F95</f>
        <v>0.25137777923350413</v>
      </c>
      <c r="AB95" s="15">
        <f>'Table A6'!G95-G95</f>
        <v>2.1947387981136046E-4</v>
      </c>
      <c r="AC95" s="15">
        <f>'Table A6'!H95-H95</f>
        <v>-1.0447510517956893E-2</v>
      </c>
      <c r="AD95" s="15">
        <f>'Table A6'!I95-I95</f>
        <v>2.2177501586146064E-2</v>
      </c>
      <c r="AE95" s="15">
        <f>'Table A6'!J95-J95</f>
        <v>-1.0242912714294672E-2</v>
      </c>
      <c r="AF95" s="15">
        <f>'Table A6'!K95-K95</f>
        <v>3.5724036675231829E-2</v>
      </c>
      <c r="AG95" s="15">
        <f>'Table A6'!L95-L95</f>
        <v>-2.1108642796849431E-2</v>
      </c>
      <c r="AH95" s="15">
        <f>'Table A6'!M95-M95</f>
        <v>-1.9573614896845726E-2</v>
      </c>
      <c r="AI95" s="15">
        <f>'Table A6'!N95-N95</f>
        <v>-2.4980141955809998E-2</v>
      </c>
      <c r="AJ95" s="15">
        <f>'Table A6'!O95-O95</f>
        <v>-2.1940110392515422E-2</v>
      </c>
      <c r="AK95" s="15"/>
      <c r="AL95" s="15"/>
      <c r="AM95" s="15"/>
      <c r="AN95" s="15">
        <f>'Table A6'!S95-S95</f>
        <v>-2.2796656883881994E-2</v>
      </c>
      <c r="AO95" s="15">
        <f>'Table A6'!T95-T95</f>
        <v>8.2995096806380619E-2</v>
      </c>
      <c r="AP95" s="15">
        <f>'Table A6'!U95-U95</f>
        <v>3.3705928478775959E-2</v>
      </c>
    </row>
    <row r="96" spans="1:42" x14ac:dyDescent="0.25">
      <c r="A96" s="13">
        <v>2010</v>
      </c>
      <c r="B96" s="11">
        <f t="shared" si="5"/>
        <v>-9.1988037133057876</v>
      </c>
      <c r="C96" s="11">
        <f t="shared" si="4"/>
        <v>-1.0339264865124436</v>
      </c>
      <c r="D96" s="11">
        <f t="shared" si="4"/>
        <v>4.9123397628703289</v>
      </c>
      <c r="E96" s="11">
        <f t="shared" si="4"/>
        <v>-2.8661460597802715</v>
      </c>
      <c r="F96" s="11">
        <f t="shared" si="4"/>
        <v>-2.8206748531348831</v>
      </c>
      <c r="G96" s="11">
        <f t="shared" si="4"/>
        <v>11.929305810653711</v>
      </c>
      <c r="H96" s="11">
        <f t="shared" si="4"/>
        <v>0.92741427591873193</v>
      </c>
      <c r="I96" s="11">
        <f t="shared" si="4"/>
        <v>1.1181244272592654</v>
      </c>
      <c r="J96" s="11">
        <f t="shared" si="4"/>
        <v>2.9426194735630187</v>
      </c>
      <c r="K96" s="11">
        <f t="shared" si="4"/>
        <v>4.4627968827726123</v>
      </c>
      <c r="L96" s="11">
        <f t="shared" si="4"/>
        <v>-7.3005869907585046</v>
      </c>
      <c r="M96" s="11">
        <f t="shared" si="4"/>
        <v>4.1672700351166858</v>
      </c>
      <c r="N96" s="11">
        <f t="shared" si="4"/>
        <v>0.57236738882738269</v>
      </c>
      <c r="O96" s="11">
        <f t="shared" si="4"/>
        <v>9.3863200271807408</v>
      </c>
      <c r="P96" s="11"/>
      <c r="Q96" s="11"/>
      <c r="R96" s="11"/>
      <c r="S96" s="11">
        <f t="shared" si="4"/>
        <v>1.3694028718659996</v>
      </c>
      <c r="T96" s="11">
        <f t="shared" si="4"/>
        <v>2.999746429560004</v>
      </c>
      <c r="U96" s="11">
        <f t="shared" si="4"/>
        <v>1.5915408772175985</v>
      </c>
      <c r="W96" s="15">
        <f>'Table A6'!B96-B96</f>
        <v>-2.5566679915147716E-3</v>
      </c>
      <c r="X96" s="15">
        <f>'Table A6'!C96-C96</f>
        <v>1.836881787484157E-2</v>
      </c>
      <c r="Y96" s="15">
        <f>'Table A6'!D96-D96</f>
        <v>1.0275409620322584E-2</v>
      </c>
      <c r="Z96" s="15">
        <f>'Table A6'!E96-E96</f>
        <v>0.34799935691635397</v>
      </c>
      <c r="AA96" s="15">
        <f>'Table A6'!F96-F96</f>
        <v>0.13230646733996876</v>
      </c>
      <c r="AB96" s="15">
        <f>'Table A6'!G96-G96</f>
        <v>-4.4318035462188377E-2</v>
      </c>
      <c r="AC96" s="15">
        <f>'Table A6'!H96-H96</f>
        <v>-1.5480087524832875E-5</v>
      </c>
      <c r="AD96" s="15">
        <f>'Table A6'!I96-I96</f>
        <v>1.1572240687850677E-2</v>
      </c>
      <c r="AE96" s="15">
        <f>'Table A6'!J96-J96</f>
        <v>-1.2115526592620718E-2</v>
      </c>
      <c r="AF96" s="15">
        <f>'Table A6'!K96-K96</f>
        <v>2.3203022952381858E-2</v>
      </c>
      <c r="AG96" s="15">
        <f>'Table A6'!L96-L96</f>
        <v>1.1073580703278019E-2</v>
      </c>
      <c r="AH96" s="15">
        <f>'Table A6'!M96-M96</f>
        <v>-2.9066116138593223E-2</v>
      </c>
      <c r="AI96" s="15">
        <f>'Table A6'!N96-N96</f>
        <v>-9.8205849282884117E-4</v>
      </c>
      <c r="AJ96" s="15">
        <f>'Table A6'!O96-O96</f>
        <v>1.1635043078983998E-2</v>
      </c>
      <c r="AK96" s="15"/>
      <c r="AL96" s="15"/>
      <c r="AM96" s="15"/>
      <c r="AN96" s="15">
        <f>'Table A6'!S96-S96</f>
        <v>-3.2019863338748067E-2</v>
      </c>
      <c r="AO96" s="15">
        <f>'Table A6'!T96-T96</f>
        <v>-2.8996136328007793E-4</v>
      </c>
      <c r="AP96" s="15">
        <f>'Table A6'!U96-U96</f>
        <v>1.1107014161979123E-2</v>
      </c>
    </row>
    <row r="97" spans="1:42" x14ac:dyDescent="0.25">
      <c r="A97" s="13">
        <v>2011</v>
      </c>
      <c r="B97" s="11">
        <f t="shared" si="5"/>
        <v>15.474362772436271</v>
      </c>
      <c r="C97" s="11">
        <f t="shared" si="4"/>
        <v>-13.343058391094701</v>
      </c>
      <c r="D97" s="11">
        <f t="shared" si="4"/>
        <v>3.4538284419356731</v>
      </c>
      <c r="E97" s="11">
        <f t="shared" si="4"/>
        <v>-10.661571685694346</v>
      </c>
      <c r="F97" s="11">
        <f t="shared" si="4"/>
        <v>3.7296330576411774</v>
      </c>
      <c r="G97" s="11">
        <f t="shared" si="4"/>
        <v>3.0221187232037221</v>
      </c>
      <c r="H97" s="11">
        <f t="shared" si="4"/>
        <v>1.3013263221209885</v>
      </c>
      <c r="I97" s="11">
        <f t="shared" si="4"/>
        <v>4.5115047457888373</v>
      </c>
      <c r="J97" s="11">
        <f t="shared" si="4"/>
        <v>-0.81672793906255681</v>
      </c>
      <c r="K97" s="11">
        <f t="shared" si="4"/>
        <v>-1.0828603451626138</v>
      </c>
      <c r="L97" s="11">
        <f t="shared" si="4"/>
        <v>-3.4919435572518656</v>
      </c>
      <c r="M97" s="11">
        <f t="shared" si="4"/>
        <v>6.7192353646819525</v>
      </c>
      <c r="N97" s="11">
        <f t="shared" si="4"/>
        <v>1.9944091163941229</v>
      </c>
      <c r="O97" s="11">
        <f t="shared" si="4"/>
        <v>6.1943066976260184</v>
      </c>
      <c r="P97" s="11"/>
      <c r="Q97" s="11"/>
      <c r="R97" s="11"/>
      <c r="S97" s="11">
        <f t="shared" si="4"/>
        <v>0.16984769233524744</v>
      </c>
      <c r="T97" s="11">
        <f t="shared" si="4"/>
        <v>4.5582926550232816</v>
      </c>
      <c r="U97" s="11">
        <f t="shared" si="4"/>
        <v>0.86605603091311489</v>
      </c>
      <c r="W97" s="15">
        <f>'Table A6'!B97-B97</f>
        <v>1.1551553781972146E-2</v>
      </c>
      <c r="X97" s="15">
        <f>'Table A6'!C97-C97</f>
        <v>-1.144129297269636E-2</v>
      </c>
      <c r="Y97" s="15">
        <f>'Table A6'!D97-D97</f>
        <v>4.6133308677998031E-4</v>
      </c>
      <c r="Z97" s="15">
        <f>'Table A6'!E97-E97</f>
        <v>-0.10996068227062139</v>
      </c>
      <c r="AA97" s="15">
        <f>'Table A6'!F97-F97</f>
        <v>-3.6761498035385642E-2</v>
      </c>
      <c r="AB97" s="15">
        <f>'Table A6'!G97-G97</f>
        <v>1.081147560072182E-2</v>
      </c>
      <c r="AC97" s="15">
        <f>'Table A6'!H97-H97</f>
        <v>1.0803924685289568E-2</v>
      </c>
      <c r="AD97" s="15">
        <f>'Table A6'!I97-I97</f>
        <v>-1.0633339905921524E-2</v>
      </c>
      <c r="AE97" s="15">
        <f>'Table A6'!J97-J97</f>
        <v>-2.5930241093909845E-2</v>
      </c>
      <c r="AF97" s="15">
        <f>'Table A6'!K97-K97</f>
        <v>-1.3434323729770714E-3</v>
      </c>
      <c r="AG97" s="15">
        <f>'Table A6'!L97-L97</f>
        <v>-1.6409094265616986E-3</v>
      </c>
      <c r="AH97" s="15">
        <f>'Table A6'!M97-M97</f>
        <v>-1.8767156546370067E-2</v>
      </c>
      <c r="AI97" s="15">
        <f>'Table A6'!N97-N97</f>
        <v>1.1396571216362616E-2</v>
      </c>
      <c r="AJ97" s="15">
        <f>'Table A6'!O97-O97</f>
        <v>2.3194192102411471E-2</v>
      </c>
      <c r="AK97" s="15"/>
      <c r="AL97" s="15"/>
      <c r="AM97" s="15"/>
      <c r="AN97" s="15">
        <f>'Table A6'!S97-S97</f>
        <v>2.3138156928406234E-2</v>
      </c>
      <c r="AO97" s="15">
        <f>'Table A6'!T97-T97</f>
        <v>4.2179318771088603E-2</v>
      </c>
      <c r="AP97" s="15">
        <f>'Table A6'!U97-U97</f>
        <v>-2.2583267608381474E-2</v>
      </c>
    </row>
    <row r="98" spans="1:42" x14ac:dyDescent="0.25">
      <c r="A98" s="13">
        <v>2012</v>
      </c>
      <c r="B98" s="11">
        <f t="shared" si="5"/>
        <v>-5.9372206661687654</v>
      </c>
      <c r="C98" s="11">
        <f t="shared" si="4"/>
        <v>-14.701557795382266</v>
      </c>
      <c r="D98" s="11">
        <f t="shared" si="4"/>
        <v>-1.8490782840349294</v>
      </c>
      <c r="E98" s="11">
        <f t="shared" si="4"/>
        <v>-1.6313543712679734</v>
      </c>
      <c r="F98" s="11">
        <f t="shared" si="4"/>
        <v>-1.135123311546492</v>
      </c>
      <c r="G98" s="11">
        <f t="shared" si="4"/>
        <v>-8.907091979095453</v>
      </c>
      <c r="H98" s="11">
        <f t="shared" si="4"/>
        <v>-0.78993657265176331</v>
      </c>
      <c r="I98" s="11">
        <f t="shared" si="4"/>
        <v>-3.2952812428889993</v>
      </c>
      <c r="J98" s="11">
        <f t="shared" si="4"/>
        <v>0.18689566388305898</v>
      </c>
      <c r="K98" s="11">
        <f t="shared" si="4"/>
        <v>1.9441732798164624</v>
      </c>
      <c r="L98" s="11">
        <f t="shared" si="4"/>
        <v>1.2465382920148524</v>
      </c>
      <c r="M98" s="11">
        <f t="shared" si="4"/>
        <v>5.4580105679030719</v>
      </c>
      <c r="N98" s="11">
        <f t="shared" si="4"/>
        <v>-1.0575178945768584</v>
      </c>
      <c r="O98" s="11">
        <f t="shared" si="4"/>
        <v>4.6879919604851814</v>
      </c>
      <c r="P98" s="11"/>
      <c r="Q98" s="11"/>
      <c r="R98" s="11"/>
      <c r="S98" s="11">
        <f t="shared" si="4"/>
        <v>4.0840975575680405</v>
      </c>
      <c r="T98" s="11">
        <f t="shared" si="4"/>
        <v>1.375410410446819</v>
      </c>
      <c r="U98" s="11">
        <f t="shared" si="4"/>
        <v>-0.75655091421669629</v>
      </c>
      <c r="W98" s="15">
        <f>'Table A6'!B98-B98</f>
        <v>1.1084138841405355E-2</v>
      </c>
      <c r="X98" s="15">
        <f>'Table A6'!C98-C98</f>
        <v>2.2215449718412827E-2</v>
      </c>
      <c r="Y98" s="15">
        <f>'Table A6'!D98-D98</f>
        <v>-2.8385562471999748E-4</v>
      </c>
      <c r="Z98" s="15">
        <f>'Table A6'!E98-E98</f>
        <v>-0.10826811434722527</v>
      </c>
      <c r="AA98" s="15">
        <f>'Table A6'!F98-F98</f>
        <v>-2.1926430827906129E-2</v>
      </c>
      <c r="AB98" s="15">
        <f>'Table A6'!G98-G98</f>
        <v>1.1510983854085666E-2</v>
      </c>
      <c r="AC98" s="15">
        <f>'Table A6'!H98-H98</f>
        <v>-3.9103911877091946E-4</v>
      </c>
      <c r="AD98" s="15">
        <f>'Table A6'!I98-I98</f>
        <v>-1.2169263666875541E-2</v>
      </c>
      <c r="AE98" s="15">
        <f>'Table A6'!J98-J98</f>
        <v>-9.1304602004191326E-4</v>
      </c>
      <c r="AF98" s="15">
        <f>'Table A6'!K98-K98</f>
        <v>-4.6131651504000004E-4</v>
      </c>
      <c r="AG98" s="15">
        <f>'Table A6'!L98-L98</f>
        <v>-1.1286034905174214E-2</v>
      </c>
      <c r="AH98" s="15">
        <f>'Table A6'!M98-M98</f>
        <v>-9.8023924500871829E-3</v>
      </c>
      <c r="AI98" s="15">
        <f>'Table A6'!N98-N98</f>
        <v>-2.7431175737475666E-3</v>
      </c>
      <c r="AJ98" s="15">
        <f>'Table A6'!O98-O98</f>
        <v>-1.3698127874748778E-2</v>
      </c>
      <c r="AK98" s="15"/>
      <c r="AL98" s="15"/>
      <c r="AM98" s="15"/>
      <c r="AN98" s="15">
        <f>'Table A6'!S98-S98</f>
        <v>8.3890629501706115E-2</v>
      </c>
      <c r="AO98" s="15">
        <f>'Table A6'!T98-T98</f>
        <v>1.1823124969371657E-2</v>
      </c>
      <c r="AP98" s="15">
        <f>'Table A6'!U98-U98</f>
        <v>1.07300327515093E-2</v>
      </c>
    </row>
    <row r="99" spans="1:42" x14ac:dyDescent="0.25">
      <c r="A99" s="13">
        <v>2013</v>
      </c>
      <c r="B99" s="11">
        <f t="shared" si="5"/>
        <v>6.2519299806127275</v>
      </c>
      <c r="C99" s="11">
        <f t="shared" si="4"/>
        <v>-8.419146005350143</v>
      </c>
      <c r="D99" s="11">
        <f t="shared" si="4"/>
        <v>-0.78008568606748041</v>
      </c>
      <c r="E99" s="11">
        <f t="shared" si="4"/>
        <v>-6.5451872955104324</v>
      </c>
      <c r="F99" s="11">
        <f t="shared" si="4"/>
        <v>3.7841412561981569</v>
      </c>
      <c r="G99" s="11">
        <f t="shared" si="4"/>
        <v>-1.9701578642913098</v>
      </c>
      <c r="H99" s="11">
        <f t="shared" si="4"/>
        <v>2.7117924425694695</v>
      </c>
      <c r="I99" s="11">
        <f t="shared" si="4"/>
        <v>0.8640644928643143</v>
      </c>
      <c r="J99" s="11">
        <f t="shared" si="4"/>
        <v>-5.313600697033448</v>
      </c>
      <c r="K99" s="11">
        <f t="shared" si="4"/>
        <v>-1.6690591074698231</v>
      </c>
      <c r="L99" s="11">
        <f t="shared" si="4"/>
        <v>-0.19684826016089771</v>
      </c>
      <c r="M99" s="11">
        <f t="shared" si="4"/>
        <v>5.2947808558965974</v>
      </c>
      <c r="N99" s="11">
        <f t="shared" si="4"/>
        <v>1.1531009860172481</v>
      </c>
      <c r="O99" s="11">
        <f t="shared" si="4"/>
        <v>5.7455918922249483</v>
      </c>
      <c r="P99" s="11"/>
      <c r="Q99" s="11"/>
      <c r="R99" s="11"/>
      <c r="S99" s="11">
        <f t="shared" si="4"/>
        <v>3.0634334671559795</v>
      </c>
      <c r="T99" s="11">
        <f t="shared" si="4"/>
        <v>-4.785700030501129</v>
      </c>
      <c r="U99" s="11">
        <f t="shared" si="4"/>
        <v>-0.23915263033117024</v>
      </c>
      <c r="W99" s="15">
        <f>'Table A6'!B99-B99</f>
        <v>4.1493697679255703E-3</v>
      </c>
      <c r="X99" s="15">
        <f>'Table A6'!C99-C99</f>
        <v>1.2047024042232124E-2</v>
      </c>
      <c r="Y99" s="15">
        <f>'Table A6'!D99-D99</f>
        <v>-1.0078808901068159E-2</v>
      </c>
      <c r="Z99" s="15">
        <f>'Table A6'!E99-E99</f>
        <v>-1.8610033067275822E-2</v>
      </c>
      <c r="AA99" s="15">
        <f>'Table A6'!F99-F99</f>
        <v>-2.1752463684867163E-2</v>
      </c>
      <c r="AB99" s="15">
        <f>'Table A6'!G99-G99</f>
        <v>-1.0418882239187965E-2</v>
      </c>
      <c r="AC99" s="15">
        <f>'Table A6'!H99-H99</f>
        <v>-5.4035421168308062E-4</v>
      </c>
      <c r="AD99" s="15">
        <f>'Table A6'!I99-I99</f>
        <v>-1.8137666171091915E-5</v>
      </c>
      <c r="AE99" s="15">
        <f>'Table A6'!J99-J99</f>
        <v>-1.205803253590787E-2</v>
      </c>
      <c r="AF99" s="15">
        <f>'Table A6'!K99-K99</f>
        <v>-1.2048919651137524E-3</v>
      </c>
      <c r="AG99" s="15">
        <f>'Table A6'!L99-L99</f>
        <v>1.0591675992679073E-2</v>
      </c>
      <c r="AH99" s="15">
        <f>'Table A6'!M99-M99</f>
        <v>-1.9799670191412488E-2</v>
      </c>
      <c r="AI99" s="15">
        <f>'Table A6'!N99-N99</f>
        <v>-1.3453530444783146E-2</v>
      </c>
      <c r="AJ99" s="15">
        <f>'Table A6'!O99-O99</f>
        <v>-1.186921187313672E-2</v>
      </c>
      <c r="AK99" s="15"/>
      <c r="AL99" s="15"/>
      <c r="AM99" s="15"/>
      <c r="AN99" s="15">
        <f>'Table A6'!S99-S99</f>
        <v>8.3617999269813836E-4</v>
      </c>
      <c r="AO99" s="15">
        <f>'Table A6'!T99-T99</f>
        <v>-1.6030000763063157E-3</v>
      </c>
      <c r="AP99" s="15">
        <f>'Table A6'!U99-U99</f>
        <v>-4.0338738458983725E-4</v>
      </c>
    </row>
    <row r="100" spans="1:42" x14ac:dyDescent="0.25">
      <c r="A100" s="13">
        <v>2014</v>
      </c>
      <c r="B100" s="11">
        <f t="shared" si="5"/>
        <v>-1.6721449537112503</v>
      </c>
      <c r="C100" s="11">
        <f t="shared" si="4"/>
        <v>2.0933631743344239</v>
      </c>
      <c r="D100" s="11">
        <f t="shared" si="4"/>
        <v>2.7925546076691603</v>
      </c>
      <c r="E100" s="11">
        <f t="shared" si="4"/>
        <v>-5.1735840177311916</v>
      </c>
      <c r="F100" s="11">
        <f t="shared" si="4"/>
        <v>-3.5386036646729164</v>
      </c>
      <c r="G100" s="11">
        <f t="shared" si="4"/>
        <v>5.4778448157380693</v>
      </c>
      <c r="H100" s="11">
        <f t="shared" si="4"/>
        <v>1.9854832863792578</v>
      </c>
      <c r="I100" s="11">
        <f t="shared" si="4"/>
        <v>4.3722009673450932</v>
      </c>
      <c r="J100" s="11">
        <f t="shared" si="4"/>
        <v>-1.7496217348163317</v>
      </c>
      <c r="K100" s="11">
        <f t="shared" si="4"/>
        <v>-1.412897443678957</v>
      </c>
      <c r="L100" s="11">
        <f t="shared" si="4"/>
        <v>-2.6290690368690854</v>
      </c>
      <c r="M100" s="11">
        <f t="shared" si="4"/>
        <v>4.7164895556774145</v>
      </c>
      <c r="N100" s="11">
        <f t="shared" si="4"/>
        <v>-1.6006191491310207E-2</v>
      </c>
      <c r="O100" s="11">
        <f t="shared" si="4"/>
        <v>6.149162076645049</v>
      </c>
      <c r="P100" s="11"/>
      <c r="Q100" s="11"/>
      <c r="R100" s="11"/>
      <c r="S100" s="11">
        <f t="shared" si="4"/>
        <v>-0.77872170146277309</v>
      </c>
      <c r="T100" s="11">
        <f t="shared" si="4"/>
        <v>4.1232429602273388</v>
      </c>
      <c r="U100" s="11">
        <f t="shared" si="4"/>
        <v>1.1902058108977047</v>
      </c>
      <c r="W100" s="15">
        <f>'Table A6'!B100-B100</f>
        <v>-1.5503755785530871E-3</v>
      </c>
      <c r="X100" s="15">
        <f>'Table A6'!C100-C100</f>
        <v>-1.6388431102685175E-3</v>
      </c>
      <c r="Y100" s="15">
        <f>'Table A6'!D100-D100</f>
        <v>-1.2513941304970189E-5</v>
      </c>
      <c r="Z100" s="15">
        <f>'Table A6'!E100-E100</f>
        <v>-1.1795352066894971E-2</v>
      </c>
      <c r="AA100" s="15">
        <f>'Table A6'!F100-F100</f>
        <v>-1.3777012932867816E-2</v>
      </c>
      <c r="AB100" s="15">
        <f>'Table A6'!G100-G100</f>
        <v>1.1248027973553398E-2</v>
      </c>
      <c r="AC100" s="15">
        <f>'Table A6'!H100-H100</f>
        <v>9.7681704376459955E-3</v>
      </c>
      <c r="AD100" s="15">
        <f>'Table A6'!I100-I100</f>
        <v>1.0683638449868305E-2</v>
      </c>
      <c r="AE100" s="15">
        <f>'Table A6'!J100-J100</f>
        <v>1.0582352760867719E-2</v>
      </c>
      <c r="AF100" s="15">
        <f>'Table A6'!K100-K100</f>
        <v>-1.668929507036454E-3</v>
      </c>
      <c r="AG100" s="15">
        <f>'Table A6'!L100-L100</f>
        <v>-2.1381302825254078E-2</v>
      </c>
      <c r="AH100" s="15">
        <f>'Table A6'!M100-M100</f>
        <v>1.9885690709574355E-2</v>
      </c>
      <c r="AI100" s="15">
        <f>'Table A6'!N100-N100</f>
        <v>8.9281563995242674E-3</v>
      </c>
      <c r="AJ100" s="15">
        <f>'Table A6'!O100-O100</f>
        <v>-1.1869020139591235E-2</v>
      </c>
      <c r="AK100" s="15"/>
      <c r="AL100" s="15"/>
      <c r="AM100" s="15"/>
      <c r="AN100" s="15">
        <f>'Table A6'!S100-S100</f>
        <v>2.7157046708311317E-2</v>
      </c>
      <c r="AO100" s="15">
        <f>'Table A6'!T100-T100</f>
        <v>-1.0986262106636779E-2</v>
      </c>
      <c r="AP100" s="15">
        <f>'Table A6'!U100-U100</f>
        <v>-5.8445601605616737E-4</v>
      </c>
    </row>
    <row r="101" spans="1:42" x14ac:dyDescent="0.25">
      <c r="A101" s="13">
        <v>2015</v>
      </c>
      <c r="B101" s="11">
        <f t="shared" si="5"/>
        <v>10.041206224002464</v>
      </c>
      <c r="C101" s="11">
        <f t="shared" si="4"/>
        <v>3.9201710959644447</v>
      </c>
      <c r="D101" s="11">
        <f t="shared" si="4"/>
        <v>-1.7203260138177789</v>
      </c>
      <c r="E101" s="11">
        <f t="shared" si="4"/>
        <v>-3.4923572792482647</v>
      </c>
      <c r="F101" s="11">
        <f t="shared" si="4"/>
        <v>5.1001487055764283</v>
      </c>
      <c r="G101" s="11">
        <f t="shared" si="4"/>
        <v>2.8666395459676823</v>
      </c>
      <c r="H101" s="11">
        <f t="shared" si="4"/>
        <v>2.9756843671885957</v>
      </c>
      <c r="I101" s="11">
        <f t="shared" si="4"/>
        <v>-2.4229222951789429</v>
      </c>
      <c r="J101" s="11">
        <f t="shared" si="4"/>
        <v>-0.83063775300499154</v>
      </c>
      <c r="K101" s="11">
        <f t="shared" si="4"/>
        <v>4.2836807889331281</v>
      </c>
      <c r="L101" s="11">
        <f t="shared" si="4"/>
        <v>-2.993250362485687</v>
      </c>
      <c r="M101" s="11">
        <f t="shared" si="4"/>
        <v>4.7406771385851521</v>
      </c>
      <c r="N101" s="11">
        <f t="shared" si="4"/>
        <v>1.6280409909471925</v>
      </c>
      <c r="O101" s="11">
        <f t="shared" si="4"/>
        <v>-1.6752233230249738</v>
      </c>
      <c r="P101" s="11"/>
      <c r="Q101" s="11"/>
      <c r="R101" s="11"/>
      <c r="S101" s="11">
        <f t="shared" si="4"/>
        <v>2.7403087107285242</v>
      </c>
      <c r="T101" s="11">
        <f t="shared" si="4"/>
        <v>8.2815210430032682</v>
      </c>
      <c r="U101" s="11">
        <f t="shared" si="4"/>
        <v>0.79877389888907069</v>
      </c>
      <c r="W101" s="15">
        <f>'Table A6'!B101-B101</f>
        <v>0.15784253355835887</v>
      </c>
      <c r="X101" s="15">
        <f>'Table A6'!C101-C101</f>
        <v>1.0637812567861005E-2</v>
      </c>
      <c r="Y101" s="15">
        <f>'Table A6'!D101-D101</f>
        <v>-4.953381679202451E-4</v>
      </c>
      <c r="Z101" s="15">
        <f>'Table A6'!E101-E101</f>
        <v>-4.7208495319273958E-2</v>
      </c>
      <c r="AA101" s="15">
        <f>'Table A6'!F101-F101</f>
        <v>-4.7905454821428606E-4</v>
      </c>
      <c r="AB101" s="15">
        <f>'Table A6'!G101-G101</f>
        <v>-1.0175357998821077E-2</v>
      </c>
      <c r="AC101" s="15">
        <f>'Table A6'!H101-H101</f>
        <v>-1.0361561157489874E-2</v>
      </c>
      <c r="AD101" s="15">
        <f>'Table A6'!I101-I101</f>
        <v>-1.5713846445555291E-3</v>
      </c>
      <c r="AE101" s="15">
        <f>'Table A6'!J101-J101</f>
        <v>-1.1451545820317044E-2</v>
      </c>
      <c r="AF101" s="15">
        <f>'Table A6'!K101-K101</f>
        <v>-1.1154116438239825E-2</v>
      </c>
      <c r="AG101" s="15">
        <f>'Table A6'!L101-L101</f>
        <v>-1.0073415794800589E-2</v>
      </c>
      <c r="AH101" s="15">
        <f>'Table A6'!M101-M101</f>
        <v>-1.1818489692672074E-5</v>
      </c>
      <c r="AI101" s="15">
        <f>'Table A6'!N101-N101</f>
        <v>-1.1785533969997708E-2</v>
      </c>
      <c r="AJ101" s="15">
        <f>'Table A6'!O101-O101</f>
        <v>-1.429109073921131E-3</v>
      </c>
      <c r="AK101" s="15"/>
      <c r="AL101" s="15"/>
      <c r="AM101" s="15"/>
      <c r="AN101" s="15">
        <f>'Table A6'!S101-S101</f>
        <v>-9.753278462827808E-3</v>
      </c>
      <c r="AO101" s="15">
        <f>'Table A6'!T101-T101</f>
        <v>-2.0348437911071215E-2</v>
      </c>
      <c r="AP101" s="15">
        <f>'Table A6'!U101-U101</f>
        <v>-3.9744874234304284E-4</v>
      </c>
    </row>
    <row r="102" spans="1:42" x14ac:dyDescent="0.25">
      <c r="A102" s="13">
        <v>2016</v>
      </c>
      <c r="B102" s="11">
        <f t="shared" si="5"/>
        <v>-7.0525428489825108</v>
      </c>
      <c r="C102" s="11">
        <f t="shared" si="4"/>
        <v>-0.90578545839062086</v>
      </c>
      <c r="D102" s="11">
        <f t="shared" si="4"/>
        <v>-0.21068480328984324</v>
      </c>
      <c r="E102" s="11">
        <f t="shared" si="4"/>
        <v>-0.52007606302869747</v>
      </c>
      <c r="F102" s="11">
        <f t="shared" si="4"/>
        <v>4.9851926898227132</v>
      </c>
      <c r="G102" s="11">
        <f t="shared" si="4"/>
        <v>1.054600344839248</v>
      </c>
      <c r="H102" s="11">
        <f t="shared" si="4"/>
        <v>3.2510682506085984</v>
      </c>
      <c r="I102" s="11">
        <f t="shared" si="4"/>
        <v>-6.3782054131147961</v>
      </c>
      <c r="J102" s="11">
        <f t="shared" si="4"/>
        <v>-2.0712316358986094</v>
      </c>
      <c r="K102" s="11">
        <f t="shared" si="4"/>
        <v>2.0367302824433735</v>
      </c>
      <c r="L102" s="11">
        <f t="shared" si="4"/>
        <v>0.35233197069817479</v>
      </c>
      <c r="M102" s="11">
        <f t="shared" si="4"/>
        <v>2.1756334599531937</v>
      </c>
      <c r="N102" s="11">
        <f t="shared" si="4"/>
        <v>-0.70767284615376602</v>
      </c>
      <c r="O102" s="11">
        <f t="shared" si="4"/>
        <v>-3.1262249838943967</v>
      </c>
      <c r="P102" s="11"/>
      <c r="Q102" s="11"/>
      <c r="R102" s="11"/>
      <c r="S102" s="11">
        <f t="shared" si="4"/>
        <v>0.96733554619375406</v>
      </c>
      <c r="T102" s="11">
        <f t="shared" si="4"/>
        <v>-2.8653502458689832</v>
      </c>
      <c r="U102" s="11">
        <f t="shared" si="4"/>
        <v>9.2170624580430544E-2</v>
      </c>
      <c r="W102" s="15">
        <f>'Table A6'!B102-B102</f>
        <v>1.2488831875851902</v>
      </c>
      <c r="X102" s="15">
        <f>'Table A6'!C102-C102</f>
        <v>5.9323711449146499E-2</v>
      </c>
      <c r="Y102" s="15">
        <f>'Table A6'!D102-D102</f>
        <v>-3.0134096958472467E-2</v>
      </c>
      <c r="Z102" s="15">
        <f>'Table A6'!E102-E102</f>
        <v>-5.2156679845061893E-2</v>
      </c>
      <c r="AA102" s="15">
        <f>'Table A6'!F102-F102</f>
        <v>-7.214635716185569E-2</v>
      </c>
      <c r="AB102" s="15">
        <f>'Table A6'!G102-G102</f>
        <v>2.0567667699009418E-2</v>
      </c>
      <c r="AC102" s="15">
        <f>'Table A6'!H102-H102</f>
        <v>-2.0183671478333221E-2</v>
      </c>
      <c r="AD102" s="15">
        <f>'Table A6'!I102-I102</f>
        <v>-4.2091971577987053E-2</v>
      </c>
      <c r="AE102" s="15">
        <f>'Table A6'!J102-J102</f>
        <v>-1.0361083778633429E-2</v>
      </c>
      <c r="AF102" s="15">
        <f>'Table A6'!K102-K102</f>
        <v>-3.1022181108106839E-2</v>
      </c>
      <c r="AG102" s="15">
        <f>'Table A6'!L102-L102</f>
        <v>-2.0691082217396572E-2</v>
      </c>
      <c r="AH102" s="15">
        <f>'Table A6'!M102-M102</f>
        <v>-9.9181750639378841E-3</v>
      </c>
      <c r="AI102" s="15">
        <f>'Table A6'!N102-N102</f>
        <v>-3.1336502058285975E-2</v>
      </c>
      <c r="AJ102" s="15">
        <f>'Table A6'!O102-O102</f>
        <v>-2.1032705935165819E-2</v>
      </c>
      <c r="AK102" s="15"/>
      <c r="AL102" s="15"/>
      <c r="AM102" s="15"/>
      <c r="AN102" s="15">
        <f>'Table A6'!S102-S102</f>
        <v>-4.9127979371795139E-2</v>
      </c>
      <c r="AO102" s="15">
        <f>'Table A6'!T102-T102</f>
        <v>1.0343935876822918E-2</v>
      </c>
      <c r="AP102" s="15">
        <f>'Table A6'!U102-U102</f>
        <v>-2.0475020546539713E-2</v>
      </c>
    </row>
    <row r="103" spans="1:42" x14ac:dyDescent="0.25">
      <c r="A103" s="13">
        <v>2017</v>
      </c>
      <c r="B103" s="11">
        <f t="shared" si="5"/>
        <v>2.3150067700123795</v>
      </c>
      <c r="C103" s="11">
        <f t="shared" si="4"/>
        <v>9.3061652917915723</v>
      </c>
      <c r="D103" s="11">
        <f t="shared" si="4"/>
        <v>0.94358867983702299</v>
      </c>
      <c r="E103" s="11">
        <f t="shared" si="4"/>
        <v>-5.620790796351181</v>
      </c>
      <c r="F103" s="11">
        <f t="shared" si="4"/>
        <v>-2.8914158327412802</v>
      </c>
      <c r="G103" s="11">
        <f t="shared" si="4"/>
        <v>1.7533501343311466</v>
      </c>
      <c r="H103" s="11">
        <f t="shared" si="4"/>
        <v>0.98088084130849273</v>
      </c>
      <c r="I103" s="11">
        <f t="shared" si="4"/>
        <v>2.9511804423017831</v>
      </c>
      <c r="J103" s="11">
        <f t="shared" si="4"/>
        <v>0.9717867887476318</v>
      </c>
      <c r="K103" s="11">
        <f t="shared" si="4"/>
        <v>0.63158104681237526</v>
      </c>
      <c r="L103" s="11">
        <f t="shared" si="4"/>
        <v>1.9556540975118366</v>
      </c>
      <c r="M103" s="11">
        <f t="shared" si="4"/>
        <v>2.350931059545434</v>
      </c>
      <c r="N103" s="11">
        <f t="shared" si="4"/>
        <v>6.8186866019856396</v>
      </c>
      <c r="O103" s="11">
        <f t="shared" si="4"/>
        <v>-0.73751591419239637</v>
      </c>
      <c r="P103" s="11"/>
      <c r="Q103" s="11"/>
      <c r="R103" s="11"/>
      <c r="S103" s="11">
        <f t="shared" si="4"/>
        <v>-2.3923463759229224</v>
      </c>
      <c r="T103" s="11">
        <f t="shared" si="4"/>
        <v>-2.1381359197563405</v>
      </c>
      <c r="U103" s="11">
        <f t="shared" si="4"/>
        <v>1.4593080086082602</v>
      </c>
      <c r="W103" s="15">
        <f>'Table A6'!B103-B103</f>
        <v>-0.2030261247491767</v>
      </c>
      <c r="X103" s="15">
        <f>'Table A6'!C103-C103</f>
        <v>0.63856486264802115</v>
      </c>
      <c r="Y103" s="15">
        <f>'Table A6'!D103-D103</f>
        <v>7.9035767797315692E-2</v>
      </c>
      <c r="Z103" s="15">
        <f>'Table A6'!E103-E103</f>
        <v>6.7382204022281122E-2</v>
      </c>
      <c r="AA103" s="15">
        <f>'Table A6'!F103-F103</f>
        <v>6.7194626958300141E-2</v>
      </c>
      <c r="AB103" s="15">
        <f>'Table A6'!G103-G103</f>
        <v>4.7817148140113064E-2</v>
      </c>
      <c r="AC103" s="15">
        <f>'Table A6'!H103-H103</f>
        <v>-9.8565866720113915E-3</v>
      </c>
      <c r="AD103" s="15">
        <f>'Table A6'!I103-I103</f>
        <v>-0.18136025122148425</v>
      </c>
      <c r="AE103" s="15">
        <f>'Table A6'!J103-J103</f>
        <v>-9.859016868779924E-2</v>
      </c>
      <c r="AF103" s="15">
        <f>'Table A6'!K103-K103</f>
        <v>5.7614750969598338E-2</v>
      </c>
      <c r="AG103" s="15">
        <f>'Table A6'!L103-L103</f>
        <v>3.0862610193017392E-2</v>
      </c>
      <c r="AH103" s="15">
        <f>'Table A6'!M103-M103</f>
        <v>4.0498127515138371E-2</v>
      </c>
      <c r="AI103" s="15">
        <f>'Table A6'!N103-N103</f>
        <v>-8.1900086478031042E-2</v>
      </c>
      <c r="AJ103" s="15">
        <f>'Table A6'!O103-O103</f>
        <v>4.7725863550872605E-2</v>
      </c>
      <c r="AK103" s="15"/>
      <c r="AL103" s="15"/>
      <c r="AM103" s="15"/>
      <c r="AN103" s="15">
        <f>'Table A6'!S103-S103</f>
        <v>0.20415745769656946</v>
      </c>
      <c r="AO103" s="15">
        <f>'Table A6'!T103-T103</f>
        <v>9.5767101745628747E-2</v>
      </c>
      <c r="AP103" s="15">
        <f>'Table A6'!U103-U103</f>
        <v>3.9471087940910587E-2</v>
      </c>
    </row>
    <row r="104" spans="1:42" x14ac:dyDescent="0.25">
      <c r="A104" s="13">
        <v>2018</v>
      </c>
      <c r="B104" s="11">
        <f t="shared" si="5"/>
        <v>5.8815101315267473</v>
      </c>
      <c r="C104" s="11">
        <f t="shared" si="4"/>
        <v>2.9491745096421882</v>
      </c>
      <c r="D104" s="11">
        <f t="shared" si="4"/>
        <v>-1.4200347169994691</v>
      </c>
      <c r="E104" s="11">
        <f t="shared" si="4"/>
        <v>-6.9498280512883603</v>
      </c>
      <c r="F104" s="11">
        <f t="shared" si="4"/>
        <v>-1.6191526711521298</v>
      </c>
      <c r="G104" s="11">
        <f t="shared" si="4"/>
        <v>-3.5294297242859685</v>
      </c>
      <c r="H104" s="11">
        <f t="shared" si="4"/>
        <v>3.2536812474083479</v>
      </c>
      <c r="I104" s="11">
        <f t="shared" si="4"/>
        <v>1.3840467263357776</v>
      </c>
      <c r="J104" s="11">
        <f t="shared" si="4"/>
        <v>2.0661257300270819</v>
      </c>
      <c r="K104" s="11">
        <f t="shared" si="4"/>
        <v>0.85714337879422109</v>
      </c>
      <c r="L104" s="11">
        <f t="shared" si="4"/>
        <v>-2.0768172787320531</v>
      </c>
      <c r="M104" s="11">
        <f t="shared" si="4"/>
        <v>-0.87748042202669041</v>
      </c>
      <c r="N104" s="11">
        <f t="shared" si="4"/>
        <v>3.909487981586385</v>
      </c>
      <c r="O104" s="11">
        <f t="shared" si="4"/>
        <v>-0.35952205271984333</v>
      </c>
      <c r="P104" s="11"/>
      <c r="Q104" s="11"/>
      <c r="R104" s="11"/>
      <c r="S104" s="11">
        <f t="shared" si="4"/>
        <v>1.3104617975412307</v>
      </c>
      <c r="T104" s="11">
        <f t="shared" si="4"/>
        <v>0.77834159641464351</v>
      </c>
      <c r="U104" s="11">
        <f t="shared" si="4"/>
        <v>0.30433814768965245</v>
      </c>
      <c r="W104" s="15">
        <f>'Table A6'!B104-B104</f>
        <v>-3.8019459430607574</v>
      </c>
      <c r="X104" s="15">
        <f>'Table A6'!C104-C104</f>
        <v>-0.50326229443869908</v>
      </c>
      <c r="Y104" s="15">
        <f>'Table A6'!D104-D104</f>
        <v>0.74719686774436189</v>
      </c>
      <c r="Z104" s="15">
        <f>'Table A6'!E104-E104</f>
        <v>9.0388472294296029E-2</v>
      </c>
      <c r="AA104" s="15">
        <f>'Table A6'!F104-F104</f>
        <v>2.1804400638591233</v>
      </c>
      <c r="AB104" s="15">
        <f>'Table A6'!G104-G104</f>
        <v>1.2316114654531409</v>
      </c>
      <c r="AC104" s="15">
        <f>'Table A6'!H104-H104</f>
        <v>-0.30830993142323759</v>
      </c>
      <c r="AD104" s="15">
        <f>'Table A6'!I104-I104</f>
        <v>-0.49968934837969881</v>
      </c>
      <c r="AE104" s="15">
        <f>'Table A6'!J104-J104</f>
        <v>-5.7389992247081079E-2</v>
      </c>
      <c r="AF104" s="15">
        <f>'Table A6'!K104-K104</f>
        <v>3.4828352520182224</v>
      </c>
      <c r="AG104" s="15">
        <f>'Table A6'!L104-L104</f>
        <v>-0.65138431230235527</v>
      </c>
      <c r="AH104" s="15">
        <f>'Table A6'!M104-M104</f>
        <v>0.88675926925608206</v>
      </c>
      <c r="AI104" s="15">
        <f>'Table A6'!N104-N104</f>
        <v>-1.6297890736894822</v>
      </c>
      <c r="AJ104" s="15">
        <f>'Table A6'!O104-O104</f>
        <v>0.25675427300285913</v>
      </c>
      <c r="AK104" s="15"/>
      <c r="AL104" s="15"/>
      <c r="AM104" s="15"/>
      <c r="AN104" s="15">
        <f>'Table A6'!S104-S104</f>
        <v>0.17395534842483107</v>
      </c>
      <c r="AO104" s="15">
        <f>'Table A6'!T104-T104</f>
        <v>-2.7378501541933971</v>
      </c>
      <c r="AP104" s="15">
        <f>'Table A6'!U104-U104</f>
        <v>0.23953976773684255</v>
      </c>
    </row>
  </sheetData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8.88671875" defaultRowHeight="12" x14ac:dyDescent="0.25"/>
  <cols>
    <col min="1" max="1" width="20.6640625" style="13" customWidth="1"/>
    <col min="2" max="2" width="9.109375" style="13" customWidth="1"/>
    <col min="3" max="16384" width="8.88671875" style="13"/>
  </cols>
  <sheetData>
    <row r="1" spans="1:22" ht="13.2" x14ac:dyDescent="0.25">
      <c r="A1" s="26" t="s">
        <v>186</v>
      </c>
      <c r="B1" s="9" t="s">
        <v>218</v>
      </c>
    </row>
    <row r="2" spans="1:22" x14ac:dyDescent="0.25">
      <c r="B2" s="9" t="s">
        <v>156</v>
      </c>
    </row>
    <row r="3" spans="1:22" x14ac:dyDescent="0.25">
      <c r="A3" s="16"/>
      <c r="B3" s="9"/>
    </row>
    <row r="4" spans="1:22" x14ac:dyDescent="0.25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</row>
    <row r="5" spans="1:22" x14ac:dyDescent="0.25">
      <c r="A5" s="17" t="str">
        <f>Base_year</f>
        <v>2016=100</v>
      </c>
    </row>
    <row r="6" spans="1:22" x14ac:dyDescent="0.25">
      <c r="A6" s="48" t="s">
        <v>52</v>
      </c>
      <c r="B6" s="34">
        <v>110.39</v>
      </c>
      <c r="C6" s="34">
        <v>95.28</v>
      </c>
      <c r="D6" s="34">
        <v>75.5</v>
      </c>
      <c r="E6" s="34">
        <v>65.599999999999994</v>
      </c>
      <c r="F6" s="34">
        <v>61.73</v>
      </c>
      <c r="G6" s="34">
        <v>29.72</v>
      </c>
      <c r="H6" s="34">
        <v>45.8</v>
      </c>
      <c r="I6" s="34">
        <v>34.020000000000003</v>
      </c>
      <c r="J6" s="34">
        <v>93.61</v>
      </c>
      <c r="K6" s="34">
        <v>75.66</v>
      </c>
      <c r="L6" s="34">
        <v>59.6</v>
      </c>
      <c r="M6" s="15"/>
    </row>
    <row r="7" spans="1:22" x14ac:dyDescent="0.25">
      <c r="A7" s="48" t="s">
        <v>53</v>
      </c>
      <c r="B7" s="34">
        <v>113.41</v>
      </c>
      <c r="C7" s="34">
        <v>97.01</v>
      </c>
      <c r="D7" s="34">
        <v>75.69</v>
      </c>
      <c r="E7" s="34">
        <v>65.739999999999995</v>
      </c>
      <c r="F7" s="34">
        <v>63.83</v>
      </c>
      <c r="G7" s="34">
        <v>30.26</v>
      </c>
      <c r="H7" s="34">
        <v>45.45</v>
      </c>
      <c r="I7" s="34">
        <v>34.71</v>
      </c>
      <c r="J7" s="34">
        <v>93.99</v>
      </c>
      <c r="K7" s="34">
        <v>76.59</v>
      </c>
      <c r="L7" s="34">
        <v>60.35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25">
      <c r="A8" s="48" t="s">
        <v>54</v>
      </c>
      <c r="B8" s="34">
        <v>113.8</v>
      </c>
      <c r="C8" s="34">
        <v>98.12</v>
      </c>
      <c r="D8" s="34">
        <v>75.42</v>
      </c>
      <c r="E8" s="34">
        <v>66.319999999999993</v>
      </c>
      <c r="F8" s="34">
        <v>64.53</v>
      </c>
      <c r="G8" s="34">
        <v>30.56</v>
      </c>
      <c r="H8" s="34">
        <v>45.91</v>
      </c>
      <c r="I8" s="34">
        <v>35.49</v>
      </c>
      <c r="J8" s="34">
        <v>94.69</v>
      </c>
      <c r="K8" s="34">
        <v>76.760000000000005</v>
      </c>
      <c r="L8" s="34">
        <v>60.94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25">
      <c r="A9" s="48" t="s">
        <v>55</v>
      </c>
      <c r="B9" s="34">
        <v>113.65</v>
      </c>
      <c r="C9" s="34">
        <v>99.64</v>
      </c>
      <c r="D9" s="34">
        <v>75.41</v>
      </c>
      <c r="E9" s="34">
        <v>66.41</v>
      </c>
      <c r="F9" s="34">
        <v>65.53</v>
      </c>
      <c r="G9" s="34">
        <v>31.1</v>
      </c>
      <c r="H9" s="34">
        <v>46.14</v>
      </c>
      <c r="I9" s="34">
        <v>35.909999999999997</v>
      </c>
      <c r="J9" s="34">
        <v>95.27</v>
      </c>
      <c r="K9" s="34">
        <v>78.489999999999995</v>
      </c>
      <c r="L9" s="34">
        <v>61.34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25">
      <c r="A10" s="48" t="s">
        <v>56</v>
      </c>
      <c r="B10" s="34">
        <v>113.32</v>
      </c>
      <c r="C10" s="34">
        <v>98.16</v>
      </c>
      <c r="D10" s="34">
        <v>74.55</v>
      </c>
      <c r="E10" s="34">
        <v>66.88</v>
      </c>
      <c r="F10" s="34">
        <v>65.98</v>
      </c>
      <c r="G10" s="34">
        <v>31.17</v>
      </c>
      <c r="H10" s="34">
        <v>46.7</v>
      </c>
      <c r="I10" s="34">
        <v>36.130000000000003</v>
      </c>
      <c r="J10" s="34">
        <v>95.65</v>
      </c>
      <c r="K10" s="34">
        <v>77.849999999999994</v>
      </c>
      <c r="L10" s="34">
        <v>61.51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25">
      <c r="A11" s="48" t="s">
        <v>57</v>
      </c>
      <c r="B11" s="34">
        <v>113.79</v>
      </c>
      <c r="C11" s="34">
        <v>99.07</v>
      </c>
      <c r="D11" s="34">
        <v>75.209999999999994</v>
      </c>
      <c r="E11" s="34">
        <v>66.52</v>
      </c>
      <c r="F11" s="34">
        <v>67.12</v>
      </c>
      <c r="G11" s="34">
        <v>31.61</v>
      </c>
      <c r="H11" s="34">
        <v>45.69</v>
      </c>
      <c r="I11" s="34">
        <v>36.11</v>
      </c>
      <c r="J11" s="34">
        <v>95.62</v>
      </c>
      <c r="K11" s="34">
        <v>80.97</v>
      </c>
      <c r="L11" s="34">
        <v>61.7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25">
      <c r="A12" s="48" t="s">
        <v>58</v>
      </c>
      <c r="B12" s="34">
        <v>114.91</v>
      </c>
      <c r="C12" s="34">
        <v>99.37</v>
      </c>
      <c r="D12" s="34">
        <v>75.34</v>
      </c>
      <c r="E12" s="34">
        <v>67.63</v>
      </c>
      <c r="F12" s="34">
        <v>69</v>
      </c>
      <c r="G12" s="34">
        <v>31.95</v>
      </c>
      <c r="H12" s="34">
        <v>47.21</v>
      </c>
      <c r="I12" s="34">
        <v>36.25</v>
      </c>
      <c r="J12" s="34">
        <v>96.3</v>
      </c>
      <c r="K12" s="34">
        <v>81.34</v>
      </c>
      <c r="L12" s="34">
        <v>62.32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25">
      <c r="A13" s="48" t="s">
        <v>59</v>
      </c>
      <c r="B13" s="34">
        <v>116.22</v>
      </c>
      <c r="C13" s="34">
        <v>99.57</v>
      </c>
      <c r="D13" s="34">
        <v>75.5</v>
      </c>
      <c r="E13" s="34">
        <v>67</v>
      </c>
      <c r="F13" s="34">
        <v>68.91</v>
      </c>
      <c r="G13" s="34">
        <v>31.83</v>
      </c>
      <c r="H13" s="34">
        <v>47.21</v>
      </c>
      <c r="I13" s="34">
        <v>36.659999999999997</v>
      </c>
      <c r="J13" s="34">
        <v>96.32</v>
      </c>
      <c r="K13" s="34">
        <v>80.040000000000006</v>
      </c>
      <c r="L13" s="34">
        <v>62.15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25">
      <c r="A14" s="48" t="s">
        <v>60</v>
      </c>
      <c r="B14" s="34">
        <v>117.21</v>
      </c>
      <c r="C14" s="34">
        <v>99.87</v>
      </c>
      <c r="D14" s="34">
        <v>75.430000000000007</v>
      </c>
      <c r="E14" s="34">
        <v>67.680000000000007</v>
      </c>
      <c r="F14" s="34">
        <v>69.73</v>
      </c>
      <c r="G14" s="34">
        <v>32.06</v>
      </c>
      <c r="H14" s="34">
        <v>47.79</v>
      </c>
      <c r="I14" s="34">
        <v>36.99</v>
      </c>
      <c r="J14" s="34">
        <v>96.69</v>
      </c>
      <c r="K14" s="34">
        <v>80.39</v>
      </c>
      <c r="L14" s="34">
        <v>62.77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25">
      <c r="A15" s="48" t="s">
        <v>61</v>
      </c>
      <c r="B15" s="34">
        <v>116.21</v>
      </c>
      <c r="C15" s="34">
        <v>99.08</v>
      </c>
      <c r="D15" s="34">
        <v>75.77</v>
      </c>
      <c r="E15" s="34">
        <v>68.33</v>
      </c>
      <c r="F15" s="34">
        <v>70.56</v>
      </c>
      <c r="G15" s="34">
        <v>32.22</v>
      </c>
      <c r="H15" s="34">
        <v>47.3</v>
      </c>
      <c r="I15" s="34">
        <v>37.86</v>
      </c>
      <c r="J15" s="34">
        <v>96.24</v>
      </c>
      <c r="K15" s="34">
        <v>81.28</v>
      </c>
      <c r="L15" s="34">
        <v>62.96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25">
      <c r="A16" s="48" t="s">
        <v>62</v>
      </c>
      <c r="B16" s="34">
        <v>117.54</v>
      </c>
      <c r="C16" s="34">
        <v>99.68</v>
      </c>
      <c r="D16" s="34">
        <v>77.16</v>
      </c>
      <c r="E16" s="34">
        <v>68.41</v>
      </c>
      <c r="F16" s="34">
        <v>71.72</v>
      </c>
      <c r="G16" s="34">
        <v>32.53</v>
      </c>
      <c r="H16" s="34">
        <v>49.75</v>
      </c>
      <c r="I16" s="34">
        <v>37.880000000000003</v>
      </c>
      <c r="J16" s="34">
        <v>96.8</v>
      </c>
      <c r="K16" s="34">
        <v>81.430000000000007</v>
      </c>
      <c r="L16" s="34">
        <v>63.66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25">
      <c r="A17" s="48" t="s">
        <v>63</v>
      </c>
      <c r="B17" s="34">
        <v>118.3</v>
      </c>
      <c r="C17" s="34">
        <v>100.79</v>
      </c>
      <c r="D17" s="34">
        <v>77.02</v>
      </c>
      <c r="E17" s="34">
        <v>68.319999999999993</v>
      </c>
      <c r="F17" s="34">
        <v>73.44</v>
      </c>
      <c r="G17" s="34">
        <v>32.99</v>
      </c>
      <c r="H17" s="34">
        <v>50.03</v>
      </c>
      <c r="I17" s="34">
        <v>38.47</v>
      </c>
      <c r="J17" s="34">
        <v>98.04</v>
      </c>
      <c r="K17" s="34">
        <v>81.72</v>
      </c>
      <c r="L17" s="34">
        <v>63.99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25">
      <c r="A18" s="48" t="s">
        <v>64</v>
      </c>
      <c r="B18" s="34">
        <v>117.56</v>
      </c>
      <c r="C18" s="34">
        <v>101.64</v>
      </c>
      <c r="D18" s="34">
        <v>76.64</v>
      </c>
      <c r="E18" s="34">
        <v>68.290000000000006</v>
      </c>
      <c r="F18" s="34">
        <v>76.42</v>
      </c>
      <c r="G18" s="34">
        <v>33.450000000000003</v>
      </c>
      <c r="H18" s="34">
        <v>51.96</v>
      </c>
      <c r="I18" s="34">
        <v>39.57</v>
      </c>
      <c r="J18" s="34">
        <v>99.04</v>
      </c>
      <c r="K18" s="34">
        <v>82.6</v>
      </c>
      <c r="L18" s="34">
        <v>64.8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25">
      <c r="A19" s="48" t="s">
        <v>65</v>
      </c>
      <c r="B19" s="34">
        <v>117.32</v>
      </c>
      <c r="C19" s="34">
        <v>101.11</v>
      </c>
      <c r="D19" s="34">
        <v>77.97</v>
      </c>
      <c r="E19" s="34">
        <v>70.459999999999994</v>
      </c>
      <c r="F19" s="34">
        <v>78.11</v>
      </c>
      <c r="G19" s="34">
        <v>34.18</v>
      </c>
      <c r="H19" s="34">
        <v>51.6</v>
      </c>
      <c r="I19" s="34">
        <v>39.93</v>
      </c>
      <c r="J19" s="34">
        <v>95.59</v>
      </c>
      <c r="K19" s="34">
        <v>85.06</v>
      </c>
      <c r="L19" s="34">
        <v>65.3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25">
      <c r="A20" s="48" t="s">
        <v>66</v>
      </c>
      <c r="B20" s="34">
        <v>119.17</v>
      </c>
      <c r="C20" s="34">
        <v>101.34</v>
      </c>
      <c r="D20" s="34">
        <v>76.97</v>
      </c>
      <c r="E20" s="34">
        <v>71.48</v>
      </c>
      <c r="F20" s="34">
        <v>79.16</v>
      </c>
      <c r="G20" s="34">
        <v>33.799999999999997</v>
      </c>
      <c r="H20" s="34">
        <v>52.58</v>
      </c>
      <c r="I20" s="34">
        <v>41.08</v>
      </c>
      <c r="J20" s="34">
        <v>97.39</v>
      </c>
      <c r="K20" s="34">
        <v>82.65</v>
      </c>
      <c r="L20" s="34">
        <v>65.900000000000006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25">
      <c r="A21" s="48" t="s">
        <v>67</v>
      </c>
      <c r="B21" s="34">
        <v>118.54</v>
      </c>
      <c r="C21" s="34">
        <v>102.06</v>
      </c>
      <c r="D21" s="34">
        <v>78.77</v>
      </c>
      <c r="E21" s="34">
        <v>71.819999999999993</v>
      </c>
      <c r="F21" s="34">
        <v>83.01</v>
      </c>
      <c r="G21" s="34">
        <v>36.479999999999997</v>
      </c>
      <c r="H21" s="34">
        <v>52.31</v>
      </c>
      <c r="I21" s="34">
        <v>41.23</v>
      </c>
      <c r="J21" s="34">
        <v>98.34</v>
      </c>
      <c r="K21" s="34">
        <v>85.96</v>
      </c>
      <c r="L21" s="34">
        <v>66.7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25">
      <c r="A22" s="48" t="s">
        <v>68</v>
      </c>
      <c r="B22" s="34">
        <v>120.97</v>
      </c>
      <c r="C22" s="34">
        <v>102.54</v>
      </c>
      <c r="D22" s="34">
        <v>80.239999999999995</v>
      </c>
      <c r="E22" s="34">
        <v>70.06</v>
      </c>
      <c r="F22" s="34">
        <v>82.15</v>
      </c>
      <c r="G22" s="34">
        <v>35.22</v>
      </c>
      <c r="H22" s="34">
        <v>63.33</v>
      </c>
      <c r="I22" s="34">
        <v>41.53</v>
      </c>
      <c r="J22" s="34">
        <v>92.94</v>
      </c>
      <c r="K22" s="34">
        <v>82.84</v>
      </c>
      <c r="L22" s="34">
        <v>67.400000000000006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25">
      <c r="A23" s="48" t="s">
        <v>69</v>
      </c>
      <c r="B23" s="34">
        <v>122.17</v>
      </c>
      <c r="C23" s="34">
        <v>102.01</v>
      </c>
      <c r="D23" s="34">
        <v>78.03</v>
      </c>
      <c r="E23" s="34">
        <v>70.989999999999995</v>
      </c>
      <c r="F23" s="34">
        <v>83.05</v>
      </c>
      <c r="G23" s="34">
        <v>37.200000000000003</v>
      </c>
      <c r="H23" s="34">
        <v>64.2</v>
      </c>
      <c r="I23" s="34">
        <v>43.37</v>
      </c>
      <c r="J23" s="34">
        <v>96.2</v>
      </c>
      <c r="K23" s="34">
        <v>84.01</v>
      </c>
      <c r="L23" s="34">
        <v>68.5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25">
      <c r="A24" s="48" t="s">
        <v>70</v>
      </c>
      <c r="B24" s="34">
        <v>122.42</v>
      </c>
      <c r="C24" s="34">
        <v>101.59</v>
      </c>
      <c r="D24" s="34">
        <v>77.930000000000007</v>
      </c>
      <c r="E24" s="34">
        <v>72.37</v>
      </c>
      <c r="F24" s="34">
        <v>83.48</v>
      </c>
      <c r="G24" s="34">
        <v>38.520000000000003</v>
      </c>
      <c r="H24" s="34">
        <v>65.52</v>
      </c>
      <c r="I24" s="34">
        <v>43.63</v>
      </c>
      <c r="J24" s="34">
        <v>95.29</v>
      </c>
      <c r="K24" s="34">
        <v>88.24</v>
      </c>
      <c r="L24" s="34">
        <v>69.2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25">
      <c r="A25" s="48" t="s">
        <v>71</v>
      </c>
      <c r="B25" s="34">
        <v>123.81</v>
      </c>
      <c r="C25" s="34">
        <v>100.99</v>
      </c>
      <c r="D25" s="34">
        <v>78.760000000000005</v>
      </c>
      <c r="E25" s="34">
        <v>73.569999999999993</v>
      </c>
      <c r="F25" s="34">
        <v>84.57</v>
      </c>
      <c r="G25" s="34">
        <v>41.21</v>
      </c>
      <c r="H25" s="34">
        <v>63.56</v>
      </c>
      <c r="I25" s="34">
        <v>44.76</v>
      </c>
      <c r="J25" s="34">
        <v>94.56</v>
      </c>
      <c r="K25" s="34">
        <v>87.24</v>
      </c>
      <c r="L25" s="34">
        <v>69.900000000000006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25">
      <c r="A26" s="48" t="s">
        <v>72</v>
      </c>
      <c r="B26" s="34">
        <v>125.29</v>
      </c>
      <c r="C26" s="34">
        <v>100.86</v>
      </c>
      <c r="D26" s="34">
        <v>79.06</v>
      </c>
      <c r="E26" s="34">
        <v>73.099999999999994</v>
      </c>
      <c r="F26" s="34">
        <v>86.03</v>
      </c>
      <c r="G26" s="34">
        <v>41.8</v>
      </c>
      <c r="H26" s="34">
        <v>64.37</v>
      </c>
      <c r="I26" s="34">
        <v>44.78</v>
      </c>
      <c r="J26" s="34">
        <v>94.62</v>
      </c>
      <c r="K26" s="34">
        <v>84.76</v>
      </c>
      <c r="L26" s="34">
        <v>70.099999999999994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25">
      <c r="A27" s="48" t="s">
        <v>73</v>
      </c>
      <c r="B27" s="34">
        <v>125.89</v>
      </c>
      <c r="C27" s="34">
        <v>101.05</v>
      </c>
      <c r="D27" s="34">
        <v>79.08</v>
      </c>
      <c r="E27" s="34">
        <v>72.28</v>
      </c>
      <c r="F27" s="34">
        <v>87.49</v>
      </c>
      <c r="G27" s="34">
        <v>42.92</v>
      </c>
      <c r="H27" s="34">
        <v>63.94</v>
      </c>
      <c r="I27" s="34">
        <v>44.9</v>
      </c>
      <c r="J27" s="34">
        <v>94.51</v>
      </c>
      <c r="K27" s="34">
        <v>85.73</v>
      </c>
      <c r="L27" s="34">
        <v>70.2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25">
      <c r="A28" s="48" t="s">
        <v>74</v>
      </c>
      <c r="B28" s="34">
        <v>128.29</v>
      </c>
      <c r="C28" s="34">
        <v>103.11</v>
      </c>
      <c r="D28" s="34">
        <v>80.41</v>
      </c>
      <c r="E28" s="34">
        <v>72.12</v>
      </c>
      <c r="F28" s="34">
        <v>89.67</v>
      </c>
      <c r="G28" s="34">
        <v>46.52</v>
      </c>
      <c r="H28" s="34">
        <v>63.63</v>
      </c>
      <c r="I28" s="34">
        <v>45.87</v>
      </c>
      <c r="J28" s="34">
        <v>97.29</v>
      </c>
      <c r="K28" s="34">
        <v>84.06</v>
      </c>
      <c r="L28" s="34">
        <v>71.5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25">
      <c r="A29" s="48" t="s">
        <v>75</v>
      </c>
      <c r="B29" s="34">
        <v>128.75</v>
      </c>
      <c r="C29" s="34">
        <v>103.38</v>
      </c>
      <c r="D29" s="34">
        <v>80.38</v>
      </c>
      <c r="E29" s="34">
        <v>72.89</v>
      </c>
      <c r="F29" s="34">
        <v>89.89</v>
      </c>
      <c r="G29" s="34">
        <v>47.99</v>
      </c>
      <c r="H29" s="34">
        <v>66.47</v>
      </c>
      <c r="I29" s="34">
        <v>47.85</v>
      </c>
      <c r="J29" s="34">
        <v>99.4</v>
      </c>
      <c r="K29" s="34">
        <v>84.48</v>
      </c>
      <c r="L29" s="34">
        <v>72.8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25">
      <c r="A30" s="48" t="s">
        <v>76</v>
      </c>
      <c r="B30" s="34">
        <v>128.41</v>
      </c>
      <c r="C30" s="34">
        <v>103.59</v>
      </c>
      <c r="D30" s="34">
        <v>81.709999999999994</v>
      </c>
      <c r="E30" s="34">
        <v>72.87</v>
      </c>
      <c r="F30" s="34">
        <v>93.08</v>
      </c>
      <c r="G30" s="34">
        <v>50.65</v>
      </c>
      <c r="H30" s="34">
        <v>67.22</v>
      </c>
      <c r="I30" s="34">
        <v>47.11</v>
      </c>
      <c r="J30" s="34">
        <v>97.88</v>
      </c>
      <c r="K30" s="34">
        <v>87.39</v>
      </c>
      <c r="L30" s="34">
        <v>73.3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25">
      <c r="A31" s="48" t="s">
        <v>77</v>
      </c>
      <c r="B31" s="34">
        <v>128.63</v>
      </c>
      <c r="C31" s="34">
        <v>103.81</v>
      </c>
      <c r="D31" s="34">
        <v>80.739999999999995</v>
      </c>
      <c r="E31" s="34">
        <v>72.25</v>
      </c>
      <c r="F31" s="34">
        <v>92.03</v>
      </c>
      <c r="G31" s="34">
        <v>54.48</v>
      </c>
      <c r="H31" s="34">
        <v>67.08</v>
      </c>
      <c r="I31" s="34">
        <v>48.22</v>
      </c>
      <c r="J31" s="34">
        <v>98.05</v>
      </c>
      <c r="K31" s="34">
        <v>87.04</v>
      </c>
      <c r="L31" s="34">
        <v>73.900000000000006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25">
      <c r="A32" s="48" t="s">
        <v>78</v>
      </c>
      <c r="B32" s="34">
        <v>128.47999999999999</v>
      </c>
      <c r="C32" s="34">
        <v>103.59</v>
      </c>
      <c r="D32" s="34">
        <v>78.89</v>
      </c>
      <c r="E32" s="34">
        <v>71.599999999999994</v>
      </c>
      <c r="F32" s="34">
        <v>95.24</v>
      </c>
      <c r="G32" s="34">
        <v>55.94</v>
      </c>
      <c r="H32" s="34">
        <v>67.44</v>
      </c>
      <c r="I32" s="34">
        <v>49.19</v>
      </c>
      <c r="J32" s="34">
        <v>98.17</v>
      </c>
      <c r="K32" s="34">
        <v>85.82</v>
      </c>
      <c r="L32" s="34">
        <v>74.2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25">
      <c r="A33" s="48" t="s">
        <v>79</v>
      </c>
      <c r="B33" s="34">
        <v>125.84</v>
      </c>
      <c r="C33" s="34">
        <v>104.7</v>
      </c>
      <c r="D33" s="34">
        <v>80.41</v>
      </c>
      <c r="E33" s="34">
        <v>71.41</v>
      </c>
      <c r="F33" s="34">
        <v>93.53</v>
      </c>
      <c r="G33" s="34">
        <v>56.83</v>
      </c>
      <c r="H33" s="34">
        <v>66.25</v>
      </c>
      <c r="I33" s="34">
        <v>49.58</v>
      </c>
      <c r="J33" s="34">
        <v>98.87</v>
      </c>
      <c r="K33" s="34">
        <v>85.66</v>
      </c>
      <c r="L33" s="34">
        <v>74.400000000000006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25">
      <c r="A34" s="48" t="s">
        <v>80</v>
      </c>
      <c r="B34" s="34">
        <v>123.59</v>
      </c>
      <c r="C34" s="34">
        <v>104.23</v>
      </c>
      <c r="D34" s="34">
        <v>80.16</v>
      </c>
      <c r="E34" s="34">
        <v>73.36</v>
      </c>
      <c r="F34" s="34">
        <v>91.73</v>
      </c>
      <c r="G34" s="34">
        <v>58.76</v>
      </c>
      <c r="H34" s="34">
        <v>68.459999999999994</v>
      </c>
      <c r="I34" s="34">
        <v>50.95</v>
      </c>
      <c r="J34" s="34">
        <v>99.53</v>
      </c>
      <c r="K34" s="34">
        <v>87.3</v>
      </c>
      <c r="L34" s="34">
        <v>75.3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25">
      <c r="A35" s="48" t="s">
        <v>81</v>
      </c>
      <c r="B35" s="34">
        <v>124.86</v>
      </c>
      <c r="C35" s="34">
        <v>102.43</v>
      </c>
      <c r="D35" s="34">
        <v>82.05</v>
      </c>
      <c r="E35" s="34">
        <v>74.05</v>
      </c>
      <c r="F35" s="34">
        <v>93.42</v>
      </c>
      <c r="G35" s="34">
        <v>59.32</v>
      </c>
      <c r="H35" s="34">
        <v>69.709999999999994</v>
      </c>
      <c r="I35" s="34">
        <v>52.02</v>
      </c>
      <c r="J35" s="34">
        <v>93.22</v>
      </c>
      <c r="K35" s="34">
        <v>92.35</v>
      </c>
      <c r="L35" s="34">
        <v>75.7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25">
      <c r="A36" s="48" t="s">
        <v>82</v>
      </c>
      <c r="B36" s="34">
        <v>125.86</v>
      </c>
      <c r="C36" s="34">
        <v>102.44</v>
      </c>
      <c r="D36" s="34">
        <v>81.819999999999993</v>
      </c>
      <c r="E36" s="34">
        <v>75.67</v>
      </c>
      <c r="F36" s="34">
        <v>95.28</v>
      </c>
      <c r="G36" s="34">
        <v>59.03</v>
      </c>
      <c r="H36" s="34">
        <v>71.09</v>
      </c>
      <c r="I36" s="34">
        <v>52.42</v>
      </c>
      <c r="J36" s="34">
        <v>93.78</v>
      </c>
      <c r="K36" s="34">
        <v>90.58</v>
      </c>
      <c r="L36" s="34">
        <v>76.2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25">
      <c r="A37" s="48" t="s">
        <v>83</v>
      </c>
      <c r="B37" s="34">
        <v>125.71</v>
      </c>
      <c r="C37" s="34">
        <v>100.71</v>
      </c>
      <c r="D37" s="34">
        <v>83.43</v>
      </c>
      <c r="E37" s="34">
        <v>77.44</v>
      </c>
      <c r="F37" s="34">
        <v>93.21</v>
      </c>
      <c r="G37" s="34">
        <v>60.39</v>
      </c>
      <c r="H37" s="34">
        <v>72.31</v>
      </c>
      <c r="I37" s="34">
        <v>51.2</v>
      </c>
      <c r="J37" s="34">
        <v>94.92</v>
      </c>
      <c r="K37" s="34">
        <v>90.76</v>
      </c>
      <c r="L37" s="34">
        <v>76.400000000000006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25">
      <c r="A38" s="48" t="s">
        <v>84</v>
      </c>
      <c r="B38" s="34">
        <v>127.48</v>
      </c>
      <c r="C38" s="34">
        <v>101.01</v>
      </c>
      <c r="D38" s="34">
        <v>84.31</v>
      </c>
      <c r="E38" s="34">
        <v>77.62</v>
      </c>
      <c r="F38" s="34">
        <v>93.71</v>
      </c>
      <c r="G38" s="34">
        <v>61.7</v>
      </c>
      <c r="H38" s="34">
        <v>70.64</v>
      </c>
      <c r="I38" s="34">
        <v>50.31</v>
      </c>
      <c r="J38" s="34">
        <v>95.56</v>
      </c>
      <c r="K38" s="34">
        <v>89.44</v>
      </c>
      <c r="L38" s="34">
        <v>76.599999999999994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25">
      <c r="A39" s="48" t="s">
        <v>85</v>
      </c>
      <c r="B39" s="34">
        <v>129.94</v>
      </c>
      <c r="C39" s="34">
        <v>99.51</v>
      </c>
      <c r="D39" s="34">
        <v>84.86</v>
      </c>
      <c r="E39" s="34">
        <v>78.22</v>
      </c>
      <c r="F39" s="34">
        <v>94.49</v>
      </c>
      <c r="G39" s="34">
        <v>61.25</v>
      </c>
      <c r="H39" s="34">
        <v>71.319999999999993</v>
      </c>
      <c r="I39" s="34">
        <v>51.68</v>
      </c>
      <c r="J39" s="34">
        <v>97.05</v>
      </c>
      <c r="K39" s="34">
        <v>89.91</v>
      </c>
      <c r="L39" s="34">
        <v>76.900000000000006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25">
      <c r="A40" s="48" t="s">
        <v>86</v>
      </c>
      <c r="B40" s="34">
        <v>127.36</v>
      </c>
      <c r="C40" s="34">
        <v>100.51</v>
      </c>
      <c r="D40" s="34">
        <v>87.85</v>
      </c>
      <c r="E40" s="34">
        <v>79.349999999999994</v>
      </c>
      <c r="F40" s="34">
        <v>96.49</v>
      </c>
      <c r="G40" s="34">
        <v>61.3</v>
      </c>
      <c r="H40" s="34">
        <v>72.61</v>
      </c>
      <c r="I40" s="34">
        <v>51.89</v>
      </c>
      <c r="J40" s="34">
        <v>97.14</v>
      </c>
      <c r="K40" s="34">
        <v>91.15</v>
      </c>
      <c r="L40" s="34">
        <v>77.7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25">
      <c r="A41" s="48" t="s">
        <v>87</v>
      </c>
      <c r="B41" s="34">
        <v>130.13</v>
      </c>
      <c r="C41" s="34">
        <v>98.89</v>
      </c>
      <c r="D41" s="34">
        <v>89.22</v>
      </c>
      <c r="E41" s="34">
        <v>80.09</v>
      </c>
      <c r="F41" s="34">
        <v>95.32</v>
      </c>
      <c r="G41" s="34">
        <v>62.91</v>
      </c>
      <c r="H41" s="34">
        <v>75.239999999999995</v>
      </c>
      <c r="I41" s="34">
        <v>52.19</v>
      </c>
      <c r="J41" s="34">
        <v>97.15</v>
      </c>
      <c r="K41" s="34">
        <v>90.96</v>
      </c>
      <c r="L41" s="34">
        <v>78.3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25">
      <c r="A42" s="48" t="s">
        <v>88</v>
      </c>
      <c r="B42" s="34">
        <v>127.09</v>
      </c>
      <c r="C42" s="34">
        <v>98.67</v>
      </c>
      <c r="D42" s="34">
        <v>87.22</v>
      </c>
      <c r="E42" s="34">
        <v>79.260000000000005</v>
      </c>
      <c r="F42" s="34">
        <v>97.5</v>
      </c>
      <c r="G42" s="34">
        <v>65.19</v>
      </c>
      <c r="H42" s="34">
        <v>76.75</v>
      </c>
      <c r="I42" s="34">
        <v>53.71</v>
      </c>
      <c r="J42" s="34">
        <v>96.37</v>
      </c>
      <c r="K42" s="34">
        <v>92.28</v>
      </c>
      <c r="L42" s="34">
        <v>78.900000000000006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25">
      <c r="A43" s="48" t="s">
        <v>89</v>
      </c>
      <c r="B43" s="34">
        <v>125.91</v>
      </c>
      <c r="C43" s="34">
        <v>98.96</v>
      </c>
      <c r="D43" s="34">
        <v>89.54</v>
      </c>
      <c r="E43" s="34">
        <v>80.75</v>
      </c>
      <c r="F43" s="34">
        <v>99.43</v>
      </c>
      <c r="G43" s="34">
        <v>66.260000000000005</v>
      </c>
      <c r="H43" s="34">
        <v>78.42</v>
      </c>
      <c r="I43" s="34">
        <v>53.95</v>
      </c>
      <c r="J43" s="34">
        <v>97.4</v>
      </c>
      <c r="K43" s="34">
        <v>92.91</v>
      </c>
      <c r="L43" s="34">
        <v>79.7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25">
      <c r="A44" s="48" t="s">
        <v>90</v>
      </c>
      <c r="B44" s="34">
        <v>127.04</v>
      </c>
      <c r="C44" s="34">
        <v>99.78</v>
      </c>
      <c r="D44" s="34">
        <v>91.82</v>
      </c>
      <c r="E44" s="34">
        <v>81.61</v>
      </c>
      <c r="F44" s="34">
        <v>98.97</v>
      </c>
      <c r="G44" s="34">
        <v>65.36</v>
      </c>
      <c r="H44" s="34">
        <v>80.52</v>
      </c>
      <c r="I44" s="34">
        <v>55.25</v>
      </c>
      <c r="J44" s="34">
        <v>98.25</v>
      </c>
      <c r="K44" s="34">
        <v>93.32</v>
      </c>
      <c r="L44" s="34">
        <v>80.7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25">
      <c r="A45" s="48" t="s">
        <v>91</v>
      </c>
      <c r="B45" s="34">
        <v>126.2</v>
      </c>
      <c r="C45" s="34">
        <v>100.79</v>
      </c>
      <c r="D45" s="34">
        <v>94.29</v>
      </c>
      <c r="E45" s="34">
        <v>81.55</v>
      </c>
      <c r="F45" s="34">
        <v>99.23</v>
      </c>
      <c r="G45" s="34">
        <v>66.89</v>
      </c>
      <c r="H45" s="34">
        <v>79.28</v>
      </c>
      <c r="I45" s="34">
        <v>56.9</v>
      </c>
      <c r="J45" s="34">
        <v>98.86</v>
      </c>
      <c r="K45" s="34">
        <v>90.89</v>
      </c>
      <c r="L45" s="34">
        <v>81.400000000000006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25">
      <c r="A46" s="48" t="s">
        <v>92</v>
      </c>
      <c r="B46" s="34">
        <v>124.27</v>
      </c>
      <c r="C46" s="34">
        <v>101.59</v>
      </c>
      <c r="D46" s="34">
        <v>97.39</v>
      </c>
      <c r="E46" s="34">
        <v>83</v>
      </c>
      <c r="F46" s="34">
        <v>100.63</v>
      </c>
      <c r="G46" s="34">
        <v>66.38</v>
      </c>
      <c r="H46" s="34">
        <v>80.98</v>
      </c>
      <c r="I46" s="34">
        <v>55.88</v>
      </c>
      <c r="J46" s="34">
        <v>97.39</v>
      </c>
      <c r="K46" s="34">
        <v>93.22</v>
      </c>
      <c r="L46" s="34">
        <v>81.900000000000006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25">
      <c r="A47" s="48" t="s">
        <v>93</v>
      </c>
      <c r="B47" s="34">
        <v>124.81</v>
      </c>
      <c r="C47" s="34">
        <v>101.74</v>
      </c>
      <c r="D47" s="34">
        <v>95.67</v>
      </c>
      <c r="E47" s="34">
        <v>83.31</v>
      </c>
      <c r="F47" s="34">
        <v>99.04</v>
      </c>
      <c r="G47" s="34">
        <v>66.94</v>
      </c>
      <c r="H47" s="34">
        <v>80.84</v>
      </c>
      <c r="I47" s="34">
        <v>56.54</v>
      </c>
      <c r="J47" s="34">
        <v>97.2</v>
      </c>
      <c r="K47" s="34">
        <v>94.26</v>
      </c>
      <c r="L47" s="34">
        <v>82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25">
      <c r="A48" s="48" t="s">
        <v>94</v>
      </c>
      <c r="B48" s="34">
        <v>122.55</v>
      </c>
      <c r="C48" s="34">
        <v>100.4</v>
      </c>
      <c r="D48" s="34">
        <v>95.04</v>
      </c>
      <c r="E48" s="34">
        <v>83.16</v>
      </c>
      <c r="F48" s="34">
        <v>98.93</v>
      </c>
      <c r="G48" s="34">
        <v>69.25</v>
      </c>
      <c r="H48" s="34">
        <v>84.27</v>
      </c>
      <c r="I48" s="34">
        <v>57.46</v>
      </c>
      <c r="J48" s="34">
        <v>98.64</v>
      </c>
      <c r="K48" s="34">
        <v>88.07</v>
      </c>
      <c r="L48" s="34">
        <v>82.4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</row>
    <row r="49" spans="1:22" x14ac:dyDescent="0.25">
      <c r="A49" s="48" t="s">
        <v>95</v>
      </c>
      <c r="B49" s="34">
        <v>121.02</v>
      </c>
      <c r="C49" s="34">
        <v>101.82</v>
      </c>
      <c r="D49" s="34">
        <v>94.07</v>
      </c>
      <c r="E49" s="34">
        <v>82.77</v>
      </c>
      <c r="F49" s="34">
        <v>103.13</v>
      </c>
      <c r="G49" s="34">
        <v>69.150000000000006</v>
      </c>
      <c r="H49" s="34">
        <v>86.24</v>
      </c>
      <c r="I49" s="34">
        <v>58.23</v>
      </c>
      <c r="J49" s="34">
        <v>101.02</v>
      </c>
      <c r="K49" s="34">
        <v>86.3</v>
      </c>
      <c r="L49" s="34">
        <v>83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</row>
    <row r="50" spans="1:22" x14ac:dyDescent="0.25">
      <c r="A50" s="48" t="s">
        <v>96</v>
      </c>
      <c r="B50" s="34">
        <v>123.02</v>
      </c>
      <c r="C50" s="34">
        <v>101</v>
      </c>
      <c r="D50" s="34">
        <v>94.72</v>
      </c>
      <c r="E50" s="34">
        <v>82.44</v>
      </c>
      <c r="F50" s="34">
        <v>104.12</v>
      </c>
      <c r="G50" s="34">
        <v>69.75</v>
      </c>
      <c r="H50" s="34">
        <v>86.56</v>
      </c>
      <c r="I50" s="34">
        <v>59.6</v>
      </c>
      <c r="J50" s="34">
        <v>104.85</v>
      </c>
      <c r="K50" s="34">
        <v>90.38</v>
      </c>
      <c r="L50" s="34">
        <v>83.8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</row>
    <row r="51" spans="1:22" x14ac:dyDescent="0.25">
      <c r="A51" s="48" t="s">
        <v>97</v>
      </c>
      <c r="B51" s="34">
        <v>123.9</v>
      </c>
      <c r="C51" s="34">
        <v>101.93</v>
      </c>
      <c r="D51" s="34">
        <v>94.03</v>
      </c>
      <c r="E51" s="34">
        <v>82.55</v>
      </c>
      <c r="F51" s="34">
        <v>102.78</v>
      </c>
      <c r="G51" s="34">
        <v>70.569999999999993</v>
      </c>
      <c r="H51" s="34">
        <v>91.37</v>
      </c>
      <c r="I51" s="34">
        <v>60.97</v>
      </c>
      <c r="J51" s="34">
        <v>106.23</v>
      </c>
      <c r="K51" s="34">
        <v>95.32</v>
      </c>
      <c r="L51" s="34">
        <v>84.8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</row>
    <row r="52" spans="1:22" x14ac:dyDescent="0.25">
      <c r="A52" s="48" t="s">
        <v>98</v>
      </c>
      <c r="B52" s="34">
        <v>120.42</v>
      </c>
      <c r="C52" s="34">
        <v>101.49</v>
      </c>
      <c r="D52" s="34">
        <v>92.17</v>
      </c>
      <c r="E52" s="34">
        <v>82.75</v>
      </c>
      <c r="F52" s="34">
        <v>102.86</v>
      </c>
      <c r="G52" s="34">
        <v>73.540000000000006</v>
      </c>
      <c r="H52" s="34">
        <v>94.81</v>
      </c>
      <c r="I52" s="34">
        <v>62.98</v>
      </c>
      <c r="J52" s="34">
        <v>109.76</v>
      </c>
      <c r="K52" s="34">
        <v>90.82</v>
      </c>
      <c r="L52" s="34">
        <v>85.7</v>
      </c>
      <c r="N52" s="11"/>
      <c r="O52" s="11"/>
      <c r="P52" s="11"/>
      <c r="Q52" s="11"/>
      <c r="R52" s="11"/>
      <c r="S52" s="11"/>
      <c r="T52" s="11"/>
      <c r="U52" s="11"/>
      <c r="V52" s="11"/>
    </row>
    <row r="53" spans="1:22" x14ac:dyDescent="0.25">
      <c r="A53" s="48" t="s">
        <v>99</v>
      </c>
      <c r="B53" s="34">
        <v>121.26</v>
      </c>
      <c r="C53" s="34">
        <v>101.58</v>
      </c>
      <c r="D53" s="34">
        <v>91.95</v>
      </c>
      <c r="E53" s="34">
        <v>84.1</v>
      </c>
      <c r="F53" s="34">
        <v>104.81</v>
      </c>
      <c r="G53" s="34">
        <v>75.59</v>
      </c>
      <c r="H53" s="34">
        <v>96.98</v>
      </c>
      <c r="I53" s="34">
        <v>66.349999999999994</v>
      </c>
      <c r="J53" s="34">
        <v>107.59</v>
      </c>
      <c r="K53" s="34">
        <v>99.16</v>
      </c>
      <c r="L53" s="34">
        <v>87.2</v>
      </c>
    </row>
    <row r="54" spans="1:22" x14ac:dyDescent="0.25">
      <c r="A54" s="48" t="s">
        <v>100</v>
      </c>
      <c r="B54" s="34">
        <v>121.25</v>
      </c>
      <c r="C54" s="34">
        <v>102.66</v>
      </c>
      <c r="D54" s="34">
        <v>92.88</v>
      </c>
      <c r="E54" s="34">
        <v>85.46</v>
      </c>
      <c r="F54" s="34">
        <v>102.51</v>
      </c>
      <c r="G54" s="34">
        <v>74.209999999999994</v>
      </c>
      <c r="H54" s="34">
        <v>99.6</v>
      </c>
      <c r="I54" s="34">
        <v>65.8</v>
      </c>
      <c r="J54" s="34">
        <v>108.67</v>
      </c>
      <c r="K54" s="34">
        <v>93.34</v>
      </c>
      <c r="L54" s="34">
        <v>87.6</v>
      </c>
    </row>
    <row r="55" spans="1:22" x14ac:dyDescent="0.25">
      <c r="A55" s="48" t="s">
        <v>101</v>
      </c>
      <c r="B55" s="34">
        <v>116.53</v>
      </c>
      <c r="C55" s="34">
        <v>103.78</v>
      </c>
      <c r="D55" s="34">
        <v>93.51</v>
      </c>
      <c r="E55" s="34">
        <v>85.98</v>
      </c>
      <c r="F55" s="34">
        <v>105.49</v>
      </c>
      <c r="G55" s="34">
        <v>73.88</v>
      </c>
      <c r="H55" s="34">
        <v>98.99</v>
      </c>
      <c r="I55" s="34">
        <v>66.040000000000006</v>
      </c>
      <c r="J55" s="34">
        <v>107.08</v>
      </c>
      <c r="K55" s="34">
        <v>92.9</v>
      </c>
      <c r="L55" s="34">
        <v>87.7</v>
      </c>
    </row>
    <row r="56" spans="1:22" x14ac:dyDescent="0.25">
      <c r="A56" s="48" t="s">
        <v>102</v>
      </c>
      <c r="B56" s="34">
        <v>116.53</v>
      </c>
      <c r="C56" s="34">
        <v>104.45</v>
      </c>
      <c r="D56" s="34">
        <v>93.82</v>
      </c>
      <c r="E56" s="34">
        <v>85.85</v>
      </c>
      <c r="F56" s="34">
        <v>104.02</v>
      </c>
      <c r="G56" s="34">
        <v>74.260000000000005</v>
      </c>
      <c r="H56" s="34">
        <v>98.09</v>
      </c>
      <c r="I56" s="34">
        <v>66.569999999999993</v>
      </c>
      <c r="J56" s="34">
        <v>106.02</v>
      </c>
      <c r="K56" s="34">
        <v>92.62</v>
      </c>
      <c r="L56" s="34">
        <v>87.8</v>
      </c>
    </row>
    <row r="57" spans="1:22" x14ac:dyDescent="0.25">
      <c r="A57" s="48" t="s">
        <v>103</v>
      </c>
      <c r="B57" s="34">
        <v>114.77</v>
      </c>
      <c r="C57" s="34">
        <v>104.87</v>
      </c>
      <c r="D57" s="34">
        <v>95.54</v>
      </c>
      <c r="E57" s="34">
        <v>86.51</v>
      </c>
      <c r="F57" s="34">
        <v>103.63</v>
      </c>
      <c r="G57" s="34">
        <v>74.959999999999994</v>
      </c>
      <c r="H57" s="34">
        <v>97.23</v>
      </c>
      <c r="I57" s="34">
        <v>68.14</v>
      </c>
      <c r="J57" s="34">
        <v>105.18</v>
      </c>
      <c r="K57" s="34">
        <v>94.1</v>
      </c>
      <c r="L57" s="34">
        <v>88.4</v>
      </c>
    </row>
    <row r="58" spans="1:22" x14ac:dyDescent="0.25">
      <c r="A58" s="48" t="s">
        <v>104</v>
      </c>
      <c r="B58" s="34">
        <v>115.67</v>
      </c>
      <c r="C58" s="34">
        <v>104.47</v>
      </c>
      <c r="D58" s="34">
        <v>96.74</v>
      </c>
      <c r="E58" s="34">
        <v>88.35</v>
      </c>
      <c r="F58" s="34">
        <v>103.9</v>
      </c>
      <c r="G58" s="34">
        <v>76.86</v>
      </c>
      <c r="H58" s="34">
        <v>99.86</v>
      </c>
      <c r="I58" s="34">
        <v>70.540000000000006</v>
      </c>
      <c r="J58" s="34">
        <v>105.09</v>
      </c>
      <c r="K58" s="34">
        <v>90.76</v>
      </c>
      <c r="L58" s="34">
        <v>89.9</v>
      </c>
    </row>
    <row r="59" spans="1:22" x14ac:dyDescent="0.25">
      <c r="A59" s="48" t="s">
        <v>105</v>
      </c>
      <c r="B59" s="34">
        <v>115.69</v>
      </c>
      <c r="C59" s="34">
        <v>104.54</v>
      </c>
      <c r="D59" s="34">
        <v>96.28</v>
      </c>
      <c r="E59" s="34">
        <v>88.93</v>
      </c>
      <c r="F59" s="34">
        <v>105.66</v>
      </c>
      <c r="G59" s="34">
        <v>79.64</v>
      </c>
      <c r="H59" s="34">
        <v>103.02</v>
      </c>
      <c r="I59" s="34">
        <v>71.97</v>
      </c>
      <c r="J59" s="34">
        <v>104.81</v>
      </c>
      <c r="K59" s="34">
        <v>91.05</v>
      </c>
      <c r="L59" s="34">
        <v>91</v>
      </c>
    </row>
    <row r="60" spans="1:22" x14ac:dyDescent="0.25">
      <c r="A60" s="48" t="s">
        <v>106</v>
      </c>
      <c r="B60" s="34">
        <v>115.54</v>
      </c>
      <c r="C60" s="34">
        <v>104.39</v>
      </c>
      <c r="D60" s="34">
        <v>94.86</v>
      </c>
      <c r="E60" s="34">
        <v>89.86</v>
      </c>
      <c r="F60" s="34">
        <v>106.88</v>
      </c>
      <c r="G60" s="34">
        <v>80.5</v>
      </c>
      <c r="H60" s="34">
        <v>107.38</v>
      </c>
      <c r="I60" s="34">
        <v>73.98</v>
      </c>
      <c r="J60" s="34">
        <v>103.52</v>
      </c>
      <c r="K60" s="34">
        <v>94.78</v>
      </c>
      <c r="L60" s="34">
        <v>92.1</v>
      </c>
    </row>
    <row r="61" spans="1:22" x14ac:dyDescent="0.25">
      <c r="A61" s="48" t="s">
        <v>107</v>
      </c>
      <c r="B61" s="34">
        <v>116.59</v>
      </c>
      <c r="C61" s="34">
        <v>104.48</v>
      </c>
      <c r="D61" s="34">
        <v>95.98</v>
      </c>
      <c r="E61" s="34">
        <v>89.89</v>
      </c>
      <c r="F61" s="34">
        <v>107.34</v>
      </c>
      <c r="G61" s="34">
        <v>79.150000000000006</v>
      </c>
      <c r="H61" s="34">
        <v>110.92</v>
      </c>
      <c r="I61" s="34">
        <v>75.040000000000006</v>
      </c>
      <c r="J61" s="34">
        <v>104.43</v>
      </c>
      <c r="K61" s="34">
        <v>98.57</v>
      </c>
      <c r="L61" s="34">
        <v>92.8</v>
      </c>
    </row>
    <row r="62" spans="1:22" x14ac:dyDescent="0.25">
      <c r="A62" s="48" t="s">
        <v>108</v>
      </c>
      <c r="B62" s="34">
        <v>115.12</v>
      </c>
      <c r="C62" s="34">
        <v>104.52</v>
      </c>
      <c r="D62" s="34">
        <v>97</v>
      </c>
      <c r="E62" s="34">
        <v>89.72</v>
      </c>
      <c r="F62" s="34">
        <v>106.95</v>
      </c>
      <c r="G62" s="34">
        <v>80.23</v>
      </c>
      <c r="H62" s="34">
        <v>106.26</v>
      </c>
      <c r="I62" s="34">
        <v>76.8</v>
      </c>
      <c r="J62" s="34">
        <v>106.93</v>
      </c>
      <c r="K62" s="34">
        <v>96.97</v>
      </c>
      <c r="L62" s="34">
        <v>93.1</v>
      </c>
    </row>
    <row r="63" spans="1:22" x14ac:dyDescent="0.25">
      <c r="A63" s="48" t="s">
        <v>109</v>
      </c>
      <c r="B63" s="34">
        <v>115.67</v>
      </c>
      <c r="C63" s="34">
        <v>102.86</v>
      </c>
      <c r="D63" s="34">
        <v>95.94</v>
      </c>
      <c r="E63" s="34">
        <v>88.8</v>
      </c>
      <c r="F63" s="34">
        <v>106.78</v>
      </c>
      <c r="G63" s="34">
        <v>81.069999999999993</v>
      </c>
      <c r="H63" s="34">
        <v>104.66</v>
      </c>
      <c r="I63" s="34">
        <v>75.599999999999994</v>
      </c>
      <c r="J63" s="34">
        <v>104.38</v>
      </c>
      <c r="K63" s="34">
        <v>98.7</v>
      </c>
      <c r="L63" s="34">
        <v>92.2</v>
      </c>
    </row>
    <row r="64" spans="1:22" x14ac:dyDescent="0.25">
      <c r="A64" s="48" t="s">
        <v>110</v>
      </c>
      <c r="B64" s="34">
        <v>114.92</v>
      </c>
      <c r="C64" s="34">
        <v>101.43</v>
      </c>
      <c r="D64" s="34">
        <v>93.21</v>
      </c>
      <c r="E64" s="34">
        <v>85.62</v>
      </c>
      <c r="F64" s="34">
        <v>102.5</v>
      </c>
      <c r="G64" s="34">
        <v>79.92</v>
      </c>
      <c r="H64" s="34">
        <v>105.35</v>
      </c>
      <c r="I64" s="34">
        <v>74.040000000000006</v>
      </c>
      <c r="J64" s="34">
        <v>103.67</v>
      </c>
      <c r="K64" s="34">
        <v>95.21</v>
      </c>
      <c r="L64" s="34">
        <v>90.4</v>
      </c>
    </row>
    <row r="65" spans="1:12" x14ac:dyDescent="0.25">
      <c r="A65" s="48" t="s">
        <v>111</v>
      </c>
      <c r="B65" s="34">
        <v>110.95</v>
      </c>
      <c r="C65" s="34">
        <v>97.3</v>
      </c>
      <c r="D65" s="34">
        <v>87.66</v>
      </c>
      <c r="E65" s="34">
        <v>82.43</v>
      </c>
      <c r="F65" s="34">
        <v>97.37</v>
      </c>
      <c r="G65" s="34">
        <v>80.23</v>
      </c>
      <c r="H65" s="34">
        <v>108.99</v>
      </c>
      <c r="I65" s="34">
        <v>72.53</v>
      </c>
      <c r="J65" s="34">
        <v>101.76</v>
      </c>
      <c r="K65" s="34">
        <v>91.94</v>
      </c>
      <c r="L65" s="34">
        <v>88.1</v>
      </c>
    </row>
    <row r="66" spans="1:12" x14ac:dyDescent="0.25">
      <c r="A66" s="48" t="s">
        <v>112</v>
      </c>
      <c r="B66" s="34">
        <v>106.71</v>
      </c>
      <c r="C66" s="34">
        <v>92.37</v>
      </c>
      <c r="D66" s="34">
        <v>81.430000000000007</v>
      </c>
      <c r="E66" s="34">
        <v>81.44</v>
      </c>
      <c r="F66" s="34">
        <v>93.59</v>
      </c>
      <c r="G66" s="34">
        <v>77.91</v>
      </c>
      <c r="H66" s="34">
        <v>110.73</v>
      </c>
      <c r="I66" s="34">
        <v>70.06</v>
      </c>
      <c r="J66" s="34">
        <v>102.32</v>
      </c>
      <c r="K66" s="34">
        <v>90.71</v>
      </c>
      <c r="L66" s="34">
        <v>85.9</v>
      </c>
    </row>
    <row r="67" spans="1:12" x14ac:dyDescent="0.25">
      <c r="A67" s="48" t="s">
        <v>113</v>
      </c>
      <c r="B67" s="34">
        <v>107.05</v>
      </c>
      <c r="C67" s="34">
        <v>92.67</v>
      </c>
      <c r="D67" s="34">
        <v>80.400000000000006</v>
      </c>
      <c r="E67" s="34">
        <v>81.290000000000006</v>
      </c>
      <c r="F67" s="34">
        <v>89.04</v>
      </c>
      <c r="G67" s="34">
        <v>76.59</v>
      </c>
      <c r="H67" s="34">
        <v>108.07</v>
      </c>
      <c r="I67" s="34">
        <v>70.040000000000006</v>
      </c>
      <c r="J67" s="34">
        <v>102.27</v>
      </c>
      <c r="K67" s="34">
        <v>88.72</v>
      </c>
      <c r="L67" s="34">
        <v>85.2</v>
      </c>
    </row>
    <row r="68" spans="1:12" x14ac:dyDescent="0.25">
      <c r="A68" s="48" t="s">
        <v>114</v>
      </c>
      <c r="B68" s="34">
        <v>105.52</v>
      </c>
      <c r="C68" s="34">
        <v>92.35</v>
      </c>
      <c r="D68" s="34">
        <v>81.83</v>
      </c>
      <c r="E68" s="34">
        <v>81.39</v>
      </c>
      <c r="F68" s="34">
        <v>91.12</v>
      </c>
      <c r="G68" s="34">
        <v>76.77</v>
      </c>
      <c r="H68" s="34">
        <v>105.95</v>
      </c>
      <c r="I68" s="34">
        <v>69.739999999999995</v>
      </c>
      <c r="J68" s="34">
        <v>103.24</v>
      </c>
      <c r="K68" s="34">
        <v>87.35</v>
      </c>
      <c r="L68" s="34">
        <v>85.1</v>
      </c>
    </row>
    <row r="69" spans="1:12" x14ac:dyDescent="0.25">
      <c r="A69" s="48" t="s">
        <v>115</v>
      </c>
      <c r="B69" s="34">
        <v>104.51</v>
      </c>
      <c r="C69" s="34">
        <v>93.82</v>
      </c>
      <c r="D69" s="34">
        <v>80.83</v>
      </c>
      <c r="E69" s="34">
        <v>82.72</v>
      </c>
      <c r="F69" s="34">
        <v>92.56</v>
      </c>
      <c r="G69" s="34">
        <v>79.260000000000005</v>
      </c>
      <c r="H69" s="34">
        <v>103.66</v>
      </c>
      <c r="I69" s="34">
        <v>69.819999999999993</v>
      </c>
      <c r="J69" s="34">
        <v>102.34</v>
      </c>
      <c r="K69" s="34">
        <v>84.96</v>
      </c>
      <c r="L69" s="34">
        <v>85.4</v>
      </c>
    </row>
    <row r="70" spans="1:12" x14ac:dyDescent="0.25">
      <c r="A70" s="48" t="s">
        <v>116</v>
      </c>
      <c r="B70" s="34">
        <v>106.86</v>
      </c>
      <c r="C70" s="34">
        <v>94.92</v>
      </c>
      <c r="D70" s="34">
        <v>84.7</v>
      </c>
      <c r="E70" s="34">
        <v>82.02</v>
      </c>
      <c r="F70" s="34">
        <v>89.77</v>
      </c>
      <c r="G70" s="34">
        <v>81.08</v>
      </c>
      <c r="H70" s="34">
        <v>99.96</v>
      </c>
      <c r="I70" s="34">
        <v>72.22</v>
      </c>
      <c r="J70" s="34">
        <v>102.13</v>
      </c>
      <c r="K70" s="34">
        <v>88.07</v>
      </c>
      <c r="L70" s="34">
        <v>86.2</v>
      </c>
    </row>
    <row r="71" spans="1:12" x14ac:dyDescent="0.25">
      <c r="A71" s="48" t="s">
        <v>117</v>
      </c>
      <c r="B71" s="34">
        <v>106.57</v>
      </c>
      <c r="C71" s="34">
        <v>96.7</v>
      </c>
      <c r="D71" s="34">
        <v>88.86</v>
      </c>
      <c r="E71" s="34">
        <v>82.57</v>
      </c>
      <c r="F71" s="34">
        <v>91.68</v>
      </c>
      <c r="G71" s="34">
        <v>81.099999999999994</v>
      </c>
      <c r="H71" s="34">
        <v>98.92</v>
      </c>
      <c r="I71" s="34">
        <v>73.7</v>
      </c>
      <c r="J71" s="34">
        <v>104.38</v>
      </c>
      <c r="K71" s="34">
        <v>88.9</v>
      </c>
      <c r="L71" s="34">
        <v>87.2</v>
      </c>
    </row>
    <row r="72" spans="1:12" x14ac:dyDescent="0.25">
      <c r="A72" s="48" t="s">
        <v>118</v>
      </c>
      <c r="B72" s="34">
        <v>104.99</v>
      </c>
      <c r="C72" s="34">
        <v>97.85</v>
      </c>
      <c r="D72" s="34">
        <v>90.52</v>
      </c>
      <c r="E72" s="34">
        <v>83.15</v>
      </c>
      <c r="F72" s="34">
        <v>92.93</v>
      </c>
      <c r="G72" s="34">
        <v>82.51</v>
      </c>
      <c r="H72" s="34">
        <v>99.91</v>
      </c>
      <c r="I72" s="34">
        <v>74.650000000000006</v>
      </c>
      <c r="J72" s="34">
        <v>103.86</v>
      </c>
      <c r="K72" s="34">
        <v>87.73</v>
      </c>
      <c r="L72" s="34">
        <v>88</v>
      </c>
    </row>
    <row r="73" spans="1:12" x14ac:dyDescent="0.25">
      <c r="A73" s="48" t="s">
        <v>119</v>
      </c>
      <c r="B73" s="34">
        <v>105.66</v>
      </c>
      <c r="C73" s="34">
        <v>98.66</v>
      </c>
      <c r="D73" s="34">
        <v>88.1</v>
      </c>
      <c r="E73" s="34">
        <v>82.94</v>
      </c>
      <c r="F73" s="34">
        <v>92.65</v>
      </c>
      <c r="G73" s="34">
        <v>83.16</v>
      </c>
      <c r="H73" s="34">
        <v>97.83</v>
      </c>
      <c r="I73" s="34">
        <v>75.48</v>
      </c>
      <c r="J73" s="34">
        <v>103.05</v>
      </c>
      <c r="K73" s="34">
        <v>86.58</v>
      </c>
      <c r="L73" s="34">
        <v>87.7</v>
      </c>
    </row>
    <row r="74" spans="1:12" x14ac:dyDescent="0.25">
      <c r="A74" s="48" t="s">
        <v>120</v>
      </c>
      <c r="B74" s="34">
        <v>104.35</v>
      </c>
      <c r="C74" s="34">
        <v>99.3</v>
      </c>
      <c r="D74" s="34">
        <v>89.63</v>
      </c>
      <c r="E74" s="34">
        <v>83.62</v>
      </c>
      <c r="F74" s="34">
        <v>94.5</v>
      </c>
      <c r="G74" s="34">
        <v>82.39</v>
      </c>
      <c r="H74" s="34">
        <v>97.23</v>
      </c>
      <c r="I74" s="34">
        <v>77.319999999999993</v>
      </c>
      <c r="J74" s="34">
        <v>99.84</v>
      </c>
      <c r="K74" s="34">
        <v>92.18</v>
      </c>
      <c r="L74" s="34">
        <v>88.5</v>
      </c>
    </row>
    <row r="75" spans="1:12" x14ac:dyDescent="0.25">
      <c r="A75" s="48" t="s">
        <v>121</v>
      </c>
      <c r="B75" s="34">
        <v>100.93</v>
      </c>
      <c r="C75" s="34">
        <v>99.63</v>
      </c>
      <c r="D75" s="34">
        <v>89.82</v>
      </c>
      <c r="E75" s="34">
        <v>84.06</v>
      </c>
      <c r="F75" s="34">
        <v>95.55</v>
      </c>
      <c r="G75" s="34">
        <v>82.81</v>
      </c>
      <c r="H75" s="34">
        <v>97.41</v>
      </c>
      <c r="I75" s="34">
        <v>78.16</v>
      </c>
      <c r="J75" s="34">
        <v>98.91</v>
      </c>
      <c r="K75" s="34">
        <v>89.89</v>
      </c>
      <c r="L75" s="34">
        <v>88.7</v>
      </c>
    </row>
    <row r="76" spans="1:12" x14ac:dyDescent="0.25">
      <c r="A76" s="48" t="s">
        <v>122</v>
      </c>
      <c r="B76" s="34">
        <v>100.2</v>
      </c>
      <c r="C76" s="34">
        <v>99.28</v>
      </c>
      <c r="D76" s="34">
        <v>88.83</v>
      </c>
      <c r="E76" s="34">
        <v>84.27</v>
      </c>
      <c r="F76" s="34">
        <v>94.69</v>
      </c>
      <c r="G76" s="34">
        <v>84.66</v>
      </c>
      <c r="H76" s="34">
        <v>99.49</v>
      </c>
      <c r="I76" s="34">
        <v>78.709999999999994</v>
      </c>
      <c r="J76" s="34">
        <v>101.37</v>
      </c>
      <c r="K76" s="34">
        <v>88.53</v>
      </c>
      <c r="L76" s="34">
        <v>89.1</v>
      </c>
    </row>
    <row r="77" spans="1:12" x14ac:dyDescent="0.25">
      <c r="A77" s="48" t="s">
        <v>123</v>
      </c>
      <c r="B77" s="34">
        <v>99.5</v>
      </c>
      <c r="C77" s="34">
        <v>99.01</v>
      </c>
      <c r="D77" s="34">
        <v>88.86</v>
      </c>
      <c r="E77" s="34">
        <v>83.91</v>
      </c>
      <c r="F77" s="34">
        <v>94.73</v>
      </c>
      <c r="G77" s="34">
        <v>84.02</v>
      </c>
      <c r="H77" s="34">
        <v>100.79</v>
      </c>
      <c r="I77" s="34">
        <v>79.14</v>
      </c>
      <c r="J77" s="34">
        <v>102.77</v>
      </c>
      <c r="K77" s="34">
        <v>87.89</v>
      </c>
      <c r="L77" s="34">
        <v>89.2</v>
      </c>
    </row>
    <row r="78" spans="1:12" x14ac:dyDescent="0.25">
      <c r="A78" s="48" t="s">
        <v>124</v>
      </c>
      <c r="B78" s="34">
        <v>96.18</v>
      </c>
      <c r="C78" s="34">
        <v>99.34</v>
      </c>
      <c r="D78" s="34">
        <v>85.08</v>
      </c>
      <c r="E78" s="34">
        <v>84.44</v>
      </c>
      <c r="F78" s="34">
        <v>93.72</v>
      </c>
      <c r="G78" s="34">
        <v>87.38</v>
      </c>
      <c r="H78" s="34">
        <v>99.08</v>
      </c>
      <c r="I78" s="34">
        <v>81.77</v>
      </c>
      <c r="J78" s="34">
        <v>103.52</v>
      </c>
      <c r="K78" s="34">
        <v>90.06</v>
      </c>
      <c r="L78" s="34">
        <v>89.6</v>
      </c>
    </row>
    <row r="79" spans="1:12" x14ac:dyDescent="0.25">
      <c r="A79" s="48" t="s">
        <v>125</v>
      </c>
      <c r="B79" s="34">
        <v>96.03</v>
      </c>
      <c r="C79" s="34">
        <v>97.92</v>
      </c>
      <c r="D79" s="34">
        <v>82.59</v>
      </c>
      <c r="E79" s="34">
        <v>84.6</v>
      </c>
      <c r="F79" s="34">
        <v>93.91</v>
      </c>
      <c r="G79" s="34">
        <v>84.92</v>
      </c>
      <c r="H79" s="34">
        <v>102.88</v>
      </c>
      <c r="I79" s="34">
        <v>81.34</v>
      </c>
      <c r="J79" s="34">
        <v>103.26</v>
      </c>
      <c r="K79" s="34">
        <v>89.55</v>
      </c>
      <c r="L79" s="34">
        <v>89.2</v>
      </c>
    </row>
    <row r="80" spans="1:12" x14ac:dyDescent="0.25">
      <c r="A80" s="48" t="s">
        <v>126</v>
      </c>
      <c r="B80" s="34">
        <v>95.03</v>
      </c>
      <c r="C80" s="34">
        <v>98.45</v>
      </c>
      <c r="D80" s="34">
        <v>81.31</v>
      </c>
      <c r="E80" s="34">
        <v>86.33</v>
      </c>
      <c r="F80" s="34">
        <v>94.26</v>
      </c>
      <c r="G80" s="34">
        <v>85.36</v>
      </c>
      <c r="H80" s="34">
        <v>103.32</v>
      </c>
      <c r="I80" s="34">
        <v>83.32</v>
      </c>
      <c r="J80" s="34">
        <v>105.25</v>
      </c>
      <c r="K80" s="34">
        <v>95.25</v>
      </c>
      <c r="L80" s="34">
        <v>90.4</v>
      </c>
    </row>
    <row r="81" spans="1:12" x14ac:dyDescent="0.25">
      <c r="A81" s="48" t="s">
        <v>127</v>
      </c>
      <c r="B81" s="34">
        <v>92.23</v>
      </c>
      <c r="C81" s="34">
        <v>96.97</v>
      </c>
      <c r="D81" s="34">
        <v>81.95</v>
      </c>
      <c r="E81" s="34">
        <v>86.01</v>
      </c>
      <c r="F81" s="34">
        <v>95.02</v>
      </c>
      <c r="G81" s="34">
        <v>86.25</v>
      </c>
      <c r="H81" s="34">
        <v>101.46</v>
      </c>
      <c r="I81" s="34">
        <v>84.67</v>
      </c>
      <c r="J81" s="34">
        <v>106.35</v>
      </c>
      <c r="K81" s="34">
        <v>91.23</v>
      </c>
      <c r="L81" s="34">
        <v>90.1</v>
      </c>
    </row>
    <row r="82" spans="1:12" x14ac:dyDescent="0.25">
      <c r="A82" s="48" t="s">
        <v>128</v>
      </c>
      <c r="B82" s="34">
        <v>93.99</v>
      </c>
      <c r="C82" s="34">
        <v>96.27</v>
      </c>
      <c r="D82" s="34">
        <v>81.3</v>
      </c>
      <c r="E82" s="34">
        <v>87.07</v>
      </c>
      <c r="F82" s="34">
        <v>95.37</v>
      </c>
      <c r="G82" s="34">
        <v>88.03</v>
      </c>
      <c r="H82" s="34">
        <v>103.34</v>
      </c>
      <c r="I82" s="34">
        <v>85.23</v>
      </c>
      <c r="J82" s="34">
        <v>105.79</v>
      </c>
      <c r="K82" s="34">
        <v>91.08</v>
      </c>
      <c r="L82" s="34">
        <v>90.6</v>
      </c>
    </row>
    <row r="83" spans="1:12" x14ac:dyDescent="0.25">
      <c r="A83" s="48" t="s">
        <v>129</v>
      </c>
      <c r="B83" s="34">
        <v>94.35</v>
      </c>
      <c r="C83" s="34">
        <v>96.64</v>
      </c>
      <c r="D83" s="34">
        <v>82.73</v>
      </c>
      <c r="E83" s="34">
        <v>88.03</v>
      </c>
      <c r="F83" s="34">
        <v>94.92</v>
      </c>
      <c r="G83" s="34">
        <v>87.49</v>
      </c>
      <c r="H83" s="34">
        <v>101.5</v>
      </c>
      <c r="I83" s="34">
        <v>86.21</v>
      </c>
      <c r="J83" s="34">
        <v>104.92</v>
      </c>
      <c r="K83" s="34">
        <v>91.42</v>
      </c>
      <c r="L83" s="34">
        <v>91</v>
      </c>
    </row>
    <row r="84" spans="1:12" x14ac:dyDescent="0.25">
      <c r="A84" s="48" t="s">
        <v>130</v>
      </c>
      <c r="B84" s="34">
        <v>94.87</v>
      </c>
      <c r="C84" s="34">
        <v>97.53</v>
      </c>
      <c r="D84" s="34">
        <v>85.7</v>
      </c>
      <c r="E84" s="34">
        <v>88.86</v>
      </c>
      <c r="F84" s="34">
        <v>94.69</v>
      </c>
      <c r="G84" s="34">
        <v>83.92</v>
      </c>
      <c r="H84" s="34">
        <v>100.73</v>
      </c>
      <c r="I84" s="34">
        <v>87.95</v>
      </c>
      <c r="J84" s="34">
        <v>101.82</v>
      </c>
      <c r="K84" s="34">
        <v>90.56</v>
      </c>
      <c r="L84" s="34">
        <v>91.4</v>
      </c>
    </row>
    <row r="85" spans="1:12" x14ac:dyDescent="0.25">
      <c r="A85" s="48" t="s">
        <v>131</v>
      </c>
      <c r="B85" s="34">
        <v>95.29</v>
      </c>
      <c r="C85" s="34">
        <v>97.88</v>
      </c>
      <c r="D85" s="34">
        <v>86.77</v>
      </c>
      <c r="E85" s="34">
        <v>89.04</v>
      </c>
      <c r="F85" s="34">
        <v>95.41</v>
      </c>
      <c r="G85" s="34">
        <v>88.1</v>
      </c>
      <c r="H85" s="34">
        <v>98.85</v>
      </c>
      <c r="I85" s="34">
        <v>88.62</v>
      </c>
      <c r="J85" s="34">
        <v>103.07</v>
      </c>
      <c r="K85" s="34">
        <v>92.86</v>
      </c>
      <c r="L85" s="34">
        <v>92.2</v>
      </c>
    </row>
    <row r="86" spans="1:12" x14ac:dyDescent="0.25">
      <c r="A86" s="48" t="s">
        <v>132</v>
      </c>
      <c r="B86" s="34">
        <v>94.99</v>
      </c>
      <c r="C86" s="34">
        <v>99.06</v>
      </c>
      <c r="D86" s="34">
        <v>89.6</v>
      </c>
      <c r="E86" s="34">
        <v>90.45</v>
      </c>
      <c r="F86" s="34">
        <v>97.26</v>
      </c>
      <c r="G86" s="34">
        <v>86.93</v>
      </c>
      <c r="H86" s="34">
        <v>98.8</v>
      </c>
      <c r="I86" s="34">
        <v>90.58</v>
      </c>
      <c r="J86" s="34">
        <v>104.21</v>
      </c>
      <c r="K86" s="34">
        <v>95.93</v>
      </c>
      <c r="L86" s="34">
        <v>93.3</v>
      </c>
    </row>
    <row r="87" spans="1:12" x14ac:dyDescent="0.25">
      <c r="A87" s="48" t="s">
        <v>133</v>
      </c>
      <c r="B87" s="34">
        <v>94.49</v>
      </c>
      <c r="C87" s="34">
        <v>99.67</v>
      </c>
      <c r="D87" s="34">
        <v>92.06</v>
      </c>
      <c r="E87" s="34">
        <v>91.67</v>
      </c>
      <c r="F87" s="34">
        <v>98.79</v>
      </c>
      <c r="G87" s="34">
        <v>88.96</v>
      </c>
      <c r="H87" s="34">
        <v>100.7</v>
      </c>
      <c r="I87" s="34">
        <v>92.27</v>
      </c>
      <c r="J87" s="34">
        <v>103.14</v>
      </c>
      <c r="K87" s="34">
        <v>96.46</v>
      </c>
      <c r="L87" s="34">
        <v>94.6</v>
      </c>
    </row>
    <row r="88" spans="1:12" x14ac:dyDescent="0.25">
      <c r="A88" s="48" t="s">
        <v>134</v>
      </c>
      <c r="B88" s="34">
        <v>94.82</v>
      </c>
      <c r="C88" s="34">
        <v>100.32</v>
      </c>
      <c r="D88" s="34">
        <v>93.9</v>
      </c>
      <c r="E88" s="34">
        <v>92.55</v>
      </c>
      <c r="F88" s="34">
        <v>101.2</v>
      </c>
      <c r="G88" s="34">
        <v>89.59</v>
      </c>
      <c r="H88" s="34">
        <v>99.68</v>
      </c>
      <c r="I88" s="34">
        <v>93.81</v>
      </c>
      <c r="J88" s="34">
        <v>102.76</v>
      </c>
      <c r="K88" s="34">
        <v>97.14</v>
      </c>
      <c r="L88" s="34">
        <v>95.5</v>
      </c>
    </row>
    <row r="89" spans="1:12" x14ac:dyDescent="0.25">
      <c r="A89" s="48" t="s">
        <v>135</v>
      </c>
      <c r="B89" s="34">
        <v>95.26</v>
      </c>
      <c r="C89" s="34">
        <v>100.44</v>
      </c>
      <c r="D89" s="34">
        <v>94.53</v>
      </c>
      <c r="E89" s="34">
        <v>93.93</v>
      </c>
      <c r="F89" s="34">
        <v>103</v>
      </c>
      <c r="G89" s="34">
        <v>90.73</v>
      </c>
      <c r="H89" s="34">
        <v>101.36</v>
      </c>
      <c r="I89" s="34">
        <v>95.32</v>
      </c>
      <c r="J89" s="34">
        <v>102.23</v>
      </c>
      <c r="K89" s="34">
        <v>97.94</v>
      </c>
      <c r="L89" s="34">
        <v>96.5</v>
      </c>
    </row>
    <row r="90" spans="1:12" x14ac:dyDescent="0.25">
      <c r="A90" s="48" t="s">
        <v>136</v>
      </c>
      <c r="B90" s="34">
        <v>97.21</v>
      </c>
      <c r="C90" s="34">
        <v>100.43</v>
      </c>
      <c r="D90" s="34">
        <v>95.65</v>
      </c>
      <c r="E90" s="34">
        <v>95.01</v>
      </c>
      <c r="F90" s="34">
        <v>101.85</v>
      </c>
      <c r="G90" s="34">
        <v>93.27</v>
      </c>
      <c r="H90" s="34">
        <v>99.6</v>
      </c>
      <c r="I90" s="34">
        <v>95.98</v>
      </c>
      <c r="J90" s="34">
        <v>100.9</v>
      </c>
      <c r="K90" s="34">
        <v>99.07</v>
      </c>
      <c r="L90" s="34">
        <v>97.3</v>
      </c>
    </row>
    <row r="91" spans="1:12" x14ac:dyDescent="0.25">
      <c r="A91" s="48" t="s">
        <v>137</v>
      </c>
      <c r="B91" s="34">
        <v>99.66</v>
      </c>
      <c r="C91" s="34">
        <v>100.1</v>
      </c>
      <c r="D91" s="34">
        <v>96.51</v>
      </c>
      <c r="E91" s="34">
        <v>96.14</v>
      </c>
      <c r="F91" s="34">
        <v>102.17</v>
      </c>
      <c r="G91" s="34">
        <v>95.2</v>
      </c>
      <c r="H91" s="34">
        <v>94.69</v>
      </c>
      <c r="I91" s="34">
        <v>97.26</v>
      </c>
      <c r="J91" s="34">
        <v>100.7</v>
      </c>
      <c r="K91" s="34">
        <v>100.1</v>
      </c>
      <c r="L91" s="34">
        <v>97.8</v>
      </c>
    </row>
    <row r="92" spans="1:12" x14ac:dyDescent="0.25">
      <c r="A92" s="48" t="s">
        <v>138</v>
      </c>
      <c r="B92" s="34">
        <v>99.8</v>
      </c>
      <c r="C92" s="34">
        <v>99.48</v>
      </c>
      <c r="D92" s="34">
        <v>95.63</v>
      </c>
      <c r="E92" s="34">
        <v>96.61</v>
      </c>
      <c r="F92" s="34">
        <v>101.72</v>
      </c>
      <c r="G92" s="34">
        <v>95.34</v>
      </c>
      <c r="H92" s="34">
        <v>93.35</v>
      </c>
      <c r="I92" s="34">
        <v>98.37</v>
      </c>
      <c r="J92" s="34">
        <v>102.1</v>
      </c>
      <c r="K92" s="34">
        <v>99.59</v>
      </c>
      <c r="L92" s="34">
        <v>97.7</v>
      </c>
    </row>
    <row r="93" spans="1:12" x14ac:dyDescent="0.25">
      <c r="A93" s="48" t="s">
        <v>139</v>
      </c>
      <c r="B93" s="34">
        <v>98.15</v>
      </c>
      <c r="C93" s="34">
        <v>99.13</v>
      </c>
      <c r="D93" s="34">
        <v>97.04</v>
      </c>
      <c r="E93" s="34">
        <v>97.62</v>
      </c>
      <c r="F93" s="34">
        <v>99.51</v>
      </c>
      <c r="G93" s="34">
        <v>95.26</v>
      </c>
      <c r="H93" s="34">
        <v>97.7</v>
      </c>
      <c r="I93" s="34">
        <v>98.67</v>
      </c>
      <c r="J93" s="34">
        <v>101.87</v>
      </c>
      <c r="K93" s="34">
        <v>100.61</v>
      </c>
      <c r="L93" s="34">
        <v>97.6</v>
      </c>
    </row>
    <row r="94" spans="1:12" x14ac:dyDescent="0.25">
      <c r="A94" s="48" t="s">
        <v>140</v>
      </c>
      <c r="B94" s="34">
        <v>98.4</v>
      </c>
      <c r="C94" s="34">
        <v>99.04</v>
      </c>
      <c r="D94" s="34">
        <v>98.14</v>
      </c>
      <c r="E94" s="34">
        <v>98.74</v>
      </c>
      <c r="F94" s="34">
        <v>100.21</v>
      </c>
      <c r="G94" s="34">
        <v>98</v>
      </c>
      <c r="H94" s="34">
        <v>98.37</v>
      </c>
      <c r="I94" s="34">
        <v>99</v>
      </c>
      <c r="J94" s="34">
        <v>101.52</v>
      </c>
      <c r="K94" s="34">
        <v>99.25</v>
      </c>
      <c r="L94" s="34">
        <v>99</v>
      </c>
    </row>
    <row r="95" spans="1:12" x14ac:dyDescent="0.25">
      <c r="A95" s="48" t="s">
        <v>141</v>
      </c>
      <c r="B95" s="34">
        <v>100.99</v>
      </c>
      <c r="C95" s="34">
        <v>100.75</v>
      </c>
      <c r="D95" s="34">
        <v>99.75</v>
      </c>
      <c r="E95" s="34">
        <v>99.23</v>
      </c>
      <c r="F95" s="34">
        <v>100.35</v>
      </c>
      <c r="G95" s="34">
        <v>98.49</v>
      </c>
      <c r="H95" s="34">
        <v>98.39</v>
      </c>
      <c r="I95" s="34">
        <v>99.48</v>
      </c>
      <c r="J95" s="34">
        <v>100.95</v>
      </c>
      <c r="K95" s="34">
        <v>99.31</v>
      </c>
      <c r="L95" s="34">
        <v>99.9</v>
      </c>
    </row>
    <row r="96" spans="1:12" x14ac:dyDescent="0.25">
      <c r="A96" s="48" t="s">
        <v>142</v>
      </c>
      <c r="B96" s="34">
        <v>100.83</v>
      </c>
      <c r="C96" s="34">
        <v>99.69</v>
      </c>
      <c r="D96" s="34">
        <v>100.43</v>
      </c>
      <c r="E96" s="34">
        <v>100.14</v>
      </c>
      <c r="F96" s="34">
        <v>99.57</v>
      </c>
      <c r="G96" s="34">
        <v>101.21</v>
      </c>
      <c r="H96" s="34">
        <v>102.19</v>
      </c>
      <c r="I96" s="34">
        <v>100.05</v>
      </c>
      <c r="J96" s="34">
        <v>99.45</v>
      </c>
      <c r="K96" s="34">
        <v>99.8</v>
      </c>
      <c r="L96" s="34">
        <v>100.1</v>
      </c>
    </row>
    <row r="97" spans="1:12" x14ac:dyDescent="0.25">
      <c r="A97" s="48" t="s">
        <v>143</v>
      </c>
      <c r="B97" s="34">
        <v>99.77</v>
      </c>
      <c r="C97" s="34">
        <v>100.52</v>
      </c>
      <c r="D97" s="34">
        <v>101.68</v>
      </c>
      <c r="E97" s="34">
        <v>101.88</v>
      </c>
      <c r="F97" s="34">
        <v>99.87</v>
      </c>
      <c r="G97" s="34">
        <v>102.3</v>
      </c>
      <c r="H97" s="34">
        <v>101.05</v>
      </c>
      <c r="I97" s="34">
        <v>101.47</v>
      </c>
      <c r="J97" s="34">
        <v>98.07</v>
      </c>
      <c r="K97" s="34">
        <v>101.63</v>
      </c>
      <c r="L97" s="34">
        <v>101</v>
      </c>
    </row>
    <row r="98" spans="1:12" x14ac:dyDescent="0.25">
      <c r="A98" s="48" t="s">
        <v>144</v>
      </c>
      <c r="B98" s="34">
        <v>101.41</v>
      </c>
      <c r="C98" s="34">
        <v>101.46</v>
      </c>
      <c r="D98" s="34">
        <v>105.96</v>
      </c>
      <c r="E98" s="34">
        <v>101.56</v>
      </c>
      <c r="F98" s="34">
        <v>102.65</v>
      </c>
      <c r="G98" s="34">
        <v>101.51</v>
      </c>
      <c r="H98" s="34">
        <v>99.88</v>
      </c>
      <c r="I98" s="34">
        <v>101.91</v>
      </c>
      <c r="J98" s="34">
        <v>102.92</v>
      </c>
      <c r="K98" s="34">
        <v>101.9</v>
      </c>
      <c r="L98" s="34">
        <v>102.2</v>
      </c>
    </row>
    <row r="99" spans="1:12" x14ac:dyDescent="0.25">
      <c r="A99" s="48" t="s">
        <v>145</v>
      </c>
      <c r="B99" s="34">
        <v>101.06</v>
      </c>
      <c r="C99" s="34">
        <v>101.32</v>
      </c>
      <c r="D99" s="34">
        <v>106.24</v>
      </c>
      <c r="E99" s="34">
        <v>101.99</v>
      </c>
      <c r="F99" s="34">
        <v>101.65</v>
      </c>
      <c r="G99" s="34">
        <v>104.81</v>
      </c>
      <c r="H99" s="34">
        <v>99.63</v>
      </c>
      <c r="I99" s="34">
        <v>102.2</v>
      </c>
      <c r="J99" s="34">
        <v>103.22</v>
      </c>
      <c r="K99" s="34">
        <v>103.3</v>
      </c>
      <c r="L99" s="34">
        <v>102.5</v>
      </c>
    </row>
    <row r="100" spans="1:12" x14ac:dyDescent="0.25">
      <c r="A100" s="48" t="s">
        <v>230</v>
      </c>
      <c r="B100" s="34">
        <v>102.08</v>
      </c>
      <c r="C100" s="34">
        <v>102.28</v>
      </c>
      <c r="D100" s="34">
        <v>106.37</v>
      </c>
      <c r="E100" s="34">
        <v>103</v>
      </c>
      <c r="F100" s="34">
        <v>101.76</v>
      </c>
      <c r="G100" s="34">
        <v>105.77</v>
      </c>
      <c r="H100" s="34">
        <v>98.92</v>
      </c>
      <c r="I100" s="34">
        <v>104.24</v>
      </c>
      <c r="J100" s="34">
        <v>102.05</v>
      </c>
      <c r="K100" s="34">
        <v>103.3</v>
      </c>
      <c r="L100" s="34">
        <v>103</v>
      </c>
    </row>
    <row r="101" spans="1:12" x14ac:dyDescent="0.25">
      <c r="A101" s="48" t="s">
        <v>231</v>
      </c>
      <c r="B101" s="34">
        <v>99.41</v>
      </c>
      <c r="C101" s="34">
        <v>103.83</v>
      </c>
      <c r="D101" s="34">
        <v>107.17</v>
      </c>
      <c r="E101" s="34">
        <v>103.18</v>
      </c>
      <c r="F101" s="34">
        <v>102.47</v>
      </c>
      <c r="G101" s="34">
        <v>107.23</v>
      </c>
      <c r="H101" s="34">
        <v>98.12</v>
      </c>
      <c r="I101" s="34">
        <v>105.7</v>
      </c>
      <c r="J101" s="34">
        <v>99.86</v>
      </c>
      <c r="K101" s="34">
        <v>106.21</v>
      </c>
      <c r="L101" s="34">
        <v>103.7</v>
      </c>
    </row>
    <row r="102" spans="1:12" x14ac:dyDescent="0.25">
      <c r="A102" s="48" t="s">
        <v>232</v>
      </c>
      <c r="B102" s="34">
        <v>100.95</v>
      </c>
      <c r="C102" s="34">
        <v>103.58</v>
      </c>
      <c r="D102" s="34">
        <v>105.27</v>
      </c>
      <c r="E102" s="34">
        <v>103.03</v>
      </c>
      <c r="F102" s="34">
        <v>101.91</v>
      </c>
      <c r="G102" s="34">
        <v>107.37</v>
      </c>
      <c r="H102" s="34">
        <v>99.17</v>
      </c>
      <c r="I102" s="34">
        <v>105.66</v>
      </c>
      <c r="J102" s="34">
        <v>102.85</v>
      </c>
      <c r="K102" s="34">
        <v>104.29</v>
      </c>
      <c r="L102" s="34">
        <v>103.9</v>
      </c>
    </row>
    <row r="103" spans="1:12" x14ac:dyDescent="0.25">
      <c r="A103" s="48" t="s">
        <v>233</v>
      </c>
      <c r="B103" s="34">
        <v>100.87</v>
      </c>
      <c r="C103" s="34">
        <v>103.16</v>
      </c>
      <c r="D103" s="34">
        <v>106.09</v>
      </c>
      <c r="E103" s="34">
        <v>104.95</v>
      </c>
      <c r="F103" s="34">
        <v>103.58</v>
      </c>
      <c r="G103" s="34">
        <v>109.03</v>
      </c>
      <c r="H103" s="34">
        <v>98.62</v>
      </c>
      <c r="I103" s="34">
        <v>106.55</v>
      </c>
      <c r="J103" s="34">
        <v>102.8</v>
      </c>
      <c r="K103" s="34">
        <v>104.88</v>
      </c>
      <c r="L103" s="34">
        <v>104.6</v>
      </c>
    </row>
    <row r="104" spans="1:12" x14ac:dyDescent="0.25">
      <c r="A104" s="48" t="s">
        <v>266</v>
      </c>
      <c r="B104" s="34">
        <v>102.74</v>
      </c>
      <c r="C104" s="34">
        <v>103.26</v>
      </c>
      <c r="D104" s="34">
        <v>107.22</v>
      </c>
      <c r="E104" s="34">
        <v>106.82</v>
      </c>
      <c r="F104" s="34">
        <v>105.26</v>
      </c>
      <c r="G104" s="34">
        <v>111.7</v>
      </c>
      <c r="H104" s="34">
        <v>97.61</v>
      </c>
      <c r="I104" s="34">
        <v>107.91</v>
      </c>
      <c r="J104" s="34">
        <v>102.25</v>
      </c>
      <c r="K104" s="34">
        <v>103.5</v>
      </c>
      <c r="L104" s="34">
        <v>105.3</v>
      </c>
    </row>
    <row r="105" spans="1:12" x14ac:dyDescent="0.25">
      <c r="A105" s="48" t="s">
        <v>271</v>
      </c>
      <c r="B105" s="34">
        <v>99.68</v>
      </c>
      <c r="C105" s="34">
        <v>102.41</v>
      </c>
      <c r="D105" s="34">
        <v>107.22</v>
      </c>
      <c r="E105" s="34">
        <v>107.36</v>
      </c>
      <c r="F105" s="34">
        <v>106.17</v>
      </c>
      <c r="G105" s="34">
        <v>113.13</v>
      </c>
      <c r="H105" s="34">
        <v>96.84</v>
      </c>
      <c r="I105" s="34">
        <v>109.26</v>
      </c>
      <c r="J105" s="34">
        <v>99.02</v>
      </c>
      <c r="K105" s="34">
        <v>105.95</v>
      </c>
      <c r="L105" s="34">
        <v>105.6</v>
      </c>
    </row>
    <row r="106" spans="1:12" x14ac:dyDescent="0.25">
      <c r="A106" s="48" t="s">
        <v>272</v>
      </c>
      <c r="B106" s="34">
        <v>99.18</v>
      </c>
      <c r="C106" s="34">
        <v>104.82</v>
      </c>
      <c r="D106" s="34">
        <v>109.08</v>
      </c>
      <c r="E106" s="34">
        <v>108.01</v>
      </c>
      <c r="F106" s="34">
        <v>105.83</v>
      </c>
      <c r="G106" s="34">
        <v>115.7</v>
      </c>
      <c r="H106" s="34">
        <v>95.49</v>
      </c>
      <c r="I106" s="34">
        <v>108.28</v>
      </c>
      <c r="J106" s="34">
        <v>101.75</v>
      </c>
      <c r="K106" s="34">
        <v>102.72</v>
      </c>
      <c r="L106" s="34">
        <v>106.2</v>
      </c>
    </row>
    <row r="107" spans="1:12" x14ac:dyDescent="0.25">
      <c r="A107" s="48" t="s">
        <v>277</v>
      </c>
      <c r="B107" s="34">
        <v>100.66</v>
      </c>
      <c r="C107" s="34">
        <v>102.05</v>
      </c>
      <c r="D107" s="34">
        <v>108</v>
      </c>
      <c r="E107" s="34">
        <v>108.12</v>
      </c>
      <c r="F107" s="34">
        <v>105.79</v>
      </c>
      <c r="G107" s="34">
        <v>117.12</v>
      </c>
      <c r="H107" s="34">
        <v>94.64</v>
      </c>
      <c r="I107" s="34">
        <v>108.4</v>
      </c>
      <c r="J107" s="34">
        <v>101.5</v>
      </c>
      <c r="K107" s="34">
        <v>102.36</v>
      </c>
      <c r="L107" s="34">
        <v>105.9</v>
      </c>
    </row>
    <row r="108" spans="1:12" x14ac:dyDescent="0.25">
      <c r="A108" s="48" t="s">
        <v>282</v>
      </c>
      <c r="B108" s="34">
        <v>100.64</v>
      </c>
      <c r="C108" s="34">
        <v>102.18</v>
      </c>
      <c r="D108" s="34">
        <v>109.3</v>
      </c>
      <c r="E108" s="34">
        <v>108.93</v>
      </c>
      <c r="F108" s="34">
        <v>105.52</v>
      </c>
      <c r="G108" s="34">
        <v>118.08</v>
      </c>
      <c r="H108" s="34">
        <v>95.83</v>
      </c>
      <c r="I108" s="34">
        <v>109.41</v>
      </c>
      <c r="J108" s="34">
        <v>102.03</v>
      </c>
      <c r="K108" s="34">
        <v>103.23</v>
      </c>
      <c r="L108" s="34">
        <v>106.3</v>
      </c>
    </row>
    <row r="109" spans="1:12" x14ac:dyDescent="0.25">
      <c r="A109" s="48"/>
    </row>
    <row r="110" spans="1:12" x14ac:dyDescent="0.25">
      <c r="A110" s="9" t="s">
        <v>169</v>
      </c>
    </row>
    <row r="111" spans="1:12" x14ac:dyDescent="0.25">
      <c r="A111" s="13" t="str">
        <f>A7</f>
        <v>1994 Q2</v>
      </c>
      <c r="B111" s="11">
        <f>LN(B7/B6)*100</f>
        <v>2.6990020796978853</v>
      </c>
      <c r="C111" s="11">
        <f t="shared" ref="C111:L111" si="0">LN(C7/C6)*100</f>
        <v>1.7994140926147582</v>
      </c>
      <c r="D111" s="11">
        <f t="shared" si="0"/>
        <v>0.25133950660970139</v>
      </c>
      <c r="E111" s="11">
        <f t="shared" si="0"/>
        <v>0.21318722860300482</v>
      </c>
      <c r="F111" s="11">
        <f t="shared" si="0"/>
        <v>3.3453262862161472</v>
      </c>
      <c r="G111" s="11">
        <f t="shared" si="0"/>
        <v>1.8006488510651582</v>
      </c>
      <c r="H111" s="11">
        <f t="shared" si="0"/>
        <v>-0.76712704966512557</v>
      </c>
      <c r="I111" s="11">
        <f t="shared" si="0"/>
        <v>2.0079242905979218</v>
      </c>
      <c r="J111" s="11">
        <f t="shared" si="0"/>
        <v>0.40511782485566666</v>
      </c>
      <c r="K111" s="11">
        <f t="shared" si="0"/>
        <v>1.2216900716619135</v>
      </c>
      <c r="L111" s="11">
        <f t="shared" si="0"/>
        <v>1.250537347223651</v>
      </c>
    </row>
    <row r="112" spans="1:12" x14ac:dyDescent="0.25">
      <c r="A112" s="13" t="str">
        <f t="shared" ref="A112:A175" si="1">A8</f>
        <v>1994 Q3</v>
      </c>
      <c r="B112" s="11">
        <f t="shared" ref="B112:L175" si="2">LN(B8/B7)*100</f>
        <v>0.34329508649914864</v>
      </c>
      <c r="C112" s="11">
        <f t="shared" si="2"/>
        <v>1.1377153417096375</v>
      </c>
      <c r="D112" s="11">
        <f t="shared" si="2"/>
        <v>-0.35735594908649132</v>
      </c>
      <c r="E112" s="11">
        <f t="shared" si="2"/>
        <v>0.87839425909662427</v>
      </c>
      <c r="F112" s="11">
        <f t="shared" si="2"/>
        <v>1.0906932679782464</v>
      </c>
      <c r="G112" s="11">
        <f t="shared" si="2"/>
        <v>0.98652559381097515</v>
      </c>
      <c r="H112" s="11">
        <f t="shared" si="2"/>
        <v>1.00701376376428</v>
      </c>
      <c r="I112" s="11">
        <f t="shared" si="2"/>
        <v>2.2223136784710258</v>
      </c>
      <c r="J112" s="11">
        <f t="shared" si="2"/>
        <v>0.74200043631986523</v>
      </c>
      <c r="K112" s="11">
        <f t="shared" si="2"/>
        <v>0.2217151217996938</v>
      </c>
      <c r="L112" s="11">
        <f t="shared" si="2"/>
        <v>0.97288260140223226</v>
      </c>
    </row>
    <row r="113" spans="1:12" x14ac:dyDescent="0.25">
      <c r="A113" s="13" t="str">
        <f t="shared" si="1"/>
        <v>1994 Q4</v>
      </c>
      <c r="B113" s="11">
        <f t="shared" si="2"/>
        <v>-0.13189713936782971</v>
      </c>
      <c r="C113" s="11">
        <f t="shared" si="2"/>
        <v>1.5372471003691182</v>
      </c>
      <c r="D113" s="11">
        <f t="shared" si="2"/>
        <v>-1.3259961565542423E-2</v>
      </c>
      <c r="E113" s="11">
        <f t="shared" si="2"/>
        <v>0.13561367255828641</v>
      </c>
      <c r="F113" s="11">
        <f t="shared" si="2"/>
        <v>1.537782110365719</v>
      </c>
      <c r="G113" s="11">
        <f t="shared" si="2"/>
        <v>1.7515854886868731</v>
      </c>
      <c r="H113" s="11">
        <f t="shared" si="2"/>
        <v>0.49972944844770117</v>
      </c>
      <c r="I113" s="11">
        <f t="shared" si="2"/>
        <v>1.1764841579586212</v>
      </c>
      <c r="J113" s="11">
        <f t="shared" si="2"/>
        <v>0.61065677232791959</v>
      </c>
      <c r="K113" s="11">
        <f t="shared" si="2"/>
        <v>2.2287556999223015</v>
      </c>
      <c r="L113" s="11">
        <f t="shared" si="2"/>
        <v>0.65423851285426227</v>
      </c>
    </row>
    <row r="114" spans="1:12" x14ac:dyDescent="0.25">
      <c r="A114" s="13" t="str">
        <f t="shared" si="1"/>
        <v>1995 Q1</v>
      </c>
      <c r="B114" s="11">
        <f t="shared" si="2"/>
        <v>-0.29078753362365417</v>
      </c>
      <c r="C114" s="11">
        <f t="shared" si="2"/>
        <v>-1.4964889991323722</v>
      </c>
      <c r="D114" s="11">
        <f t="shared" si="2"/>
        <v>-1.1469851003808211</v>
      </c>
      <c r="E114" s="11">
        <f t="shared" si="2"/>
        <v>0.70523212238238508</v>
      </c>
      <c r="F114" s="11">
        <f t="shared" si="2"/>
        <v>0.68436127490299237</v>
      </c>
      <c r="G114" s="11">
        <f t="shared" si="2"/>
        <v>0.22482745940573101</v>
      </c>
      <c r="H114" s="11">
        <f t="shared" si="2"/>
        <v>1.2063911929243962</v>
      </c>
      <c r="I114" s="11">
        <f t="shared" si="2"/>
        <v>0.6107736921557495</v>
      </c>
      <c r="J114" s="11">
        <f t="shared" si="2"/>
        <v>0.39807301675739337</v>
      </c>
      <c r="K114" s="11">
        <f t="shared" si="2"/>
        <v>-0.81873298587150334</v>
      </c>
      <c r="L114" s="11">
        <f t="shared" si="2"/>
        <v>0.27676045341713984</v>
      </c>
    </row>
    <row r="115" spans="1:12" x14ac:dyDescent="0.25">
      <c r="A115" s="13" t="str">
        <f t="shared" si="1"/>
        <v>1995 Q2</v>
      </c>
      <c r="B115" s="11">
        <f t="shared" si="2"/>
        <v>0.41389694066015414</v>
      </c>
      <c r="C115" s="11">
        <f t="shared" si="2"/>
        <v>0.92278705822829021</v>
      </c>
      <c r="D115" s="11">
        <f t="shared" si="2"/>
        <v>0.88141596275642164</v>
      </c>
      <c r="E115" s="11">
        <f t="shared" si="2"/>
        <v>-0.53973144517192984</v>
      </c>
      <c r="F115" s="11">
        <f t="shared" si="2"/>
        <v>1.7130396358515352</v>
      </c>
      <c r="G115" s="11">
        <f t="shared" si="2"/>
        <v>1.4017432448280667</v>
      </c>
      <c r="H115" s="11">
        <f t="shared" si="2"/>
        <v>-2.186470909967166</v>
      </c>
      <c r="I115" s="11">
        <f t="shared" si="2"/>
        <v>-5.5370987018252639E-2</v>
      </c>
      <c r="J115" s="11">
        <f t="shared" si="2"/>
        <v>-3.136926883045818E-2</v>
      </c>
      <c r="K115" s="11">
        <f t="shared" si="2"/>
        <v>3.9294817418015695</v>
      </c>
      <c r="L115" s="11">
        <f t="shared" si="2"/>
        <v>0.30841676910653693</v>
      </c>
    </row>
    <row r="116" spans="1:12" x14ac:dyDescent="0.25">
      <c r="A116" s="13" t="str">
        <f t="shared" si="1"/>
        <v>1995 Q3</v>
      </c>
      <c r="B116" s="11">
        <f t="shared" si="2"/>
        <v>0.97945689006249947</v>
      </c>
      <c r="C116" s="11">
        <f t="shared" si="2"/>
        <v>0.30235862583331924</v>
      </c>
      <c r="D116" s="11">
        <f t="shared" si="2"/>
        <v>0.17270014255833396</v>
      </c>
      <c r="E116" s="11">
        <f t="shared" si="2"/>
        <v>1.654901726212167</v>
      </c>
      <c r="F116" s="11">
        <f t="shared" si="2"/>
        <v>2.7624442438308567</v>
      </c>
      <c r="G116" s="11">
        <f t="shared" si="2"/>
        <v>1.069865459601735</v>
      </c>
      <c r="H116" s="11">
        <f t="shared" si="2"/>
        <v>3.2726278983015269</v>
      </c>
      <c r="I116" s="11">
        <f t="shared" si="2"/>
        <v>0.38695460113174696</v>
      </c>
      <c r="J116" s="11">
        <f t="shared" si="2"/>
        <v>0.70863156061224764</v>
      </c>
      <c r="K116" s="11">
        <f t="shared" si="2"/>
        <v>0.45591847810556613</v>
      </c>
      <c r="L116" s="11">
        <f t="shared" si="2"/>
        <v>0.99984706511505439</v>
      </c>
    </row>
    <row r="117" spans="1:12" x14ac:dyDescent="0.25">
      <c r="A117" s="13" t="str">
        <f t="shared" si="1"/>
        <v>1995 Q4</v>
      </c>
      <c r="B117" s="11">
        <f t="shared" si="2"/>
        <v>1.1335733377417136</v>
      </c>
      <c r="C117" s="11">
        <f t="shared" si="2"/>
        <v>0.2010657156720855</v>
      </c>
      <c r="D117" s="11">
        <f t="shared" si="2"/>
        <v>0.21214539910839325</v>
      </c>
      <c r="E117" s="11">
        <f t="shared" si="2"/>
        <v>-0.93590521958824613</v>
      </c>
      <c r="F117" s="11">
        <f t="shared" si="2"/>
        <v>-0.1305199228142867</v>
      </c>
      <c r="G117" s="11">
        <f t="shared" si="2"/>
        <v>-0.3762939529542384</v>
      </c>
      <c r="H117" s="11">
        <f t="shared" si="2"/>
        <v>0</v>
      </c>
      <c r="I117" s="11">
        <f t="shared" si="2"/>
        <v>1.1246861110875159</v>
      </c>
      <c r="J117" s="11">
        <f t="shared" si="2"/>
        <v>2.0766275643093936E-2</v>
      </c>
      <c r="K117" s="11">
        <f t="shared" si="2"/>
        <v>-1.6111390763545792</v>
      </c>
      <c r="L117" s="11">
        <f t="shared" si="2"/>
        <v>-0.27315836057727721</v>
      </c>
    </row>
    <row r="118" spans="1:12" x14ac:dyDescent="0.25">
      <c r="A118" s="13" t="str">
        <f t="shared" si="1"/>
        <v>1996 Q1</v>
      </c>
      <c r="B118" s="11">
        <f t="shared" si="2"/>
        <v>0.84822510881293578</v>
      </c>
      <c r="C118" s="11">
        <f t="shared" si="2"/>
        <v>0.3008425855050551</v>
      </c>
      <c r="D118" s="11">
        <f t="shared" si="2"/>
        <v>-9.2758238943937241E-2</v>
      </c>
      <c r="E118" s="11">
        <f t="shared" si="2"/>
        <v>1.0098095907001949</v>
      </c>
      <c r="F118" s="11">
        <f t="shared" si="2"/>
        <v>1.1829335863802863</v>
      </c>
      <c r="G118" s="11">
        <f t="shared" si="2"/>
        <v>0.71999058874056288</v>
      </c>
      <c r="H118" s="11">
        <f t="shared" si="2"/>
        <v>1.2210678031871447</v>
      </c>
      <c r="I118" s="11">
        <f t="shared" si="2"/>
        <v>0.89613634328038783</v>
      </c>
      <c r="J118" s="11">
        <f t="shared" si="2"/>
        <v>0.38340029349452803</v>
      </c>
      <c r="K118" s="11">
        <f t="shared" si="2"/>
        <v>0.43632806243366984</v>
      </c>
      <c r="L118" s="11">
        <f t="shared" si="2"/>
        <v>0.99264343727203885</v>
      </c>
    </row>
    <row r="119" spans="1:12" x14ac:dyDescent="0.25">
      <c r="A119" s="13" t="str">
        <f t="shared" si="1"/>
        <v>1996 Q2</v>
      </c>
      <c r="B119" s="11">
        <f t="shared" si="2"/>
        <v>-0.85682985003065182</v>
      </c>
      <c r="C119" s="11">
        <f t="shared" si="2"/>
        <v>-0.79417356338845235</v>
      </c>
      <c r="D119" s="11">
        <f t="shared" si="2"/>
        <v>0.44973620777423484</v>
      </c>
      <c r="E119" s="11">
        <f t="shared" si="2"/>
        <v>0.95581934947190184</v>
      </c>
      <c r="F119" s="11">
        <f t="shared" si="2"/>
        <v>1.183277046561646</v>
      </c>
      <c r="G119" s="11">
        <f t="shared" si="2"/>
        <v>0.49782305674212474</v>
      </c>
      <c r="H119" s="11">
        <f t="shared" si="2"/>
        <v>-1.0306117092179636</v>
      </c>
      <c r="I119" s="11">
        <f t="shared" si="2"/>
        <v>2.3247539936814103</v>
      </c>
      <c r="J119" s="11">
        <f t="shared" si="2"/>
        <v>-0.46649128290327951</v>
      </c>
      <c r="K119" s="11">
        <f t="shared" si="2"/>
        <v>1.1010193490302407</v>
      </c>
      <c r="L119" s="11">
        <f t="shared" si="2"/>
        <v>0.30223517797074934</v>
      </c>
    </row>
    <row r="120" spans="1:12" x14ac:dyDescent="0.25">
      <c r="A120" s="13" t="str">
        <f t="shared" si="1"/>
        <v>1996 Q3</v>
      </c>
      <c r="B120" s="11">
        <f t="shared" si="2"/>
        <v>1.1379801949722113</v>
      </c>
      <c r="C120" s="11">
        <f t="shared" si="2"/>
        <v>0.60374504179842448</v>
      </c>
      <c r="D120" s="11">
        <f t="shared" si="2"/>
        <v>1.8178752094246311</v>
      </c>
      <c r="E120" s="11">
        <f t="shared" si="2"/>
        <v>0.11701039802196427</v>
      </c>
      <c r="F120" s="11">
        <f t="shared" si="2"/>
        <v>1.6306237038396301</v>
      </c>
      <c r="G120" s="11">
        <f t="shared" si="2"/>
        <v>0.95753627364317306</v>
      </c>
      <c r="H120" s="11">
        <f t="shared" si="2"/>
        <v>5.050016810671452</v>
      </c>
      <c r="I120" s="11">
        <f t="shared" si="2"/>
        <v>5.2812253670076373E-2</v>
      </c>
      <c r="J120" s="11">
        <f t="shared" si="2"/>
        <v>0.58019226161079396</v>
      </c>
      <c r="K120" s="11">
        <f t="shared" si="2"/>
        <v>0.18437716488682102</v>
      </c>
      <c r="L120" s="11">
        <f t="shared" si="2"/>
        <v>1.1056817744798821</v>
      </c>
    </row>
    <row r="121" spans="1:12" x14ac:dyDescent="0.25">
      <c r="A121" s="13" t="str">
        <f t="shared" si="1"/>
        <v>1996 Q4</v>
      </c>
      <c r="B121" s="11">
        <f t="shared" si="2"/>
        <v>0.64450697998367157</v>
      </c>
      <c r="C121" s="11">
        <f t="shared" si="2"/>
        <v>1.1074089327643473</v>
      </c>
      <c r="D121" s="11">
        <f t="shared" si="2"/>
        <v>-0.18160596507654581</v>
      </c>
      <c r="E121" s="11">
        <f t="shared" si="2"/>
        <v>-0.13164632925922154</v>
      </c>
      <c r="F121" s="11">
        <f t="shared" si="2"/>
        <v>2.3699097575302979</v>
      </c>
      <c r="G121" s="11">
        <f t="shared" si="2"/>
        <v>1.4041744755230097</v>
      </c>
      <c r="H121" s="11">
        <f t="shared" si="2"/>
        <v>0.56123618955120014</v>
      </c>
      <c r="I121" s="11">
        <f t="shared" si="2"/>
        <v>1.5455448446326105</v>
      </c>
      <c r="J121" s="11">
        <f t="shared" si="2"/>
        <v>1.2728564377380549</v>
      </c>
      <c r="K121" s="11">
        <f t="shared" si="2"/>
        <v>0.35550144703812681</v>
      </c>
      <c r="L121" s="11">
        <f t="shared" si="2"/>
        <v>0.51703992974222857</v>
      </c>
    </row>
    <row r="122" spans="1:12" x14ac:dyDescent="0.25">
      <c r="A122" s="13" t="str">
        <f t="shared" si="1"/>
        <v>1997 Q1</v>
      </c>
      <c r="B122" s="11">
        <f t="shared" si="2"/>
        <v>-0.62749294336244921</v>
      </c>
      <c r="C122" s="11">
        <f t="shared" si="2"/>
        <v>0.83980140851767915</v>
      </c>
      <c r="D122" s="11">
        <f t="shared" si="2"/>
        <v>-0.49459947241576885</v>
      </c>
      <c r="E122" s="11">
        <f t="shared" si="2"/>
        <v>-4.3920650731635452E-2</v>
      </c>
      <c r="F122" s="11">
        <f t="shared" si="2"/>
        <v>3.977569570651887</v>
      </c>
      <c r="G122" s="11">
        <f t="shared" si="2"/>
        <v>1.3847301333747488</v>
      </c>
      <c r="H122" s="11">
        <f t="shared" si="2"/>
        <v>3.7851366302285117</v>
      </c>
      <c r="I122" s="11">
        <f t="shared" si="2"/>
        <v>2.8192538633129098</v>
      </c>
      <c r="J122" s="11">
        <f t="shared" si="2"/>
        <v>1.014825027637406</v>
      </c>
      <c r="K122" s="11">
        <f t="shared" si="2"/>
        <v>1.0710910577511084</v>
      </c>
      <c r="L122" s="11">
        <f t="shared" si="2"/>
        <v>1.2578782206859964</v>
      </c>
    </row>
    <row r="123" spans="1:12" x14ac:dyDescent="0.25">
      <c r="A123" s="13" t="str">
        <f t="shared" si="1"/>
        <v>1997 Q2</v>
      </c>
      <c r="B123" s="11">
        <f t="shared" si="2"/>
        <v>-0.20435974414663977</v>
      </c>
      <c r="C123" s="11">
        <f t="shared" si="2"/>
        <v>-0.52281253486556611</v>
      </c>
      <c r="D123" s="11">
        <f t="shared" si="2"/>
        <v>1.7205003658903504</v>
      </c>
      <c r="E123" s="11">
        <f t="shared" si="2"/>
        <v>3.1281829940093457</v>
      </c>
      <c r="F123" s="11">
        <f t="shared" si="2"/>
        <v>2.1873647603452047</v>
      </c>
      <c r="G123" s="11">
        <f t="shared" si="2"/>
        <v>2.1588891113207236</v>
      </c>
      <c r="H123" s="11">
        <f t="shared" si="2"/>
        <v>-0.69525193148817521</v>
      </c>
      <c r="I123" s="11">
        <f t="shared" si="2"/>
        <v>0.90566656777969179</v>
      </c>
      <c r="J123" s="11">
        <f t="shared" si="2"/>
        <v>-3.5455596860614835</v>
      </c>
      <c r="K123" s="11">
        <f t="shared" si="2"/>
        <v>2.9347209298555117</v>
      </c>
      <c r="L123" s="11">
        <f t="shared" si="2"/>
        <v>0.76864329241562912</v>
      </c>
    </row>
    <row r="124" spans="1:12" x14ac:dyDescent="0.25">
      <c r="A124" s="13" t="str">
        <f t="shared" si="1"/>
        <v>1997 Q3</v>
      </c>
      <c r="B124" s="11">
        <f t="shared" si="2"/>
        <v>1.5645800993464614</v>
      </c>
      <c r="C124" s="11">
        <f t="shared" si="2"/>
        <v>0.22721669444560835</v>
      </c>
      <c r="D124" s="11">
        <f t="shared" si="2"/>
        <v>-1.2908401775282494</v>
      </c>
      <c r="E124" s="11">
        <f t="shared" si="2"/>
        <v>1.437251737813579</v>
      </c>
      <c r="F124" s="11">
        <f t="shared" si="2"/>
        <v>1.335303111215892</v>
      </c>
      <c r="G124" s="11">
        <f t="shared" si="2"/>
        <v>-1.1179875198471843</v>
      </c>
      <c r="H124" s="11">
        <f t="shared" si="2"/>
        <v>1.8814146814218093</v>
      </c>
      <c r="I124" s="11">
        <f t="shared" si="2"/>
        <v>2.839346398522741</v>
      </c>
      <c r="J124" s="11">
        <f t="shared" si="2"/>
        <v>1.865532389743672</v>
      </c>
      <c r="K124" s="11">
        <f t="shared" si="2"/>
        <v>-2.8742065558454195</v>
      </c>
      <c r="L124" s="11">
        <f t="shared" si="2"/>
        <v>0.9146405226076203</v>
      </c>
    </row>
    <row r="125" spans="1:12" x14ac:dyDescent="0.25">
      <c r="A125" s="13" t="str">
        <f t="shared" si="1"/>
        <v>1997 Q4</v>
      </c>
      <c r="B125" s="11">
        <f t="shared" si="2"/>
        <v>-0.53005887430226284</v>
      </c>
      <c r="C125" s="11">
        <f t="shared" si="2"/>
        <v>0.70796755880617679</v>
      </c>
      <c r="D125" s="11">
        <f t="shared" si="2"/>
        <v>2.3116478169006824</v>
      </c>
      <c r="E125" s="11">
        <f t="shared" si="2"/>
        <v>0.47452985067093989</v>
      </c>
      <c r="F125" s="11">
        <f t="shared" si="2"/>
        <v>4.748996173257936</v>
      </c>
      <c r="G125" s="11">
        <f t="shared" si="2"/>
        <v>7.6303362717157626</v>
      </c>
      <c r="H125" s="11">
        <f t="shared" si="2"/>
        <v>-0.51482619192153956</v>
      </c>
      <c r="I125" s="11">
        <f t="shared" si="2"/>
        <v>0.36447616584510623</v>
      </c>
      <c r="J125" s="11">
        <f t="shared" si="2"/>
        <v>0.97073260106855741</v>
      </c>
      <c r="K125" s="11">
        <f t="shared" si="2"/>
        <v>3.9267247507276304</v>
      </c>
      <c r="L125" s="11">
        <f t="shared" si="2"/>
        <v>1.2066511413116485</v>
      </c>
    </row>
    <row r="126" spans="1:12" x14ac:dyDescent="0.25">
      <c r="A126" s="13" t="str">
        <f t="shared" si="1"/>
        <v>1998 Q1</v>
      </c>
      <c r="B126" s="11">
        <f t="shared" si="2"/>
        <v>2.0292124612064604</v>
      </c>
      <c r="C126" s="11">
        <f t="shared" si="2"/>
        <v>0.46920907197292011</v>
      </c>
      <c r="D126" s="11">
        <f t="shared" si="2"/>
        <v>1.8489929938447047</v>
      </c>
      <c r="E126" s="11">
        <f t="shared" si="2"/>
        <v>-2.4810971028595907</v>
      </c>
      <c r="F126" s="11">
        <f t="shared" si="2"/>
        <v>-1.0414237983667158</v>
      </c>
      <c r="G126" s="11">
        <f t="shared" si="2"/>
        <v>-3.5150062138070544</v>
      </c>
      <c r="H126" s="11">
        <f t="shared" si="2"/>
        <v>19.117159314581922</v>
      </c>
      <c r="I126" s="11">
        <f t="shared" si="2"/>
        <v>0.72499109238536585</v>
      </c>
      <c r="J126" s="11">
        <f t="shared" si="2"/>
        <v>-5.6476738326961069</v>
      </c>
      <c r="K126" s="11">
        <f t="shared" si="2"/>
        <v>-3.6971035246926216</v>
      </c>
      <c r="L126" s="11">
        <f t="shared" si="2"/>
        <v>1.0440064996683422</v>
      </c>
    </row>
    <row r="127" spans="1:12" x14ac:dyDescent="0.25">
      <c r="A127" s="13" t="str">
        <f t="shared" si="1"/>
        <v>1998 Q2</v>
      </c>
      <c r="B127" s="11">
        <f t="shared" si="2"/>
        <v>0.98709364442116054</v>
      </c>
      <c r="C127" s="11">
        <f t="shared" si="2"/>
        <v>-0.5182118661127052</v>
      </c>
      <c r="D127" s="11">
        <f t="shared" si="2"/>
        <v>-2.792877552501015</v>
      </c>
      <c r="E127" s="11">
        <f t="shared" si="2"/>
        <v>1.318700428195368</v>
      </c>
      <c r="F127" s="11">
        <f t="shared" si="2"/>
        <v>1.0895991576026614</v>
      </c>
      <c r="G127" s="11">
        <f t="shared" si="2"/>
        <v>5.4694658211040936</v>
      </c>
      <c r="H127" s="11">
        <f t="shared" si="2"/>
        <v>1.3644060167576575</v>
      </c>
      <c r="I127" s="11">
        <f t="shared" si="2"/>
        <v>4.3351900204612637</v>
      </c>
      <c r="J127" s="11">
        <f t="shared" si="2"/>
        <v>3.4475234014828673</v>
      </c>
      <c r="K127" s="11">
        <f t="shared" si="2"/>
        <v>1.4024802849372453</v>
      </c>
      <c r="L127" s="11">
        <f t="shared" si="2"/>
        <v>1.6188727349918102</v>
      </c>
    </row>
    <row r="128" spans="1:12" x14ac:dyDescent="0.25">
      <c r="A128" s="13" t="str">
        <f t="shared" si="1"/>
        <v>1998 Q3</v>
      </c>
      <c r="B128" s="11">
        <f t="shared" si="2"/>
        <v>0.20442380069551916</v>
      </c>
      <c r="C128" s="11">
        <f t="shared" si="2"/>
        <v>-0.41257425909739598</v>
      </c>
      <c r="D128" s="11">
        <f t="shared" si="2"/>
        <v>-0.12823802732002118</v>
      </c>
      <c r="E128" s="11">
        <f t="shared" si="2"/>
        <v>1.9252826826742029</v>
      </c>
      <c r="F128" s="11">
        <f t="shared" si="2"/>
        <v>0.51642461496961989</v>
      </c>
      <c r="G128" s="11">
        <f t="shared" si="2"/>
        <v>3.4868825650823858</v>
      </c>
      <c r="H128" s="11">
        <f t="shared" si="2"/>
        <v>2.0352228848898299</v>
      </c>
      <c r="I128" s="11">
        <f t="shared" si="2"/>
        <v>0.59770292882434928</v>
      </c>
      <c r="J128" s="11">
        <f t="shared" si="2"/>
        <v>-0.9504484311563961</v>
      </c>
      <c r="K128" s="11">
        <f t="shared" si="2"/>
        <v>4.9124535568491217</v>
      </c>
      <c r="L128" s="11">
        <f t="shared" si="2"/>
        <v>1.0167117355444242</v>
      </c>
    </row>
    <row r="129" spans="1:12" x14ac:dyDescent="0.25">
      <c r="A129" s="13" t="str">
        <f t="shared" si="1"/>
        <v>1998 Q4</v>
      </c>
      <c r="B129" s="11">
        <f t="shared" si="2"/>
        <v>1.1290377009676329</v>
      </c>
      <c r="C129" s="11">
        <f t="shared" si="2"/>
        <v>-0.59236030649881155</v>
      </c>
      <c r="D129" s="11">
        <f t="shared" si="2"/>
        <v>1.0594265915455265</v>
      </c>
      <c r="E129" s="11">
        <f t="shared" si="2"/>
        <v>1.644548506613662</v>
      </c>
      <c r="F129" s="11">
        <f t="shared" si="2"/>
        <v>1.2972511585130651</v>
      </c>
      <c r="G129" s="11">
        <f t="shared" si="2"/>
        <v>6.7503358420801147</v>
      </c>
      <c r="H129" s="11">
        <f t="shared" si="2"/>
        <v>-3.0371097876298645</v>
      </c>
      <c r="I129" s="11">
        <f t="shared" si="2"/>
        <v>2.5569896308206221</v>
      </c>
      <c r="J129" s="11">
        <f t="shared" si="2"/>
        <v>-0.76903197023087855</v>
      </c>
      <c r="K129" s="11">
        <f t="shared" si="2"/>
        <v>-1.1397433611818764</v>
      </c>
      <c r="L129" s="11">
        <f t="shared" si="2"/>
        <v>1.0064786616140837</v>
      </c>
    </row>
    <row r="130" spans="1:12" x14ac:dyDescent="0.25">
      <c r="A130" s="13" t="str">
        <f t="shared" si="1"/>
        <v>1999 Q1</v>
      </c>
      <c r="B130" s="11">
        <f t="shared" si="2"/>
        <v>1.1882917824861314</v>
      </c>
      <c r="C130" s="11">
        <f t="shared" si="2"/>
        <v>-0.12880853898863034</v>
      </c>
      <c r="D130" s="11">
        <f t="shared" si="2"/>
        <v>0.38018040976146944</v>
      </c>
      <c r="E130" s="11">
        <f t="shared" si="2"/>
        <v>-0.64089671884402166</v>
      </c>
      <c r="F130" s="11">
        <f t="shared" si="2"/>
        <v>1.7116478839125888</v>
      </c>
      <c r="G130" s="11">
        <f t="shared" si="2"/>
        <v>1.4215394179984493</v>
      </c>
      <c r="H130" s="11">
        <f t="shared" si="2"/>
        <v>1.2663344396009322</v>
      </c>
      <c r="I130" s="11">
        <f t="shared" si="2"/>
        <v>4.4672772688424824E-2</v>
      </c>
      <c r="J130" s="11">
        <f t="shared" si="2"/>
        <v>6.343165452139643E-2</v>
      </c>
      <c r="K130" s="11">
        <f t="shared" si="2"/>
        <v>-2.8839207933329893</v>
      </c>
      <c r="L130" s="11">
        <f t="shared" si="2"/>
        <v>0.2857144800779744</v>
      </c>
    </row>
    <row r="131" spans="1:12" x14ac:dyDescent="0.25">
      <c r="A131" s="13" t="str">
        <f t="shared" si="1"/>
        <v>1999 Q2</v>
      </c>
      <c r="B131" s="11">
        <f t="shared" si="2"/>
        <v>0.47774595207064807</v>
      </c>
      <c r="C131" s="11">
        <f t="shared" si="2"/>
        <v>0.1882027201050715</v>
      </c>
      <c r="D131" s="11">
        <f t="shared" ref="C131:L146" si="3">LN(D27/D26)*100</f>
        <v>2.5294043387655996E-2</v>
      </c>
      <c r="E131" s="11">
        <f t="shared" si="3"/>
        <v>-1.1280901031704949</v>
      </c>
      <c r="F131" s="11">
        <f t="shared" si="3"/>
        <v>1.6828428484916418</v>
      </c>
      <c r="G131" s="11">
        <f t="shared" si="3"/>
        <v>2.6441578231787273</v>
      </c>
      <c r="H131" s="11">
        <f t="shared" si="3"/>
        <v>-0.67025424328292227</v>
      </c>
      <c r="I131" s="11">
        <f t="shared" si="3"/>
        <v>0.26761835775998227</v>
      </c>
      <c r="J131" s="11">
        <f t="shared" si="3"/>
        <v>-0.11632211960372792</v>
      </c>
      <c r="K131" s="11">
        <f t="shared" si="3"/>
        <v>1.1379089290566142</v>
      </c>
      <c r="L131" s="11">
        <f t="shared" si="3"/>
        <v>0.14255169912211688</v>
      </c>
    </row>
    <row r="132" spans="1:12" x14ac:dyDescent="0.25">
      <c r="A132" s="13" t="str">
        <f t="shared" si="1"/>
        <v>1999 Q3</v>
      </c>
      <c r="B132" s="11">
        <f t="shared" si="2"/>
        <v>1.8884816483080946</v>
      </c>
      <c r="C132" s="11">
        <f t="shared" si="3"/>
        <v>2.0180935680222265</v>
      </c>
      <c r="D132" s="11">
        <f t="shared" si="3"/>
        <v>1.6678548257641483</v>
      </c>
      <c r="E132" s="11">
        <f t="shared" si="3"/>
        <v>-0.22160673889112262</v>
      </c>
      <c r="F132" s="11">
        <f t="shared" si="3"/>
        <v>2.4611763845783141</v>
      </c>
      <c r="G132" s="11">
        <f t="shared" si="3"/>
        <v>8.0544409887965891</v>
      </c>
      <c r="H132" s="11">
        <f t="shared" si="3"/>
        <v>-0.48600863869945543</v>
      </c>
      <c r="I132" s="11">
        <f t="shared" si="3"/>
        <v>2.13735138608719</v>
      </c>
      <c r="J132" s="11">
        <f t="shared" si="3"/>
        <v>2.8990559980371668</v>
      </c>
      <c r="K132" s="11">
        <f t="shared" si="3"/>
        <v>-1.9671993113693937</v>
      </c>
      <c r="L132" s="11">
        <f t="shared" si="3"/>
        <v>1.8349138668196399</v>
      </c>
    </row>
    <row r="133" spans="1:12" x14ac:dyDescent="0.25">
      <c r="A133" s="13" t="str">
        <f t="shared" si="1"/>
        <v>1999 Q4</v>
      </c>
      <c r="B133" s="11">
        <f t="shared" si="2"/>
        <v>0.3579213282596741</v>
      </c>
      <c r="C133" s="11">
        <f t="shared" si="3"/>
        <v>0.26151402380409777</v>
      </c>
      <c r="D133" s="11">
        <f t="shared" si="3"/>
        <v>-3.7315753900262032E-2</v>
      </c>
      <c r="E133" s="11">
        <f t="shared" si="3"/>
        <v>1.0620057059005052</v>
      </c>
      <c r="F133" s="11">
        <f t="shared" si="3"/>
        <v>0.24504356213517417</v>
      </c>
      <c r="G133" s="11">
        <f t="shared" si="3"/>
        <v>3.1110328219690384</v>
      </c>
      <c r="H133" s="11">
        <f t="shared" si="3"/>
        <v>4.3665660808789575</v>
      </c>
      <c r="I133" s="11">
        <f t="shared" si="3"/>
        <v>4.2259809289882817</v>
      </c>
      <c r="J133" s="11">
        <f t="shared" si="3"/>
        <v>2.1455904675192041</v>
      </c>
      <c r="K133" s="11">
        <f t="shared" si="3"/>
        <v>0.49839903809806713</v>
      </c>
      <c r="L133" s="11">
        <f t="shared" si="3"/>
        <v>1.8018505502678213</v>
      </c>
    </row>
    <row r="134" spans="1:12" x14ac:dyDescent="0.25">
      <c r="A134" s="13" t="str">
        <f t="shared" si="1"/>
        <v>2000 Q1</v>
      </c>
      <c r="B134" s="11">
        <f t="shared" si="2"/>
        <v>-0.26442697006629917</v>
      </c>
      <c r="C134" s="11">
        <f t="shared" si="3"/>
        <v>0.20292803021174033</v>
      </c>
      <c r="D134" s="11">
        <f t="shared" si="3"/>
        <v>1.6411004375561016</v>
      </c>
      <c r="E134" s="11">
        <f t="shared" si="3"/>
        <v>-2.7442371193068506E-2</v>
      </c>
      <c r="F134" s="11">
        <f t="shared" si="3"/>
        <v>3.4872637848783019</v>
      </c>
      <c r="G134" s="11">
        <f t="shared" si="3"/>
        <v>5.3946574824538063</v>
      </c>
      <c r="H134" s="11">
        <f t="shared" si="3"/>
        <v>1.1220104243469178</v>
      </c>
      <c r="I134" s="11">
        <f t="shared" si="3"/>
        <v>-1.5585825187013618</v>
      </c>
      <c r="J134" s="11">
        <f t="shared" si="3"/>
        <v>-1.5409875088057563</v>
      </c>
      <c r="K134" s="11">
        <f t="shared" si="3"/>
        <v>3.3866039681501565</v>
      </c>
      <c r="L134" s="11">
        <f t="shared" si="3"/>
        <v>0.68446536899654986</v>
      </c>
    </row>
    <row r="135" spans="1:12" x14ac:dyDescent="0.25">
      <c r="A135" s="13" t="str">
        <f t="shared" si="1"/>
        <v>2000 Q2</v>
      </c>
      <c r="B135" s="11">
        <f t="shared" si="2"/>
        <v>0.17117962474415771</v>
      </c>
      <c r="C135" s="11">
        <f t="shared" si="3"/>
        <v>0.2121505135143342</v>
      </c>
      <c r="D135" s="11">
        <f t="shared" si="3"/>
        <v>-1.1942277971821262</v>
      </c>
      <c r="E135" s="11">
        <f t="shared" si="3"/>
        <v>-0.85447046896493295</v>
      </c>
      <c r="F135" s="11">
        <f t="shared" si="3"/>
        <v>-1.1344727583325385</v>
      </c>
      <c r="G135" s="11">
        <f t="shared" si="3"/>
        <v>7.2894431146564509</v>
      </c>
      <c r="H135" s="11">
        <f t="shared" si="3"/>
        <v>-0.20848853419514862</v>
      </c>
      <c r="I135" s="11">
        <f t="shared" si="3"/>
        <v>2.3288580041075169</v>
      </c>
      <c r="J135" s="11">
        <f t="shared" si="3"/>
        <v>0.17353140678844495</v>
      </c>
      <c r="K135" s="11">
        <f t="shared" si="3"/>
        <v>-0.40130765318203393</v>
      </c>
      <c r="L135" s="11">
        <f t="shared" si="3"/>
        <v>0.81522190615504997</v>
      </c>
    </row>
    <row r="136" spans="1:12" x14ac:dyDescent="0.25">
      <c r="A136" s="13" t="str">
        <f t="shared" si="1"/>
        <v>2000 Q3</v>
      </c>
      <c r="B136" s="11">
        <f t="shared" si="2"/>
        <v>-0.11668158921726124</v>
      </c>
      <c r="C136" s="11">
        <f t="shared" si="3"/>
        <v>-0.2121505135143312</v>
      </c>
      <c r="D136" s="11">
        <f t="shared" si="3"/>
        <v>-2.3179638317796405</v>
      </c>
      <c r="E136" s="11">
        <f t="shared" si="3"/>
        <v>-0.90372530259416384</v>
      </c>
      <c r="F136" s="11">
        <f t="shared" si="3"/>
        <v>3.42854107678964</v>
      </c>
      <c r="G136" s="11">
        <f t="shared" si="3"/>
        <v>2.6446025932556778</v>
      </c>
      <c r="H136" s="11">
        <f t="shared" si="3"/>
        <v>0.53523767385918397</v>
      </c>
      <c r="I136" s="11">
        <f t="shared" si="3"/>
        <v>1.9916478054223454</v>
      </c>
      <c r="J136" s="11">
        <f t="shared" si="3"/>
        <v>0.12231170620748692</v>
      </c>
      <c r="K136" s="11">
        <f t="shared" si="3"/>
        <v>-1.4115703544253984</v>
      </c>
      <c r="L136" s="11">
        <f t="shared" si="3"/>
        <v>0.4051322219178724</v>
      </c>
    </row>
    <row r="137" spans="1:12" x14ac:dyDescent="0.25">
      <c r="A137" s="13" t="str">
        <f t="shared" si="1"/>
        <v>2000 Q4</v>
      </c>
      <c r="B137" s="11">
        <f t="shared" si="2"/>
        <v>-2.0761991448429016</v>
      </c>
      <c r="C137" s="11">
        <f t="shared" si="3"/>
        <v>1.0658317806480533</v>
      </c>
      <c r="D137" s="11">
        <f t="shared" si="3"/>
        <v>1.9084069453059465</v>
      </c>
      <c r="E137" s="11">
        <f t="shared" si="3"/>
        <v>-0.26571584055812369</v>
      </c>
      <c r="F137" s="11">
        <f t="shared" si="3"/>
        <v>-1.8117781172202356</v>
      </c>
      <c r="G137" s="11">
        <f t="shared" si="3"/>
        <v>1.5784667535216499</v>
      </c>
      <c r="H137" s="11">
        <f t="shared" si="3"/>
        <v>-1.7802848827268383</v>
      </c>
      <c r="I137" s="11">
        <f t="shared" si="3"/>
        <v>0.78971757997959757</v>
      </c>
      <c r="J137" s="11">
        <f t="shared" si="3"/>
        <v>0.71051862046115166</v>
      </c>
      <c r="K137" s="11">
        <f t="shared" si="3"/>
        <v>-0.18661073761537142</v>
      </c>
      <c r="L137" s="11">
        <f t="shared" si="3"/>
        <v>0.26917916657113528</v>
      </c>
    </row>
    <row r="138" spans="1:12" x14ac:dyDescent="0.25">
      <c r="A138" s="13" t="str">
        <f t="shared" si="1"/>
        <v>2001 Q1</v>
      </c>
      <c r="B138" s="11">
        <f t="shared" si="2"/>
        <v>-1.8041623148378358</v>
      </c>
      <c r="C138" s="11">
        <f t="shared" si="3"/>
        <v>-0.44991221252602698</v>
      </c>
      <c r="D138" s="11">
        <f t="shared" si="3"/>
        <v>-0.31139092235029747</v>
      </c>
      <c r="E138" s="11">
        <f t="shared" si="3"/>
        <v>2.6940912387190745</v>
      </c>
      <c r="F138" s="11">
        <f t="shared" si="3"/>
        <v>-1.9432760924895365</v>
      </c>
      <c r="G138" s="11">
        <f t="shared" si="3"/>
        <v>3.3396995996646437</v>
      </c>
      <c r="H138" s="11">
        <f t="shared" si="3"/>
        <v>3.2814168235707522</v>
      </c>
      <c r="I138" s="11">
        <f t="shared" si="3"/>
        <v>2.7257233061689488</v>
      </c>
      <c r="J138" s="11">
        <f t="shared" si="3"/>
        <v>0.66532503489304773</v>
      </c>
      <c r="K138" s="11">
        <f t="shared" si="3"/>
        <v>1.8964490658331525</v>
      </c>
      <c r="L138" s="11">
        <f t="shared" si="3"/>
        <v>1.2024192966801592</v>
      </c>
    </row>
    <row r="139" spans="1:12" x14ac:dyDescent="0.25">
      <c r="A139" s="13" t="str">
        <f t="shared" si="1"/>
        <v>2001 Q2</v>
      </c>
      <c r="B139" s="11">
        <f t="shared" si="2"/>
        <v>1.0223474031953979</v>
      </c>
      <c r="C139" s="11">
        <f t="shared" si="3"/>
        <v>-1.7420357302787675</v>
      </c>
      <c r="D139" s="11">
        <f t="shared" si="3"/>
        <v>2.3304180199545206</v>
      </c>
      <c r="E139" s="11">
        <f t="shared" si="3"/>
        <v>0.93617127655983157</v>
      </c>
      <c r="F139" s="11">
        <f t="shared" si="3"/>
        <v>1.8255975552397694</v>
      </c>
      <c r="G139" s="11">
        <f t="shared" si="3"/>
        <v>0.9485165964054737</v>
      </c>
      <c r="H139" s="11">
        <f t="shared" si="3"/>
        <v>1.8094146396267985</v>
      </c>
      <c r="I139" s="11">
        <f t="shared" si="3"/>
        <v>2.0783500351771638</v>
      </c>
      <c r="J139" s="11">
        <f t="shared" si="3"/>
        <v>-6.5496815313377272</v>
      </c>
      <c r="K139" s="11">
        <f t="shared" si="3"/>
        <v>5.623524379969246</v>
      </c>
      <c r="L139" s="11">
        <f t="shared" si="3"/>
        <v>0.52980256375551937</v>
      </c>
    </row>
    <row r="140" spans="1:12" x14ac:dyDescent="0.25">
      <c r="A140" s="13" t="str">
        <f t="shared" si="1"/>
        <v>2001 Q3</v>
      </c>
      <c r="B140" s="11">
        <f t="shared" si="2"/>
        <v>0.79770684651895041</v>
      </c>
      <c r="C140" s="11">
        <f t="shared" si="3"/>
        <v>9.7622882881215466E-3</v>
      </c>
      <c r="D140" s="11">
        <f t="shared" si="3"/>
        <v>-0.28071050348474946</v>
      </c>
      <c r="E140" s="11">
        <f t="shared" si="3"/>
        <v>2.1641239992622432</v>
      </c>
      <c r="F140" s="11">
        <f t="shared" si="3"/>
        <v>1.9714469973082733</v>
      </c>
      <c r="G140" s="11">
        <f t="shared" si="3"/>
        <v>-0.49007280171333295</v>
      </c>
      <c r="H140" s="11">
        <f t="shared" si="3"/>
        <v>1.9602900443084561</v>
      </c>
      <c r="I140" s="11">
        <f t="shared" si="3"/>
        <v>0.76599378747547187</v>
      </c>
      <c r="J140" s="11">
        <f t="shared" si="3"/>
        <v>0.59893227168453311</v>
      </c>
      <c r="K140" s="11">
        <f t="shared" si="3"/>
        <v>-1.9352268517181124</v>
      </c>
      <c r="L140" s="11">
        <f t="shared" si="3"/>
        <v>0.65833022491973958</v>
      </c>
    </row>
    <row r="141" spans="1:12" x14ac:dyDescent="0.25">
      <c r="A141" s="13" t="str">
        <f t="shared" si="1"/>
        <v>2001 Q4</v>
      </c>
      <c r="B141" s="11">
        <f t="shared" si="2"/>
        <v>-0.11925111720478226</v>
      </c>
      <c r="C141" s="11">
        <f t="shared" si="3"/>
        <v>-1.703216167127124</v>
      </c>
      <c r="D141" s="11">
        <f t="shared" si="3"/>
        <v>1.9486244412730929</v>
      </c>
      <c r="E141" s="11">
        <f t="shared" si="3"/>
        <v>2.3121662261891234</v>
      </c>
      <c r="F141" s="11">
        <f t="shared" si="3"/>
        <v>-2.1964912973979041</v>
      </c>
      <c r="G141" s="11">
        <f t="shared" si="3"/>
        <v>2.2777739067211864</v>
      </c>
      <c r="H141" s="11">
        <f t="shared" si="3"/>
        <v>1.7015752245468716</v>
      </c>
      <c r="I141" s="11">
        <f t="shared" si="3"/>
        <v>-2.3548665849798152</v>
      </c>
      <c r="J141" s="11">
        <f t="shared" si="3"/>
        <v>1.2082817906122689</v>
      </c>
      <c r="K141" s="11">
        <f t="shared" si="3"/>
        <v>0.19852217835731409</v>
      </c>
      <c r="L141" s="11">
        <f t="shared" si="3"/>
        <v>0.2621233479874287</v>
      </c>
    </row>
    <row r="142" spans="1:12" x14ac:dyDescent="0.25">
      <c r="A142" s="13" t="str">
        <f t="shared" si="1"/>
        <v>2002 Q1</v>
      </c>
      <c r="B142" s="11">
        <f t="shared" si="2"/>
        <v>1.3981822622396138</v>
      </c>
      <c r="C142" s="11">
        <f t="shared" si="3"/>
        <v>0.29744221810396126</v>
      </c>
      <c r="D142" s="11">
        <f t="shared" si="3"/>
        <v>1.0492525020601127</v>
      </c>
      <c r="E142" s="11">
        <f t="shared" si="3"/>
        <v>0.23216829724386553</v>
      </c>
      <c r="F142" s="11">
        <f t="shared" si="3"/>
        <v>0.53498950626665165</v>
      </c>
      <c r="G142" s="11">
        <f t="shared" si="3"/>
        <v>2.1460402591532315</v>
      </c>
      <c r="H142" s="11">
        <f t="shared" si="3"/>
        <v>-2.3365875891155929</v>
      </c>
      <c r="I142" s="11">
        <f t="shared" si="3"/>
        <v>-1.7535667542234881</v>
      </c>
      <c r="J142" s="11">
        <f t="shared" si="3"/>
        <v>0.67198908900459375</v>
      </c>
      <c r="K142" s="11">
        <f t="shared" si="3"/>
        <v>-1.4650650504852081</v>
      </c>
      <c r="L142" s="11">
        <f t="shared" si="3"/>
        <v>0.26143805740706721</v>
      </c>
    </row>
    <row r="143" spans="1:12" x14ac:dyDescent="0.25">
      <c r="A143" s="13" t="str">
        <f t="shared" si="1"/>
        <v>2002 Q2</v>
      </c>
      <c r="B143" s="11">
        <f t="shared" si="2"/>
        <v>1.9113315903249144</v>
      </c>
      <c r="C143" s="11">
        <f t="shared" si="3"/>
        <v>-1.496138021402202</v>
      </c>
      <c r="D143" s="11">
        <f t="shared" si="3"/>
        <v>0.65023578395945281</v>
      </c>
      <c r="E143" s="11">
        <f t="shared" si="3"/>
        <v>0.77002433866077868</v>
      </c>
      <c r="F143" s="11">
        <f t="shared" si="3"/>
        <v>0.82891016588022071</v>
      </c>
      <c r="G143" s="11">
        <f t="shared" si="3"/>
        <v>-0.73200814865058472</v>
      </c>
      <c r="H143" s="11">
        <f t="shared" si="3"/>
        <v>0.95802366992350907</v>
      </c>
      <c r="I143" s="11">
        <f t="shared" si="3"/>
        <v>2.6866994971119276</v>
      </c>
      <c r="J143" s="11">
        <f t="shared" si="3"/>
        <v>1.5471987157410334</v>
      </c>
      <c r="K143" s="11">
        <f t="shared" si="3"/>
        <v>0.52411605898925728</v>
      </c>
      <c r="L143" s="11">
        <f t="shared" si="3"/>
        <v>0.39087997650528605</v>
      </c>
    </row>
    <row r="144" spans="1:12" x14ac:dyDescent="0.25">
      <c r="A144" s="13" t="str">
        <f t="shared" si="1"/>
        <v>2002 Q3</v>
      </c>
      <c r="B144" s="11">
        <f t="shared" si="2"/>
        <v>-2.0055083356312036</v>
      </c>
      <c r="C144" s="11">
        <f t="shared" si="3"/>
        <v>0.99990834095777825</v>
      </c>
      <c r="D144" s="11">
        <f t="shared" si="3"/>
        <v>3.4627974858927271</v>
      </c>
      <c r="E144" s="11">
        <f t="shared" si="3"/>
        <v>1.4343077645049855</v>
      </c>
      <c r="F144" s="11">
        <f t="shared" si="3"/>
        <v>2.0945367237757861</v>
      </c>
      <c r="G144" s="11">
        <f t="shared" si="3"/>
        <v>8.1599351732935921E-2</v>
      </c>
      <c r="H144" s="11">
        <f t="shared" si="3"/>
        <v>1.7925860397215894</v>
      </c>
      <c r="I144" s="11">
        <f t="shared" si="3"/>
        <v>0.40552339053019576</v>
      </c>
      <c r="J144" s="11">
        <f t="shared" si="3"/>
        <v>9.2692730257950287E-2</v>
      </c>
      <c r="K144" s="11">
        <f t="shared" si="3"/>
        <v>1.3697331127990715</v>
      </c>
      <c r="L144" s="11">
        <f t="shared" si="3"/>
        <v>1.0349380862003512</v>
      </c>
    </row>
    <row r="145" spans="1:12" x14ac:dyDescent="0.25">
      <c r="A145" s="13" t="str">
        <f t="shared" si="1"/>
        <v>2002 Q4</v>
      </c>
      <c r="B145" s="11">
        <f t="shared" si="2"/>
        <v>2.1516228692593073</v>
      </c>
      <c r="C145" s="11">
        <f t="shared" si="3"/>
        <v>-1.6249103754749048</v>
      </c>
      <c r="D145" s="11">
        <f t="shared" si="3"/>
        <v>1.5474415067012532</v>
      </c>
      <c r="E145" s="11">
        <f t="shared" si="3"/>
        <v>0.92825553631728452</v>
      </c>
      <c r="F145" s="11">
        <f t="shared" si="3"/>
        <v>-1.2199723801751126</v>
      </c>
      <c r="G145" s="11">
        <f t="shared" si="3"/>
        <v>2.592529063977262</v>
      </c>
      <c r="H145" s="11">
        <f t="shared" si="3"/>
        <v>3.5580351040674101</v>
      </c>
      <c r="I145" s="11">
        <f t="shared" si="3"/>
        <v>0.57648122756734943</v>
      </c>
      <c r="J145" s="11">
        <f t="shared" si="3"/>
        <v>1.0293890585031346E-2</v>
      </c>
      <c r="K145" s="11">
        <f t="shared" si="3"/>
        <v>-0.20866516823915796</v>
      </c>
      <c r="L145" s="11">
        <f t="shared" si="3"/>
        <v>0.76923456231556453</v>
      </c>
    </row>
    <row r="146" spans="1:12" x14ac:dyDescent="0.25">
      <c r="A146" s="13" t="str">
        <f t="shared" si="1"/>
        <v>2003 Q1</v>
      </c>
      <c r="B146" s="11">
        <f t="shared" si="2"/>
        <v>-2.3638453894686844</v>
      </c>
      <c r="C146" s="11">
        <f t="shared" si="3"/>
        <v>-0.22271724128241416</v>
      </c>
      <c r="D146" s="11">
        <f t="shared" si="3"/>
        <v>-2.267156728549832</v>
      </c>
      <c r="E146" s="11">
        <f t="shared" si="3"/>
        <v>-1.0417414573301904</v>
      </c>
      <c r="F146" s="11">
        <f t="shared" si="3"/>
        <v>2.2612725773260185</v>
      </c>
      <c r="G146" s="11">
        <f t="shared" si="3"/>
        <v>3.5600949354509659</v>
      </c>
      <c r="H146" s="11">
        <f t="shared" si="3"/>
        <v>1.9870382034477021</v>
      </c>
      <c r="I146" s="11">
        <f t="shared" si="3"/>
        <v>2.8708298262046137</v>
      </c>
      <c r="J146" s="11">
        <f t="shared" si="3"/>
        <v>-0.806122596025307</v>
      </c>
      <c r="K146" s="11">
        <f t="shared" si="3"/>
        <v>1.4407583863272355</v>
      </c>
      <c r="L146" s="11">
        <f t="shared" si="3"/>
        <v>0.76336248550712049</v>
      </c>
    </row>
    <row r="147" spans="1:12" x14ac:dyDescent="0.25">
      <c r="A147" s="13" t="str">
        <f t="shared" si="1"/>
        <v>2003 Q2</v>
      </c>
      <c r="B147" s="11">
        <f t="shared" si="2"/>
        <v>-0.93281308803699126</v>
      </c>
      <c r="C147" s="11">
        <f t="shared" ref="C147:L162" si="4">LN(C43/C42)*100</f>
        <v>0.29347792151571772</v>
      </c>
      <c r="D147" s="11">
        <f t="shared" si="4"/>
        <v>2.62517903981992</v>
      </c>
      <c r="E147" s="11">
        <f t="shared" si="4"/>
        <v>1.8624374340476881</v>
      </c>
      <c r="F147" s="11">
        <f t="shared" si="4"/>
        <v>1.960150098818086</v>
      </c>
      <c r="G147" s="11">
        <f t="shared" si="4"/>
        <v>1.6280313935301924</v>
      </c>
      <c r="H147" s="11">
        <f t="shared" si="4"/>
        <v>2.152561039687916</v>
      </c>
      <c r="I147" s="11">
        <f t="shared" si="4"/>
        <v>0.44584877867757478</v>
      </c>
      <c r="J147" s="11">
        <f t="shared" si="4"/>
        <v>1.0631260785293444</v>
      </c>
      <c r="K147" s="11">
        <f t="shared" si="4"/>
        <v>0.68038493476682227</v>
      </c>
      <c r="L147" s="11">
        <f t="shared" si="4"/>
        <v>1.0088357944340736</v>
      </c>
    </row>
    <row r="148" spans="1:12" x14ac:dyDescent="0.25">
      <c r="A148" s="13" t="str">
        <f t="shared" si="1"/>
        <v>2003 Q3</v>
      </c>
      <c r="B148" s="11">
        <f t="shared" si="2"/>
        <v>0.89346314852164987</v>
      </c>
      <c r="C148" s="11">
        <f t="shared" si="4"/>
        <v>0.82520343486589676</v>
      </c>
      <c r="D148" s="11">
        <f t="shared" si="4"/>
        <v>2.5144686008256358</v>
      </c>
      <c r="E148" s="11">
        <f t="shared" si="4"/>
        <v>1.0593841378385604</v>
      </c>
      <c r="F148" s="11">
        <f t="shared" si="4"/>
        <v>-0.46371050833825822</v>
      </c>
      <c r="G148" s="11">
        <f t="shared" si="4"/>
        <v>-1.367594632000241</v>
      </c>
      <c r="H148" s="11">
        <f t="shared" si="4"/>
        <v>2.6426603907405135</v>
      </c>
      <c r="I148" s="11">
        <f t="shared" si="4"/>
        <v>2.3810648693718393</v>
      </c>
      <c r="J148" s="11">
        <f t="shared" si="4"/>
        <v>0.86890401008811491</v>
      </c>
      <c r="K148" s="11">
        <f t="shared" si="4"/>
        <v>0.44031645000081659</v>
      </c>
      <c r="L148" s="11">
        <f t="shared" si="4"/>
        <v>1.246898947973375</v>
      </c>
    </row>
    <row r="149" spans="1:12" x14ac:dyDescent="0.25">
      <c r="A149" s="13" t="str">
        <f t="shared" si="1"/>
        <v>2003 Q4</v>
      </c>
      <c r="B149" s="11">
        <f t="shared" si="2"/>
        <v>-0.66340473917128784</v>
      </c>
      <c r="C149" s="11">
        <f t="shared" si="4"/>
        <v>1.0071381933895243</v>
      </c>
      <c r="D149" s="11">
        <f t="shared" si="4"/>
        <v>2.6545000656510007</v>
      </c>
      <c r="E149" s="11">
        <f t="shared" si="4"/>
        <v>-7.3547441412862805E-2</v>
      </c>
      <c r="F149" s="11">
        <f t="shared" si="4"/>
        <v>0.26236140175503753</v>
      </c>
      <c r="G149" s="11">
        <f t="shared" si="4"/>
        <v>2.3139028578569305</v>
      </c>
      <c r="H149" s="11">
        <f t="shared" si="4"/>
        <v>-1.5519710749858111</v>
      </c>
      <c r="I149" s="11">
        <f t="shared" si="4"/>
        <v>2.9427000734422939</v>
      </c>
      <c r="J149" s="11">
        <f t="shared" si="4"/>
        <v>0.61894571294425316</v>
      </c>
      <c r="K149" s="11">
        <f t="shared" si="4"/>
        <v>-2.6384463022550082</v>
      </c>
      <c r="L149" s="11">
        <f t="shared" si="4"/>
        <v>0.86366977325915639</v>
      </c>
    </row>
    <row r="150" spans="1:12" x14ac:dyDescent="0.25">
      <c r="A150" s="13" t="str">
        <f t="shared" si="1"/>
        <v>2004 Q1</v>
      </c>
      <c r="B150" s="11">
        <f t="shared" si="2"/>
        <v>-1.5411332289209645</v>
      </c>
      <c r="C150" s="11">
        <f t="shared" si="4"/>
        <v>0.79059607366669082</v>
      </c>
      <c r="D150" s="11">
        <f t="shared" si="4"/>
        <v>3.2348396495521841</v>
      </c>
      <c r="E150" s="11">
        <f t="shared" si="4"/>
        <v>1.7624278729575151</v>
      </c>
      <c r="F150" s="11">
        <f t="shared" si="4"/>
        <v>1.4010036019091656</v>
      </c>
      <c r="G150" s="11">
        <f t="shared" si="4"/>
        <v>-0.76536728384882136</v>
      </c>
      <c r="H150" s="11">
        <f t="shared" si="4"/>
        <v>2.1216320582282542</v>
      </c>
      <c r="I150" s="11">
        <f t="shared" si="4"/>
        <v>-1.8088806743524082</v>
      </c>
      <c r="J150" s="11">
        <f t="shared" si="4"/>
        <v>-1.4981171905705404</v>
      </c>
      <c r="K150" s="11">
        <f t="shared" si="4"/>
        <v>2.5312306813915755</v>
      </c>
      <c r="L150" s="11">
        <f t="shared" si="4"/>
        <v>0.61237178505292045</v>
      </c>
    </row>
    <row r="151" spans="1:12" x14ac:dyDescent="0.25">
      <c r="A151" s="13" t="str">
        <f t="shared" si="1"/>
        <v>2004 Q2</v>
      </c>
      <c r="B151" s="11">
        <f t="shared" si="2"/>
        <v>0.43359631124591697</v>
      </c>
      <c r="C151" s="11">
        <f t="shared" si="4"/>
        <v>0.14754342911653737</v>
      </c>
      <c r="D151" s="11">
        <f t="shared" si="4"/>
        <v>-1.7818766283031944</v>
      </c>
      <c r="E151" s="11">
        <f t="shared" si="4"/>
        <v>0.37279821902200738</v>
      </c>
      <c r="F151" s="11">
        <f t="shared" si="4"/>
        <v>-1.5926615008955776</v>
      </c>
      <c r="G151" s="11">
        <f t="shared" si="4"/>
        <v>0.8400889491352127</v>
      </c>
      <c r="H151" s="11">
        <f t="shared" si="4"/>
        <v>-0.17303180685947819</v>
      </c>
      <c r="I151" s="11">
        <f t="shared" si="4"/>
        <v>1.1741817876683194</v>
      </c>
      <c r="J151" s="11">
        <f t="shared" si="4"/>
        <v>-0.19528245067144892</v>
      </c>
      <c r="K151" s="11">
        <f t="shared" si="4"/>
        <v>1.1094630550989921</v>
      </c>
      <c r="L151" s="11">
        <f t="shared" si="4"/>
        <v>0.12202564052293691</v>
      </c>
    </row>
    <row r="152" spans="1:12" x14ac:dyDescent="0.25">
      <c r="A152" s="13" t="str">
        <f t="shared" si="1"/>
        <v>2004 Q3</v>
      </c>
      <c r="B152" s="11">
        <f t="shared" si="2"/>
        <v>-1.827347095624078</v>
      </c>
      <c r="C152" s="11">
        <f t="shared" si="4"/>
        <v>-1.325833213698999</v>
      </c>
      <c r="D152" s="11">
        <f t="shared" si="4"/>
        <v>-0.66069140757410627</v>
      </c>
      <c r="E152" s="11">
        <f t="shared" si="4"/>
        <v>-0.18021269970057929</v>
      </c>
      <c r="F152" s="11">
        <f t="shared" si="4"/>
        <v>-0.11112796011547837</v>
      </c>
      <c r="G152" s="11">
        <f t="shared" si="4"/>
        <v>3.3926449284267268</v>
      </c>
      <c r="H152" s="11">
        <f t="shared" si="4"/>
        <v>4.1554037248841666</v>
      </c>
      <c r="I152" s="11">
        <f t="shared" si="4"/>
        <v>1.6140701285699273</v>
      </c>
      <c r="J152" s="11">
        <f t="shared" si="4"/>
        <v>1.4706147389695488</v>
      </c>
      <c r="K152" s="11">
        <f t="shared" si="4"/>
        <v>-6.7924968678216793</v>
      </c>
      <c r="L152" s="11">
        <f t="shared" si="4"/>
        <v>0.48661896511729064</v>
      </c>
    </row>
    <row r="153" spans="1:12" x14ac:dyDescent="0.25">
      <c r="A153" s="13" t="str">
        <f t="shared" si="1"/>
        <v>2004 Q4</v>
      </c>
      <c r="B153" s="11">
        <f t="shared" si="2"/>
        <v>-1.2563288779946149</v>
      </c>
      <c r="C153" s="11">
        <f t="shared" si="4"/>
        <v>1.4044341216560983</v>
      </c>
      <c r="D153" s="11">
        <f t="shared" si="4"/>
        <v>-1.025866963047491</v>
      </c>
      <c r="E153" s="11">
        <f t="shared" si="4"/>
        <v>-0.4700786092507821</v>
      </c>
      <c r="F153" s="11">
        <f t="shared" si="4"/>
        <v>4.1577798992846384</v>
      </c>
      <c r="G153" s="11">
        <f t="shared" si="4"/>
        <v>-0.14450869566805741</v>
      </c>
      <c r="H153" s="11">
        <f t="shared" si="4"/>
        <v>2.3108177376425112</v>
      </c>
      <c r="I153" s="11">
        <f t="shared" si="4"/>
        <v>1.3311632297885005</v>
      </c>
      <c r="J153" s="11">
        <f t="shared" si="4"/>
        <v>2.3841658183817618</v>
      </c>
      <c r="K153" s="11">
        <f t="shared" si="4"/>
        <v>-2.0302354727985827</v>
      </c>
      <c r="L153" s="11">
        <f t="shared" si="4"/>
        <v>0.72551708811717952</v>
      </c>
    </row>
    <row r="154" spans="1:12" x14ac:dyDescent="0.25">
      <c r="A154" s="13" t="str">
        <f t="shared" si="1"/>
        <v>2005 Q1</v>
      </c>
      <c r="B154" s="11">
        <f t="shared" si="2"/>
        <v>1.6391122586046909</v>
      </c>
      <c r="C154" s="11">
        <f t="shared" si="4"/>
        <v>-0.80860316329304605</v>
      </c>
      <c r="D154" s="11">
        <f t="shared" si="4"/>
        <v>0.68859851518354975</v>
      </c>
      <c r="E154" s="11">
        <f t="shared" si="4"/>
        <v>-0.39949208750461535</v>
      </c>
      <c r="F154" s="11">
        <f t="shared" si="4"/>
        <v>0.95537517983871456</v>
      </c>
      <c r="G154" s="11">
        <f t="shared" si="4"/>
        <v>0.86393625907076399</v>
      </c>
      <c r="H154" s="11">
        <f t="shared" si="4"/>
        <v>0.37037079374844317</v>
      </c>
      <c r="I154" s="11">
        <f t="shared" si="4"/>
        <v>2.3254888222275625</v>
      </c>
      <c r="J154" s="11">
        <f t="shared" si="4"/>
        <v>3.7212240308022406</v>
      </c>
      <c r="K154" s="11">
        <f t="shared" si="4"/>
        <v>4.6193405893751329</v>
      </c>
      <c r="L154" s="11">
        <f t="shared" si="4"/>
        <v>0.95923996914395082</v>
      </c>
    </row>
    <row r="155" spans="1:12" x14ac:dyDescent="0.25">
      <c r="A155" s="13" t="str">
        <f t="shared" si="1"/>
        <v>2005 Q2</v>
      </c>
      <c r="B155" s="11">
        <f t="shared" si="2"/>
        <v>0.71278448548745676</v>
      </c>
      <c r="C155" s="11">
        <f t="shared" si="4"/>
        <v>0.91657863390619754</v>
      </c>
      <c r="D155" s="11">
        <f t="shared" si="4"/>
        <v>-0.73112908467100368</v>
      </c>
      <c r="E155" s="11">
        <f t="shared" si="4"/>
        <v>0.13334143438787521</v>
      </c>
      <c r="F155" s="11">
        <f t="shared" si="4"/>
        <v>-1.2953298562281161</v>
      </c>
      <c r="G155" s="11">
        <f t="shared" si="4"/>
        <v>1.1687704311263685</v>
      </c>
      <c r="H155" s="11">
        <f t="shared" si="4"/>
        <v>5.4079381912357896</v>
      </c>
      <c r="I155" s="11">
        <f t="shared" si="4"/>
        <v>2.2726365848420715</v>
      </c>
      <c r="J155" s="11">
        <f t="shared" si="4"/>
        <v>1.3075797443993087</v>
      </c>
      <c r="K155" s="11">
        <f t="shared" si="4"/>
        <v>5.3216648247407665</v>
      </c>
      <c r="L155" s="11">
        <f t="shared" si="4"/>
        <v>1.1862535309819948</v>
      </c>
    </row>
    <row r="156" spans="1:12" x14ac:dyDescent="0.25">
      <c r="A156" s="13" t="str">
        <f t="shared" si="1"/>
        <v>2005 Q3</v>
      </c>
      <c r="B156" s="11">
        <f t="shared" si="2"/>
        <v>-2.8489156598795038</v>
      </c>
      <c r="C156" s="11">
        <f t="shared" si="4"/>
        <v>-0.4326031719594744</v>
      </c>
      <c r="D156" s="11">
        <f t="shared" si="4"/>
        <v>-1.9979182283412715</v>
      </c>
      <c r="E156" s="11">
        <f t="shared" si="4"/>
        <v>0.2419843891035296</v>
      </c>
      <c r="F156" s="11">
        <f t="shared" si="4"/>
        <v>7.7805878268651887E-2</v>
      </c>
      <c r="G156" s="11">
        <f t="shared" si="4"/>
        <v>4.1224350860387293</v>
      </c>
      <c r="H156" s="11">
        <f t="shared" si="4"/>
        <v>3.6957691919338611</v>
      </c>
      <c r="I156" s="11">
        <f t="shared" si="4"/>
        <v>3.2435275753153738</v>
      </c>
      <c r="J156" s="11">
        <f t="shared" si="4"/>
        <v>3.2689609185653135</v>
      </c>
      <c r="K156" s="11">
        <f t="shared" si="4"/>
        <v>-4.836012656073633</v>
      </c>
      <c r="L156" s="11">
        <f t="shared" si="4"/>
        <v>1.0557282805876782</v>
      </c>
    </row>
    <row r="157" spans="1:12" x14ac:dyDescent="0.25">
      <c r="A157" s="13" t="str">
        <f t="shared" si="1"/>
        <v>2005 Q4</v>
      </c>
      <c r="B157" s="11">
        <f t="shared" si="2"/>
        <v>0.69513686072827907</v>
      </c>
      <c r="C157" s="11">
        <f t="shared" si="4"/>
        <v>8.8639391237212053E-2</v>
      </c>
      <c r="D157" s="11">
        <f t="shared" si="4"/>
        <v>-0.23897469552427744</v>
      </c>
      <c r="E157" s="11">
        <f t="shared" si="4"/>
        <v>1.6182552721729977</v>
      </c>
      <c r="F157" s="11">
        <f t="shared" si="4"/>
        <v>1.8780346835315778</v>
      </c>
      <c r="G157" s="11">
        <f t="shared" si="4"/>
        <v>2.7494523430959359</v>
      </c>
      <c r="H157" s="11">
        <f t="shared" si="4"/>
        <v>2.2629882747338375</v>
      </c>
      <c r="I157" s="11">
        <f t="shared" si="4"/>
        <v>5.2126545105337945</v>
      </c>
      <c r="J157" s="11">
        <f t="shared" si="4"/>
        <v>-1.9968457371757353</v>
      </c>
      <c r="K157" s="11">
        <f t="shared" si="4"/>
        <v>8.7855181497184631</v>
      </c>
      <c r="L157" s="11">
        <f t="shared" si="4"/>
        <v>1.7351505311199926</v>
      </c>
    </row>
    <row r="158" spans="1:12" x14ac:dyDescent="0.25">
      <c r="A158" s="13" t="str">
        <f t="shared" si="1"/>
        <v>2006 Q1</v>
      </c>
      <c r="B158" s="11">
        <f t="shared" si="2"/>
        <v>-8.2470825992079499E-3</v>
      </c>
      <c r="C158" s="11">
        <f t="shared" si="4"/>
        <v>1.057589175905804</v>
      </c>
      <c r="D158" s="11">
        <f t="shared" si="4"/>
        <v>1.0063386339305869</v>
      </c>
      <c r="E158" s="11">
        <f t="shared" si="4"/>
        <v>1.604186323697641</v>
      </c>
      <c r="F158" s="11">
        <f t="shared" si="4"/>
        <v>-2.218883238677583</v>
      </c>
      <c r="G158" s="11">
        <f t="shared" si="4"/>
        <v>-1.8425087322043225</v>
      </c>
      <c r="H158" s="11">
        <f t="shared" si="4"/>
        <v>2.6657392913346265</v>
      </c>
      <c r="I158" s="11">
        <f t="shared" si="4"/>
        <v>-0.83239224469449824</v>
      </c>
      <c r="J158" s="11">
        <f t="shared" si="4"/>
        <v>0.99880604689424179</v>
      </c>
      <c r="K158" s="11">
        <f t="shared" si="4"/>
        <v>-6.0485966645320088</v>
      </c>
      <c r="L158" s="11">
        <f t="shared" si="4"/>
        <v>0.45766670274116733</v>
      </c>
    </row>
    <row r="159" spans="1:12" x14ac:dyDescent="0.25">
      <c r="A159" s="13" t="str">
        <f t="shared" si="1"/>
        <v>2006 Q2</v>
      </c>
      <c r="B159" s="11">
        <f t="shared" si="2"/>
        <v>-3.9705779232420628</v>
      </c>
      <c r="C159" s="11">
        <f t="shared" si="4"/>
        <v>1.0850716807436402</v>
      </c>
      <c r="D159" s="11">
        <f t="shared" si="4"/>
        <v>0.67600450577193616</v>
      </c>
      <c r="E159" s="11">
        <f t="shared" si="4"/>
        <v>0.6066280852256809</v>
      </c>
      <c r="F159" s="11">
        <f t="shared" si="4"/>
        <v>2.8655806898407166</v>
      </c>
      <c r="G159" s="11">
        <f t="shared" si="4"/>
        <v>-0.44567566510029133</v>
      </c>
      <c r="H159" s="11">
        <f t="shared" si="4"/>
        <v>-0.61433296588365716</v>
      </c>
      <c r="I159" s="11">
        <f t="shared" si="4"/>
        <v>0.36407807206558424</v>
      </c>
      <c r="J159" s="11">
        <f t="shared" si="4"/>
        <v>-1.473954842260853</v>
      </c>
      <c r="K159" s="11">
        <f t="shared" si="4"/>
        <v>-0.47250947018766454</v>
      </c>
      <c r="L159" s="11">
        <f t="shared" si="4"/>
        <v>0.11409014357916424</v>
      </c>
    </row>
    <row r="160" spans="1:12" x14ac:dyDescent="0.25">
      <c r="A160" s="13" t="str">
        <f t="shared" si="1"/>
        <v>2006 Q3</v>
      </c>
      <c r="B160" s="11">
        <f t="shared" si="2"/>
        <v>0</v>
      </c>
      <c r="C160" s="11">
        <f t="shared" si="4"/>
        <v>0.64352140629812438</v>
      </c>
      <c r="D160" s="11">
        <f t="shared" si="4"/>
        <v>0.33096704529563414</v>
      </c>
      <c r="E160" s="11">
        <f t="shared" si="4"/>
        <v>-0.15131237246510471</v>
      </c>
      <c r="F160" s="11">
        <f t="shared" si="4"/>
        <v>-1.4032973348791029</v>
      </c>
      <c r="G160" s="11">
        <f t="shared" si="4"/>
        <v>0.51302934178950432</v>
      </c>
      <c r="H160" s="11">
        <f t="shared" si="4"/>
        <v>-0.91334103554916601</v>
      </c>
      <c r="I160" s="11">
        <f t="shared" si="4"/>
        <v>0.79934065606848337</v>
      </c>
      <c r="J160" s="11">
        <f t="shared" si="4"/>
        <v>-0.99484630924917705</v>
      </c>
      <c r="K160" s="11">
        <f t="shared" si="4"/>
        <v>-0.30185447671869026</v>
      </c>
      <c r="L160" s="11">
        <f t="shared" si="4"/>
        <v>0.11396012629335743</v>
      </c>
    </row>
    <row r="161" spans="1:12" x14ac:dyDescent="0.25">
      <c r="A161" s="13" t="str">
        <f t="shared" si="1"/>
        <v>2006 Q4</v>
      </c>
      <c r="B161" s="11">
        <f t="shared" si="2"/>
        <v>-1.5218624892595027</v>
      </c>
      <c r="C161" s="11">
        <f t="shared" si="4"/>
        <v>0.40129998437389802</v>
      </c>
      <c r="D161" s="11">
        <f t="shared" si="4"/>
        <v>1.8166955061503856</v>
      </c>
      <c r="E161" s="11">
        <f t="shared" si="4"/>
        <v>0.76584268487985174</v>
      </c>
      <c r="F161" s="11">
        <f t="shared" si="4"/>
        <v>-0.37563251488003357</v>
      </c>
      <c r="G161" s="11">
        <f t="shared" si="4"/>
        <v>0.93821891812324898</v>
      </c>
      <c r="H161" s="11">
        <f t="shared" si="4"/>
        <v>-0.88061187546585418</v>
      </c>
      <c r="I161" s="11">
        <f t="shared" si="4"/>
        <v>2.3310386620208305</v>
      </c>
      <c r="J161" s="11">
        <f t="shared" si="4"/>
        <v>-0.7954587398461751</v>
      </c>
      <c r="K161" s="11">
        <f t="shared" si="4"/>
        <v>1.5852945538728043</v>
      </c>
      <c r="L161" s="11">
        <f t="shared" si="4"/>
        <v>0.68104690025268788</v>
      </c>
    </row>
    <row r="162" spans="1:12" x14ac:dyDescent="0.25">
      <c r="A162" s="13" t="str">
        <f t="shared" si="1"/>
        <v>2007 Q1</v>
      </c>
      <c r="B162" s="11">
        <f t="shared" si="2"/>
        <v>0.78111836147332869</v>
      </c>
      <c r="C162" s="11">
        <f t="shared" si="4"/>
        <v>-0.38215389968972435</v>
      </c>
      <c r="D162" s="11">
        <f t="shared" si="4"/>
        <v>1.2481959433021188</v>
      </c>
      <c r="E162" s="11">
        <f t="shared" si="4"/>
        <v>2.1046184573422444</v>
      </c>
      <c r="F162" s="11">
        <f t="shared" si="4"/>
        <v>0.26020349090557254</v>
      </c>
      <c r="G162" s="11">
        <f t="shared" si="4"/>
        <v>2.5030947206531229</v>
      </c>
      <c r="H162" s="11">
        <f t="shared" si="4"/>
        <v>2.6689899250897402</v>
      </c>
      <c r="I162" s="11">
        <f t="shared" si="4"/>
        <v>3.4615512575085416</v>
      </c>
      <c r="J162" s="11">
        <f t="shared" si="4"/>
        <v>-8.5604228369297153E-2</v>
      </c>
      <c r="K162" s="11">
        <f t="shared" si="4"/>
        <v>-3.6139386679692844</v>
      </c>
      <c r="L162" s="11">
        <f t="shared" si="4"/>
        <v>1.6825971833976778</v>
      </c>
    </row>
    <row r="163" spans="1:12" x14ac:dyDescent="0.25">
      <c r="A163" s="13" t="str">
        <f t="shared" si="1"/>
        <v>2007 Q2</v>
      </c>
      <c r="B163" s="11">
        <f t="shared" si="2"/>
        <v>1.728907334873216E-2</v>
      </c>
      <c r="C163" s="11">
        <f t="shared" ref="C163:L175" si="5">LN(C59/C58)*100</f>
        <v>6.6982443535934327E-2</v>
      </c>
      <c r="D163" s="11">
        <f t="shared" si="5"/>
        <v>-0.47663544799658653</v>
      </c>
      <c r="E163" s="11">
        <f t="shared" si="5"/>
        <v>0.65433446458433941</v>
      </c>
      <c r="F163" s="11">
        <f t="shared" si="5"/>
        <v>1.6797493630988047</v>
      </c>
      <c r="G163" s="11">
        <f t="shared" si="5"/>
        <v>3.5530894059297631</v>
      </c>
      <c r="H163" s="11">
        <f t="shared" si="5"/>
        <v>3.1153939064975837</v>
      </c>
      <c r="I163" s="11">
        <f t="shared" si="5"/>
        <v>2.0069440711806799</v>
      </c>
      <c r="J163" s="11">
        <f t="shared" si="5"/>
        <v>-0.26679386954191942</v>
      </c>
      <c r="K163" s="11">
        <f t="shared" si="5"/>
        <v>0.31901462619758819</v>
      </c>
      <c r="L163" s="11">
        <f t="shared" si="5"/>
        <v>1.2161565039275435</v>
      </c>
    </row>
    <row r="164" spans="1:12" x14ac:dyDescent="0.25">
      <c r="A164" s="13" t="str">
        <f t="shared" si="1"/>
        <v>2007 Q3</v>
      </c>
      <c r="B164" s="11">
        <f t="shared" si="2"/>
        <v>-0.12974096876779925</v>
      </c>
      <c r="C164" s="11">
        <f t="shared" si="5"/>
        <v>-0.14358878645687903</v>
      </c>
      <c r="D164" s="11">
        <f t="shared" si="5"/>
        <v>-1.4858492465435569</v>
      </c>
      <c r="E164" s="11">
        <f t="shared" si="5"/>
        <v>1.0403360230465062</v>
      </c>
      <c r="F164" s="11">
        <f t="shared" si="5"/>
        <v>1.1480318052165868</v>
      </c>
      <c r="G164" s="11">
        <f t="shared" si="5"/>
        <v>1.0740705228522103</v>
      </c>
      <c r="H164" s="11">
        <f t="shared" si="5"/>
        <v>4.1450800856984191</v>
      </c>
      <c r="I164" s="11">
        <f t="shared" si="5"/>
        <v>2.754542088459516</v>
      </c>
      <c r="J164" s="11">
        <f t="shared" si="5"/>
        <v>-1.2384356429495547</v>
      </c>
      <c r="K164" s="11">
        <f t="shared" si="5"/>
        <v>4.0149610365825303</v>
      </c>
      <c r="L164" s="11">
        <f t="shared" si="5"/>
        <v>1.2015436744411077</v>
      </c>
    </row>
    <row r="165" spans="1:12" x14ac:dyDescent="0.25">
      <c r="A165" s="13" t="str">
        <f t="shared" si="1"/>
        <v>2007 Q4</v>
      </c>
      <c r="B165" s="11">
        <f t="shared" si="2"/>
        <v>0.90467165920805026</v>
      </c>
      <c r="C165" s="11">
        <f t="shared" si="5"/>
        <v>8.6178010791385914E-2</v>
      </c>
      <c r="D165" s="11">
        <f t="shared" si="5"/>
        <v>1.1737715980663805</v>
      </c>
      <c r="E165" s="11">
        <f t="shared" si="5"/>
        <v>3.3379694329394326E-2</v>
      </c>
      <c r="F165" s="11">
        <f t="shared" si="5"/>
        <v>0.42946569603472617</v>
      </c>
      <c r="G165" s="11">
        <f t="shared" si="5"/>
        <v>-1.6912398097496415</v>
      </c>
      <c r="H165" s="11">
        <f t="shared" si="5"/>
        <v>3.2435275753153956</v>
      </c>
      <c r="I165" s="11">
        <f t="shared" si="5"/>
        <v>1.4226518293661348</v>
      </c>
      <c r="J165" s="11">
        <f t="shared" si="5"/>
        <v>0.87521597388669559</v>
      </c>
      <c r="K165" s="11">
        <f t="shared" si="5"/>
        <v>3.9208539137905292</v>
      </c>
      <c r="L165" s="11">
        <f t="shared" si="5"/>
        <v>0.75716965308937323</v>
      </c>
    </row>
    <row r="166" spans="1:12" x14ac:dyDescent="0.25">
      <c r="A166" s="13" t="str">
        <f t="shared" si="1"/>
        <v>2008 Q1</v>
      </c>
      <c r="B166" s="11">
        <f t="shared" si="2"/>
        <v>-1.2688444366087632</v>
      </c>
      <c r="C166" s="11">
        <f t="shared" si="5"/>
        <v>3.8277512429078106E-2</v>
      </c>
      <c r="D166" s="11">
        <f t="shared" si="5"/>
        <v>1.0571142073283413</v>
      </c>
      <c r="E166" s="11">
        <f t="shared" si="5"/>
        <v>-0.18929909333003606</v>
      </c>
      <c r="F166" s="11">
        <f t="shared" si="5"/>
        <v>-0.36399312202682027</v>
      </c>
      <c r="G166" s="11">
        <f t="shared" si="5"/>
        <v>1.3552723438543357</v>
      </c>
      <c r="H166" s="11">
        <f t="shared" si="5"/>
        <v>-4.2920299724780095</v>
      </c>
      <c r="I166" s="11">
        <f t="shared" si="5"/>
        <v>2.3183335455657068</v>
      </c>
      <c r="J166" s="11">
        <f t="shared" si="5"/>
        <v>2.3657424277108037</v>
      </c>
      <c r="K166" s="11">
        <f t="shared" si="5"/>
        <v>-1.6365303360892647</v>
      </c>
      <c r="L166" s="11">
        <f t="shared" si="5"/>
        <v>0.32275444908665646</v>
      </c>
    </row>
    <row r="167" spans="1:12" x14ac:dyDescent="0.25">
      <c r="A167" s="13" t="str">
        <f t="shared" si="1"/>
        <v>2008 Q2</v>
      </c>
      <c r="B167" s="11">
        <f t="shared" si="2"/>
        <v>0.476624672819772</v>
      </c>
      <c r="C167" s="11">
        <f t="shared" si="5"/>
        <v>-1.6009600305641525</v>
      </c>
      <c r="D167" s="11">
        <f t="shared" si="5"/>
        <v>-1.0987982429464942</v>
      </c>
      <c r="E167" s="11">
        <f t="shared" si="5"/>
        <v>-1.0307059653883159</v>
      </c>
      <c r="F167" s="11">
        <f t="shared" si="5"/>
        <v>-0.15907924563744999</v>
      </c>
      <c r="G167" s="11">
        <f t="shared" si="5"/>
        <v>1.0415469234051093</v>
      </c>
      <c r="H167" s="11">
        <f t="shared" si="5"/>
        <v>-1.5171920078735464</v>
      </c>
      <c r="I167" s="11">
        <f t="shared" si="5"/>
        <v>-1.5748356968139168</v>
      </c>
      <c r="J167" s="11">
        <f t="shared" si="5"/>
        <v>-2.4136328553298112</v>
      </c>
      <c r="K167" s="11">
        <f t="shared" si="5"/>
        <v>1.7683294122981006</v>
      </c>
      <c r="L167" s="11">
        <f t="shared" si="5"/>
        <v>-0.97140537204731048</v>
      </c>
    </row>
    <row r="168" spans="1:12" x14ac:dyDescent="0.25">
      <c r="A168" s="13" t="str">
        <f t="shared" si="1"/>
        <v>2008 Q3</v>
      </c>
      <c r="B168" s="11">
        <f t="shared" si="2"/>
        <v>-0.65050751962214126</v>
      </c>
      <c r="C168" s="11">
        <f t="shared" si="5"/>
        <v>-1.399993495886571</v>
      </c>
      <c r="D168" s="11">
        <f t="shared" si="5"/>
        <v>-2.8867984000852127</v>
      </c>
      <c r="E168" s="11">
        <f t="shared" si="5"/>
        <v>-3.6467749281324235</v>
      </c>
      <c r="F168" s="11">
        <f t="shared" si="5"/>
        <v>-4.0907844493577281</v>
      </c>
      <c r="G168" s="11">
        <f t="shared" si="5"/>
        <v>-1.4286844659317575</v>
      </c>
      <c r="H168" s="11">
        <f t="shared" si="5"/>
        <v>0.65711393061362755</v>
      </c>
      <c r="I168" s="11">
        <f t="shared" si="5"/>
        <v>-2.0850795480190367</v>
      </c>
      <c r="J168" s="11">
        <f t="shared" si="5"/>
        <v>-0.6825308880246439</v>
      </c>
      <c r="K168" s="11">
        <f t="shared" si="5"/>
        <v>-3.5999968141836014</v>
      </c>
      <c r="L168" s="11">
        <f t="shared" si="5"/>
        <v>-1.9715863164417318</v>
      </c>
    </row>
    <row r="169" spans="1:12" x14ac:dyDescent="0.25">
      <c r="A169" s="13" t="str">
        <f t="shared" si="1"/>
        <v>2008 Q4</v>
      </c>
      <c r="B169" s="11">
        <f t="shared" si="2"/>
        <v>-3.5156584732485876</v>
      </c>
      <c r="C169" s="11">
        <f t="shared" si="5"/>
        <v>-4.1569916195945043</v>
      </c>
      <c r="D169" s="11">
        <f t="shared" si="5"/>
        <v>-6.1389317082402544</v>
      </c>
      <c r="E169" s="11">
        <f t="shared" si="5"/>
        <v>-3.7969452391663818</v>
      </c>
      <c r="F169" s="11">
        <f t="shared" si="5"/>
        <v>-5.1344643587797956</v>
      </c>
      <c r="G169" s="11">
        <f t="shared" si="5"/>
        <v>0.38713754252664978</v>
      </c>
      <c r="H169" s="11">
        <f t="shared" si="5"/>
        <v>3.3967994651022191</v>
      </c>
      <c r="I169" s="11">
        <f t="shared" si="5"/>
        <v>-2.0605218329975772</v>
      </c>
      <c r="J169" s="11">
        <f t="shared" si="5"/>
        <v>-1.8595677743208712</v>
      </c>
      <c r="K169" s="11">
        <f t="shared" si="5"/>
        <v>-3.4948787919518081</v>
      </c>
      <c r="L169" s="11">
        <f t="shared" si="5"/>
        <v>-2.5771734455997115</v>
      </c>
    </row>
    <row r="170" spans="1:12" x14ac:dyDescent="0.25">
      <c r="A170" s="13" t="str">
        <f t="shared" si="1"/>
        <v>2009 Q1</v>
      </c>
      <c r="B170" s="11">
        <f t="shared" si="2"/>
        <v>-3.8964774750129432</v>
      </c>
      <c r="C170" s="11">
        <f t="shared" si="5"/>
        <v>-5.1996738587440579</v>
      </c>
      <c r="D170" s="11">
        <f t="shared" si="5"/>
        <v>-7.3721939511623038</v>
      </c>
      <c r="E170" s="11">
        <f t="shared" si="5"/>
        <v>-1.2082895522923682</v>
      </c>
      <c r="F170" s="11">
        <f t="shared" si="5"/>
        <v>-3.959461482149977</v>
      </c>
      <c r="G170" s="11">
        <f t="shared" si="5"/>
        <v>-2.9343195422797894</v>
      </c>
      <c r="H170" s="11">
        <f t="shared" si="5"/>
        <v>1.5838670808796709</v>
      </c>
      <c r="I170" s="11">
        <f t="shared" si="5"/>
        <v>-3.4648251605980236</v>
      </c>
      <c r="J170" s="11">
        <f t="shared" si="5"/>
        <v>0.54880576787750412</v>
      </c>
      <c r="K170" s="11">
        <f t="shared" si="5"/>
        <v>-1.3468585751229152</v>
      </c>
      <c r="L170" s="11">
        <f t="shared" si="5"/>
        <v>-2.5288703951923965</v>
      </c>
    </row>
    <row r="171" spans="1:12" x14ac:dyDescent="0.25">
      <c r="A171" s="13" t="str">
        <f t="shared" si="1"/>
        <v>2009 Q2</v>
      </c>
      <c r="B171" s="11">
        <f t="shared" si="2"/>
        <v>0.31811404072182087</v>
      </c>
      <c r="C171" s="11">
        <f t="shared" si="5"/>
        <v>0.32425449940813283</v>
      </c>
      <c r="D171" s="11">
        <f t="shared" si="5"/>
        <v>-1.2729579294119284</v>
      </c>
      <c r="E171" s="11">
        <f t="shared" si="5"/>
        <v>-0.18435450437315981</v>
      </c>
      <c r="F171" s="11">
        <f t="shared" si="5"/>
        <v>-4.983783320187567</v>
      </c>
      <c r="G171" s="11">
        <f t="shared" si="5"/>
        <v>-1.7087794421264579</v>
      </c>
      <c r="H171" s="11">
        <f t="shared" si="5"/>
        <v>-2.4315640394942695</v>
      </c>
      <c r="I171" s="11">
        <f t="shared" si="5"/>
        <v>-2.8551035168955064E-2</v>
      </c>
      <c r="J171" s="11">
        <f t="shared" si="5"/>
        <v>-4.8878245266581424E-2</v>
      </c>
      <c r="K171" s="11">
        <f t="shared" si="5"/>
        <v>-2.2182261584741085</v>
      </c>
      <c r="L171" s="11">
        <f t="shared" si="5"/>
        <v>-0.81823951549396678</v>
      </c>
    </row>
    <row r="172" spans="1:12" x14ac:dyDescent="0.25">
      <c r="A172" s="13" t="str">
        <f t="shared" si="1"/>
        <v>2009 Q3</v>
      </c>
      <c r="B172" s="11">
        <f t="shared" si="2"/>
        <v>-1.4395506626632688</v>
      </c>
      <c r="C172" s="11">
        <f t="shared" si="5"/>
        <v>-0.34590889533511354</v>
      </c>
      <c r="D172" s="11">
        <f t="shared" si="5"/>
        <v>1.7629748354369492</v>
      </c>
      <c r="E172" s="11">
        <f t="shared" si="5"/>
        <v>0.12294075804689579</v>
      </c>
      <c r="F172" s="11">
        <f t="shared" si="5"/>
        <v>2.3091612171637275</v>
      </c>
      <c r="G172" s="11">
        <f t="shared" si="5"/>
        <v>0.23474189183048913</v>
      </c>
      <c r="H172" s="11">
        <f t="shared" si="5"/>
        <v>-1.9811880600766045</v>
      </c>
      <c r="I172" s="11">
        <f t="shared" si="5"/>
        <v>-0.42924661701461836</v>
      </c>
      <c r="J172" s="11">
        <f t="shared" si="5"/>
        <v>0.94400000324916455</v>
      </c>
      <c r="K172" s="11">
        <f t="shared" si="5"/>
        <v>-1.556230646204608</v>
      </c>
      <c r="L172" s="11">
        <f t="shared" si="5"/>
        <v>-0.11743982559416691</v>
      </c>
    </row>
    <row r="173" spans="1:12" x14ac:dyDescent="0.25">
      <c r="A173" s="13" t="str">
        <f t="shared" si="1"/>
        <v>2009 Q4</v>
      </c>
      <c r="B173" s="11">
        <f t="shared" si="2"/>
        <v>-0.96177478026467711</v>
      </c>
      <c r="C173" s="11">
        <f t="shared" si="5"/>
        <v>1.5792346255062915</v>
      </c>
      <c r="D173" s="11">
        <f t="shared" si="5"/>
        <v>-1.2295740793537311</v>
      </c>
      <c r="E173" s="11">
        <f t="shared" si="5"/>
        <v>1.6208995421168948</v>
      </c>
      <c r="F173" s="11">
        <f t="shared" si="5"/>
        <v>1.5679763746494415</v>
      </c>
      <c r="G173" s="11">
        <f t="shared" si="5"/>
        <v>3.1919648922482011</v>
      </c>
      <c r="H173" s="11">
        <f t="shared" si="5"/>
        <v>-2.1850971952747678</v>
      </c>
      <c r="I173" s="11">
        <f t="shared" si="5"/>
        <v>0.11464604293847873</v>
      </c>
      <c r="J173" s="11">
        <f t="shared" si="5"/>
        <v>-0.87557714734673253</v>
      </c>
      <c r="K173" s="11">
        <f t="shared" si="5"/>
        <v>-2.7742479086436882</v>
      </c>
      <c r="L173" s="11">
        <f t="shared" si="5"/>
        <v>0.35190652151959234</v>
      </c>
    </row>
    <row r="174" spans="1:12" x14ac:dyDescent="0.25">
      <c r="A174" s="13" t="str">
        <f t="shared" si="1"/>
        <v>2010 Q1</v>
      </c>
      <c r="B174" s="11">
        <f t="shared" si="2"/>
        <v>2.2236805923212817</v>
      </c>
      <c r="C174" s="11">
        <f t="shared" si="5"/>
        <v>1.1656378667250979</v>
      </c>
      <c r="D174" s="11">
        <f t="shared" si="5"/>
        <v>4.6767417912255809</v>
      </c>
      <c r="E174" s="11">
        <f t="shared" si="5"/>
        <v>-0.84982907962057874</v>
      </c>
      <c r="F174" s="11">
        <f t="shared" si="5"/>
        <v>-3.0606239116824128</v>
      </c>
      <c r="G174" s="11">
        <f t="shared" si="5"/>
        <v>2.2702733821510255</v>
      </c>
      <c r="H174" s="11">
        <f t="shared" si="5"/>
        <v>-3.6346206794808946</v>
      </c>
      <c r="I174" s="11">
        <f t="shared" si="5"/>
        <v>3.3796514172421723</v>
      </c>
      <c r="J174" s="11">
        <f t="shared" si="5"/>
        <v>-0.20540917869382294</v>
      </c>
      <c r="K174" s="11">
        <f t="shared" si="5"/>
        <v>3.5951395323739317</v>
      </c>
      <c r="L174" s="11">
        <f t="shared" si="5"/>
        <v>0.93240768751232439</v>
      </c>
    </row>
    <row r="175" spans="1:12" x14ac:dyDescent="0.25">
      <c r="A175" s="13" t="str">
        <f t="shared" si="1"/>
        <v>2010 Q2</v>
      </c>
      <c r="B175" s="11">
        <f t="shared" si="2"/>
        <v>-0.27175202967605783</v>
      </c>
      <c r="C175" s="11">
        <f t="shared" si="5"/>
        <v>1.8578970891685767</v>
      </c>
      <c r="D175" s="11">
        <f t="shared" si="5"/>
        <v>4.7946495849753683</v>
      </c>
      <c r="E175" s="11">
        <f t="shared" si="5"/>
        <v>0.66832984654239902</v>
      </c>
      <c r="F175" s="11">
        <f t="shared" si="5"/>
        <v>2.1053409197832482</v>
      </c>
      <c r="G175" s="11">
        <f t="shared" si="5"/>
        <v>2.4663953756795254E-2</v>
      </c>
      <c r="H175" s="11">
        <f t="shared" si="5"/>
        <v>-1.0458663313536043</v>
      </c>
      <c r="I175" s="11">
        <f t="shared" si="5"/>
        <v>2.0285783345979356</v>
      </c>
      <c r="J175" s="11">
        <f t="shared" si="5"/>
        <v>2.1791574625259482</v>
      </c>
      <c r="K175" s="11">
        <f t="shared" si="5"/>
        <v>0.9380189702490922</v>
      </c>
      <c r="L175" s="11">
        <f t="shared" si="5"/>
        <v>1.1534153245286545</v>
      </c>
    </row>
    <row r="176" spans="1:12" x14ac:dyDescent="0.25">
      <c r="A176" s="13" t="str">
        <f t="shared" ref="A176:A212" si="6">A72</f>
        <v>2010 Q3</v>
      </c>
      <c r="B176" s="11">
        <f t="shared" ref="B176:L203" si="7">LN(B72/B71)*100</f>
        <v>-1.4936938706014904</v>
      </c>
      <c r="C176" s="11">
        <f t="shared" si="7"/>
        <v>1.1822291382836612</v>
      </c>
      <c r="D176" s="11">
        <f t="shared" si="7"/>
        <v>1.8508723257574244</v>
      </c>
      <c r="E176" s="11">
        <f t="shared" si="7"/>
        <v>0.6999787209599726</v>
      </c>
      <c r="F176" s="11">
        <f t="shared" si="7"/>
        <v>1.3542268602818535</v>
      </c>
      <c r="G176" s="11">
        <f t="shared" si="7"/>
        <v>1.7236536994884744</v>
      </c>
      <c r="H176" s="11">
        <f t="shared" si="7"/>
        <v>0.99583380917117603</v>
      </c>
      <c r="I176" s="11">
        <f t="shared" si="7"/>
        <v>1.2807724789908579</v>
      </c>
      <c r="J176" s="11">
        <f t="shared" si="7"/>
        <v>-0.49942477990942852</v>
      </c>
      <c r="K176" s="11">
        <f t="shared" si="7"/>
        <v>-1.3248226379566375</v>
      </c>
      <c r="L176" s="11">
        <f t="shared" si="7"/>
        <v>0.91324835632724721</v>
      </c>
    </row>
    <row r="177" spans="1:12" x14ac:dyDescent="0.25">
      <c r="A177" s="13" t="str">
        <f t="shared" si="6"/>
        <v>2010 Q4</v>
      </c>
      <c r="B177" s="11">
        <f t="shared" si="7"/>
        <v>0.63612842093197619</v>
      </c>
      <c r="C177" s="11">
        <f t="shared" si="7"/>
        <v>0.82439019635068855</v>
      </c>
      <c r="D177" s="11">
        <f t="shared" si="7"/>
        <v>-2.7098287823202822</v>
      </c>
      <c r="E177" s="11">
        <f t="shared" si="7"/>
        <v>-0.25287508207015269</v>
      </c>
      <c r="F177" s="11">
        <f t="shared" si="7"/>
        <v>-0.3017568837879156</v>
      </c>
      <c r="G177" s="11">
        <f t="shared" si="7"/>
        <v>0.78469648735602182</v>
      </c>
      <c r="H177" s="11">
        <f t="shared" si="7"/>
        <v>-2.1038502275589717</v>
      </c>
      <c r="I177" s="11">
        <f t="shared" si="7"/>
        <v>1.1057196515150087</v>
      </c>
      <c r="J177" s="11">
        <f t="shared" si="7"/>
        <v>-0.78295310797048923</v>
      </c>
      <c r="K177" s="11">
        <f t="shared" si="7"/>
        <v>-1.3195074126458117</v>
      </c>
      <c r="L177" s="11">
        <f t="shared" si="7"/>
        <v>-0.34149151000691241</v>
      </c>
    </row>
    <row r="178" spans="1:12" x14ac:dyDescent="0.25">
      <c r="A178" s="13" t="str">
        <f t="shared" si="6"/>
        <v>2011 Q1</v>
      </c>
      <c r="B178" s="11">
        <f t="shared" si="7"/>
        <v>-1.2475758212960009</v>
      </c>
      <c r="C178" s="11">
        <f t="shared" si="7"/>
        <v>0.64659752455347141</v>
      </c>
      <c r="D178" s="11">
        <f t="shared" si="7"/>
        <v>1.7217552427136522</v>
      </c>
      <c r="E178" s="11">
        <f t="shared" si="7"/>
        <v>0.81652711101838327</v>
      </c>
      <c r="F178" s="11">
        <f t="shared" si="7"/>
        <v>1.9770881768328319</v>
      </c>
      <c r="G178" s="11">
        <f t="shared" si="7"/>
        <v>-0.9302392662313449</v>
      </c>
      <c r="H178" s="11">
        <f t="shared" si="7"/>
        <v>-0.61519726477717518</v>
      </c>
      <c r="I178" s="11">
        <f t="shared" si="7"/>
        <v>2.4084933839780516</v>
      </c>
      <c r="J178" s="11">
        <f t="shared" si="7"/>
        <v>-3.1645402715350435</v>
      </c>
      <c r="K178" s="11">
        <f t="shared" si="7"/>
        <v>6.2674345278527737</v>
      </c>
      <c r="L178" s="11">
        <f t="shared" si="7"/>
        <v>0.90806526357463391</v>
      </c>
    </row>
    <row r="179" spans="1:12" x14ac:dyDescent="0.25">
      <c r="A179" s="13" t="str">
        <f t="shared" si="6"/>
        <v>2011 Q2</v>
      </c>
      <c r="B179" s="11">
        <f t="shared" si="7"/>
        <v>-3.332342627244151</v>
      </c>
      <c r="C179" s="11">
        <f t="shared" si="7"/>
        <v>0.331775300563799</v>
      </c>
      <c r="D179" s="11">
        <f t="shared" si="7"/>
        <v>0.21175822903215943</v>
      </c>
      <c r="E179" s="11">
        <f t="shared" si="7"/>
        <v>0.52481036485517429</v>
      </c>
      <c r="F179" s="11">
        <f t="shared" si="7"/>
        <v>1.1049836186584936</v>
      </c>
      <c r="G179" s="11">
        <f t="shared" si="7"/>
        <v>0.50847567181100206</v>
      </c>
      <c r="H179" s="11">
        <f t="shared" si="7"/>
        <v>0.18495689612984897</v>
      </c>
      <c r="I179" s="11">
        <f t="shared" si="7"/>
        <v>1.080535339439725</v>
      </c>
      <c r="J179" s="11">
        <f t="shared" si="7"/>
        <v>-0.93585588693682786</v>
      </c>
      <c r="K179" s="11">
        <f t="shared" si="7"/>
        <v>-2.5156486707054397</v>
      </c>
      <c r="L179" s="11">
        <f t="shared" si="7"/>
        <v>0.22573373016500858</v>
      </c>
    </row>
    <row r="180" spans="1:12" x14ac:dyDescent="0.25">
      <c r="A180" s="13" t="str">
        <f t="shared" si="6"/>
        <v>2011 Q3</v>
      </c>
      <c r="B180" s="11">
        <f t="shared" si="7"/>
        <v>-0.72590186000037815</v>
      </c>
      <c r="C180" s="11">
        <f t="shared" si="7"/>
        <v>-0.35191831604130391</v>
      </c>
      <c r="D180" s="11">
        <f t="shared" si="7"/>
        <v>-1.1083236877982345</v>
      </c>
      <c r="E180" s="11">
        <f t="shared" si="7"/>
        <v>0.24951002072912273</v>
      </c>
      <c r="F180" s="11">
        <f t="shared" si="7"/>
        <v>-0.90412726908733099</v>
      </c>
      <c r="G180" s="11">
        <f t="shared" si="7"/>
        <v>2.2094408047168854</v>
      </c>
      <c r="H180" s="11">
        <f t="shared" si="7"/>
        <v>2.1128261818403984</v>
      </c>
      <c r="I180" s="11">
        <f t="shared" si="7"/>
        <v>0.70122044198315192</v>
      </c>
      <c r="J180" s="11">
        <f t="shared" si="7"/>
        <v>2.4566843642558918</v>
      </c>
      <c r="K180" s="11">
        <f t="shared" si="7"/>
        <v>-1.5245222962350138</v>
      </c>
      <c r="L180" s="11">
        <f t="shared" si="7"/>
        <v>0.44994451612297504</v>
      </c>
    </row>
    <row r="181" spans="1:12" x14ac:dyDescent="0.25">
      <c r="A181" s="13" t="str">
        <f t="shared" si="6"/>
        <v>2011 Q4</v>
      </c>
      <c r="B181" s="11">
        <f t="shared" si="7"/>
        <v>-0.70105444862174127</v>
      </c>
      <c r="C181" s="11">
        <f t="shared" si="7"/>
        <v>-0.27232857619284395</v>
      </c>
      <c r="D181" s="11">
        <f t="shared" si="7"/>
        <v>3.3766672615280179E-2</v>
      </c>
      <c r="E181" s="11">
        <f t="shared" si="7"/>
        <v>-0.42811339022839079</v>
      </c>
      <c r="F181" s="11">
        <f t="shared" si="7"/>
        <v>4.2234189203451414E-2</v>
      </c>
      <c r="G181" s="11">
        <f t="shared" si="7"/>
        <v>-0.75883693515416362</v>
      </c>
      <c r="H181" s="11">
        <f t="shared" si="7"/>
        <v>1.2982007765518384</v>
      </c>
      <c r="I181" s="11">
        <f t="shared" si="7"/>
        <v>0.54482238029195873</v>
      </c>
      <c r="J181" s="11">
        <f t="shared" si="7"/>
        <v>1.3716292242673351</v>
      </c>
      <c r="K181" s="11">
        <f t="shared" si="7"/>
        <v>-0.72554450464039222</v>
      </c>
      <c r="L181" s="11">
        <f t="shared" si="7"/>
        <v>0.11217051092001736</v>
      </c>
    </row>
    <row r="182" spans="1:12" x14ac:dyDescent="0.25">
      <c r="A182" s="13" t="str">
        <f t="shared" si="6"/>
        <v>2012 Q1</v>
      </c>
      <c r="B182" s="11">
        <f t="shared" si="7"/>
        <v>-3.3936208315030401</v>
      </c>
      <c r="C182" s="11">
        <f t="shared" si="7"/>
        <v>0.33274545447810938</v>
      </c>
      <c r="D182" s="11">
        <f t="shared" si="7"/>
        <v>-4.3470107175725996</v>
      </c>
      <c r="E182" s="11">
        <f t="shared" si="7"/>
        <v>0.62964270981419068</v>
      </c>
      <c r="F182" s="11">
        <f t="shared" si="7"/>
        <v>-1.0719126247848254</v>
      </c>
      <c r="G182" s="11">
        <f t="shared" si="7"/>
        <v>3.9211557782053728</v>
      </c>
      <c r="H182" s="11">
        <f t="shared" si="7"/>
        <v>-1.711153974562784</v>
      </c>
      <c r="I182" s="11">
        <f t="shared" si="7"/>
        <v>3.2691992216607595</v>
      </c>
      <c r="J182" s="11">
        <f t="shared" si="7"/>
        <v>0.72713491156086496</v>
      </c>
      <c r="K182" s="11">
        <f t="shared" si="7"/>
        <v>2.4390082296871753</v>
      </c>
      <c r="L182" s="11">
        <f t="shared" si="7"/>
        <v>0.44742803949211069</v>
      </c>
    </row>
    <row r="183" spans="1:12" x14ac:dyDescent="0.25">
      <c r="A183" s="13" t="str">
        <f t="shared" si="6"/>
        <v>2012 Q2</v>
      </c>
      <c r="B183" s="11">
        <f t="shared" si="7"/>
        <v>-0.15607931996352328</v>
      </c>
      <c r="C183" s="11">
        <f t="shared" si="7"/>
        <v>-1.4397490915188533</v>
      </c>
      <c r="D183" s="11">
        <f t="shared" si="7"/>
        <v>-2.9703382509410701</v>
      </c>
      <c r="E183" s="11">
        <f t="shared" si="7"/>
        <v>0.18930436320576527</v>
      </c>
      <c r="F183" s="11">
        <f t="shared" si="7"/>
        <v>0.20252631769273624</v>
      </c>
      <c r="G183" s="11">
        <f t="shared" si="7"/>
        <v>-2.8556786688234368</v>
      </c>
      <c r="H183" s="11">
        <f t="shared" si="7"/>
        <v>3.7635655868150342</v>
      </c>
      <c r="I183" s="11">
        <f t="shared" si="7"/>
        <v>-0.52725276948073685</v>
      </c>
      <c r="J183" s="11">
        <f t="shared" si="7"/>
        <v>-0.25147513010872879</v>
      </c>
      <c r="K183" s="11">
        <f t="shared" si="7"/>
        <v>-0.5678986366704909</v>
      </c>
      <c r="L183" s="11">
        <f t="shared" si="7"/>
        <v>-0.44742803949209664</v>
      </c>
    </row>
    <row r="184" spans="1:12" x14ac:dyDescent="0.25">
      <c r="A184" s="13" t="str">
        <f t="shared" si="6"/>
        <v>2012 Q3</v>
      </c>
      <c r="B184" s="11">
        <f t="shared" si="7"/>
        <v>-1.0468011426657533</v>
      </c>
      <c r="C184" s="11">
        <f t="shared" si="7"/>
        <v>0.53979863211186307</v>
      </c>
      <c r="D184" s="11">
        <f t="shared" si="7"/>
        <v>-1.5619597602879474</v>
      </c>
      <c r="E184" s="11">
        <f t="shared" si="7"/>
        <v>2.0242895635253646</v>
      </c>
      <c r="F184" s="11">
        <f t="shared" si="7"/>
        <v>0.37200446790626018</v>
      </c>
      <c r="G184" s="11">
        <f t="shared" si="7"/>
        <v>0.51679701584425974</v>
      </c>
      <c r="H184" s="11">
        <f t="shared" si="7"/>
        <v>0.42677077383304096</v>
      </c>
      <c r="I184" s="11">
        <f t="shared" si="7"/>
        <v>2.4050715913692731</v>
      </c>
      <c r="J184" s="11">
        <f t="shared" si="7"/>
        <v>1.9088393110987594</v>
      </c>
      <c r="K184" s="11">
        <f t="shared" si="7"/>
        <v>6.1707885500089681</v>
      </c>
      <c r="L184" s="11">
        <f t="shared" si="7"/>
        <v>1.3363227812167158</v>
      </c>
    </row>
    <row r="185" spans="1:12" x14ac:dyDescent="0.25">
      <c r="A185" s="13" t="str">
        <f t="shared" si="6"/>
        <v>2012 Q4</v>
      </c>
      <c r="B185" s="11">
        <f t="shared" si="7"/>
        <v>-2.9907173975596382</v>
      </c>
      <c r="C185" s="11">
        <f t="shared" si="7"/>
        <v>-1.5147152768679715</v>
      </c>
      <c r="D185" s="11">
        <f t="shared" si="7"/>
        <v>0.7840294970092494</v>
      </c>
      <c r="E185" s="11">
        <f t="shared" si="7"/>
        <v>-0.37135936840430567</v>
      </c>
      <c r="F185" s="11">
        <f t="shared" si="7"/>
        <v>0.80304742631902759</v>
      </c>
      <c r="G185" s="11">
        <f t="shared" si="7"/>
        <v>1.0372448917971213</v>
      </c>
      <c r="H185" s="11">
        <f t="shared" si="7"/>
        <v>-1.8166336089095774</v>
      </c>
      <c r="I185" s="11">
        <f t="shared" si="7"/>
        <v>1.6072731261414615</v>
      </c>
      <c r="J185" s="11">
        <f t="shared" si="7"/>
        <v>1.0397069083755346</v>
      </c>
      <c r="K185" s="11">
        <f t="shared" si="7"/>
        <v>-4.3121223649427334</v>
      </c>
      <c r="L185" s="11">
        <f t="shared" si="7"/>
        <v>-0.33241027838386711</v>
      </c>
    </row>
    <row r="186" spans="1:12" x14ac:dyDescent="0.25">
      <c r="A186" s="13" t="str">
        <f t="shared" si="6"/>
        <v>2013 Q1</v>
      </c>
      <c r="B186" s="11">
        <f t="shared" si="7"/>
        <v>1.8902936384582545</v>
      </c>
      <c r="C186" s="11">
        <f t="shared" si="7"/>
        <v>-0.72449085265797186</v>
      </c>
      <c r="D186" s="11">
        <f t="shared" si="7"/>
        <v>-0.79632886360738642</v>
      </c>
      <c r="E186" s="11">
        <f t="shared" si="7"/>
        <v>1.2248824277136023</v>
      </c>
      <c r="F186" s="11">
        <f t="shared" si="7"/>
        <v>0.36766678320459067</v>
      </c>
      <c r="G186" s="11">
        <f t="shared" si="7"/>
        <v>2.0427609561345554</v>
      </c>
      <c r="H186" s="11">
        <f t="shared" si="7"/>
        <v>1.8359890720494629</v>
      </c>
      <c r="I186" s="11">
        <f t="shared" si="7"/>
        <v>0.65921368800205071</v>
      </c>
      <c r="J186" s="11">
        <f t="shared" si="7"/>
        <v>-0.52795446475629049</v>
      </c>
      <c r="K186" s="11">
        <f t="shared" si="7"/>
        <v>-0.16455491618442128</v>
      </c>
      <c r="L186" s="11">
        <f t="shared" si="7"/>
        <v>0.55340484346414787</v>
      </c>
    </row>
    <row r="187" spans="1:12" x14ac:dyDescent="0.25">
      <c r="A187" s="13" t="str">
        <f t="shared" si="6"/>
        <v>2013 Q2</v>
      </c>
      <c r="B187" s="11">
        <f t="shared" si="7"/>
        <v>0.38228781823491542</v>
      </c>
      <c r="C187" s="11">
        <f t="shared" si="7"/>
        <v>0.38359903966297182</v>
      </c>
      <c r="D187" s="11">
        <f t="shared" si="7"/>
        <v>1.7436276648326712</v>
      </c>
      <c r="E187" s="11">
        <f t="shared" si="7"/>
        <v>1.0965272632290679</v>
      </c>
      <c r="F187" s="11">
        <f t="shared" si="7"/>
        <v>-0.47296320232582445</v>
      </c>
      <c r="G187" s="11">
        <f t="shared" si="7"/>
        <v>-0.61531643546417025</v>
      </c>
      <c r="H187" s="11">
        <f t="shared" si="7"/>
        <v>-1.7965724377196588</v>
      </c>
      <c r="I187" s="11">
        <f t="shared" si="7"/>
        <v>1.1432695687627208</v>
      </c>
      <c r="J187" s="11">
        <f t="shared" si="7"/>
        <v>-0.82578420000103425</v>
      </c>
      <c r="K187" s="11">
        <f t="shared" si="7"/>
        <v>0.37260317080595162</v>
      </c>
      <c r="L187" s="11">
        <f t="shared" si="7"/>
        <v>0.44052934679164174</v>
      </c>
    </row>
    <row r="188" spans="1:12" x14ac:dyDescent="0.25">
      <c r="A188" s="13" t="str">
        <f t="shared" si="6"/>
        <v>2013 Q3</v>
      </c>
      <c r="B188" s="11">
        <f t="shared" si="7"/>
        <v>0.54962615902263401</v>
      </c>
      <c r="C188" s="11">
        <f t="shared" si="7"/>
        <v>0.91672887974188066</v>
      </c>
      <c r="D188" s="11">
        <f t="shared" si="7"/>
        <v>3.5270532401642658</v>
      </c>
      <c r="E188" s="11">
        <f t="shared" si="7"/>
        <v>0.93844320349475407</v>
      </c>
      <c r="F188" s="11">
        <f t="shared" si="7"/>
        <v>-0.24260335721541676</v>
      </c>
      <c r="G188" s="11">
        <f t="shared" si="7"/>
        <v>-4.1660537030131399</v>
      </c>
      <c r="H188" s="11">
        <f t="shared" si="7"/>
        <v>-0.76151285272521951</v>
      </c>
      <c r="I188" s="11">
        <f t="shared" si="7"/>
        <v>1.9982290961733651</v>
      </c>
      <c r="J188" s="11">
        <f t="shared" si="7"/>
        <v>-2.9991606524483094</v>
      </c>
      <c r="K188" s="11">
        <f t="shared" si="7"/>
        <v>-0.94516584487255517</v>
      </c>
      <c r="L188" s="11">
        <f t="shared" si="7"/>
        <v>0.43859719432542676</v>
      </c>
    </row>
    <row r="189" spans="1:12" x14ac:dyDescent="0.25">
      <c r="A189" s="13" t="str">
        <f t="shared" si="6"/>
        <v>2013 Q4</v>
      </c>
      <c r="B189" s="11">
        <f t="shared" si="7"/>
        <v>0.44173399553114545</v>
      </c>
      <c r="C189" s="11">
        <f t="shared" si="7"/>
        <v>0.35822155905471009</v>
      </c>
      <c r="D189" s="11">
        <f t="shared" si="7"/>
        <v>1.2408114201664102</v>
      </c>
      <c r="E189" s="11">
        <f t="shared" si="7"/>
        <v>0.20236094595269924</v>
      </c>
      <c r="F189" s="11">
        <f t="shared" si="7"/>
        <v>0.75749967683458941</v>
      </c>
      <c r="G189" s="11">
        <f t="shared" si="7"/>
        <v>4.8608568854091967</v>
      </c>
      <c r="H189" s="11">
        <f t="shared" si="7"/>
        <v>-1.8840120337963944</v>
      </c>
      <c r="I189" s="11">
        <f t="shared" si="7"/>
        <v>0.75890945877762384</v>
      </c>
      <c r="J189" s="11">
        <f t="shared" si="7"/>
        <v>1.2201820574511373</v>
      </c>
      <c r="K189" s="11">
        <f t="shared" si="7"/>
        <v>2.5080368136902802</v>
      </c>
      <c r="L189" s="11">
        <f t="shared" si="7"/>
        <v>0.87146521024436885</v>
      </c>
    </row>
    <row r="190" spans="1:12" x14ac:dyDescent="0.25">
      <c r="A190" s="13" t="str">
        <f t="shared" si="6"/>
        <v>2014 Q1</v>
      </c>
      <c r="B190" s="11">
        <f t="shared" si="7"/>
        <v>-0.31532504580059267</v>
      </c>
      <c r="C190" s="11">
        <f t="shared" si="7"/>
        <v>1.1983488585620721</v>
      </c>
      <c r="D190" s="11">
        <f t="shared" si="7"/>
        <v>3.2094380175486519</v>
      </c>
      <c r="E190" s="11">
        <f t="shared" si="7"/>
        <v>1.5711504874014788</v>
      </c>
      <c r="F190" s="11">
        <f t="shared" si="7"/>
        <v>1.9204410211885303</v>
      </c>
      <c r="G190" s="11">
        <f t="shared" si="7"/>
        <v>-1.3369335851160693</v>
      </c>
      <c r="H190" s="11">
        <f t="shared" si="7"/>
        <v>-5.0594486280371165E-2</v>
      </c>
      <c r="I190" s="11">
        <f t="shared" si="7"/>
        <v>2.187587235672424</v>
      </c>
      <c r="J190" s="11">
        <f t="shared" si="7"/>
        <v>1.0999724955634778</v>
      </c>
      <c r="K190" s="11">
        <f t="shared" si="7"/>
        <v>3.2525776238080617</v>
      </c>
      <c r="L190" s="11">
        <f t="shared" si="7"/>
        <v>1.1859977290750008</v>
      </c>
    </row>
    <row r="191" spans="1:12" x14ac:dyDescent="0.25">
      <c r="A191" s="13" t="str">
        <f t="shared" si="6"/>
        <v>2014 Q2</v>
      </c>
      <c r="B191" s="11">
        <f t="shared" si="7"/>
        <v>-0.52776141075565186</v>
      </c>
      <c r="C191" s="11">
        <f t="shared" si="7"/>
        <v>0.61390018192731977</v>
      </c>
      <c r="D191" s="11">
        <f t="shared" si="7"/>
        <v>2.7085218408210743</v>
      </c>
      <c r="E191" s="11">
        <f t="shared" si="7"/>
        <v>1.3397960132380082</v>
      </c>
      <c r="F191" s="11">
        <f t="shared" si="7"/>
        <v>1.5608580080742989</v>
      </c>
      <c r="G191" s="11">
        <f t="shared" si="7"/>
        <v>2.3083633411299078</v>
      </c>
      <c r="H191" s="11">
        <f t="shared" si="7"/>
        <v>1.904819497069463</v>
      </c>
      <c r="I191" s="11">
        <f t="shared" si="7"/>
        <v>1.8485623462396676</v>
      </c>
      <c r="J191" s="11">
        <f t="shared" si="7"/>
        <v>-1.0320805381523181</v>
      </c>
      <c r="K191" s="11">
        <f t="shared" si="7"/>
        <v>0.55096558109694793</v>
      </c>
      <c r="L191" s="11">
        <f t="shared" si="7"/>
        <v>1.3837368204534386</v>
      </c>
    </row>
    <row r="192" spans="1:12" x14ac:dyDescent="0.25">
      <c r="A192" s="13" t="str">
        <f t="shared" si="6"/>
        <v>2014 Q3</v>
      </c>
      <c r="B192" s="11">
        <f t="shared" si="7"/>
        <v>0.34863486794377374</v>
      </c>
      <c r="C192" s="11">
        <f t="shared" si="7"/>
        <v>0.65003479052456825</v>
      </c>
      <c r="D192" s="11">
        <f t="shared" si="7"/>
        <v>1.9789847825121911</v>
      </c>
      <c r="E192" s="11">
        <f t="shared" si="7"/>
        <v>0.95538670458222164</v>
      </c>
      <c r="F192" s="11">
        <f t="shared" si="7"/>
        <v>2.4102371796982451</v>
      </c>
      <c r="G192" s="11">
        <f t="shared" si="7"/>
        <v>0.70568761072149</v>
      </c>
      <c r="H192" s="11">
        <f t="shared" si="7"/>
        <v>-1.0180744685373535</v>
      </c>
      <c r="I192" s="11">
        <f t="shared" si="7"/>
        <v>1.6552398547395244</v>
      </c>
      <c r="J192" s="11">
        <f t="shared" si="7"/>
        <v>-0.36911163811300629</v>
      </c>
      <c r="K192" s="11">
        <f t="shared" si="7"/>
        <v>0.70248222767730006</v>
      </c>
      <c r="L192" s="11">
        <f t="shared" si="7"/>
        <v>0.94687714288519664</v>
      </c>
    </row>
    <row r="193" spans="1:12" x14ac:dyDescent="0.25">
      <c r="A193" s="13" t="str">
        <f t="shared" si="6"/>
        <v>2014 Q4</v>
      </c>
      <c r="B193" s="11">
        <f t="shared" si="7"/>
        <v>0.46296378987421966</v>
      </c>
      <c r="C193" s="11">
        <f t="shared" si="7"/>
        <v>0.11954574047737312</v>
      </c>
      <c r="D193" s="11">
        <f t="shared" si="7"/>
        <v>0.6686858223075649</v>
      </c>
      <c r="E193" s="11">
        <f t="shared" si="7"/>
        <v>1.480078498691763</v>
      </c>
      <c r="F193" s="11">
        <f t="shared" si="7"/>
        <v>1.76302313762705</v>
      </c>
      <c r="G193" s="11">
        <f t="shared" si="7"/>
        <v>1.2644356572050564</v>
      </c>
      <c r="H193" s="11">
        <f t="shared" si="7"/>
        <v>1.6713480973740531</v>
      </c>
      <c r="I193" s="11">
        <f t="shared" si="7"/>
        <v>1.5968192092681652</v>
      </c>
      <c r="J193" s="11">
        <f t="shared" si="7"/>
        <v>-0.51709954727601981</v>
      </c>
      <c r="K193" s="11">
        <f t="shared" si="7"/>
        <v>0.82018093565725281</v>
      </c>
      <c r="L193" s="11">
        <f t="shared" si="7"/>
        <v>1.041676085825558</v>
      </c>
    </row>
    <row r="194" spans="1:12" x14ac:dyDescent="0.25">
      <c r="A194" s="13" t="str">
        <f t="shared" si="6"/>
        <v>2015 Q1</v>
      </c>
      <c r="B194" s="11">
        <f t="shared" si="7"/>
        <v>2.0263591460263144</v>
      </c>
      <c r="C194" s="11">
        <f t="shared" si="7"/>
        <v>-9.9566884136511741E-3</v>
      </c>
      <c r="D194" s="11">
        <f t="shared" si="7"/>
        <v>1.1778451448969072</v>
      </c>
      <c r="E194" s="11">
        <f t="shared" si="7"/>
        <v>1.1432325212234073</v>
      </c>
      <c r="F194" s="11">
        <f t="shared" si="7"/>
        <v>-1.1227845556821008</v>
      </c>
      <c r="G194" s="11">
        <f t="shared" si="7"/>
        <v>2.7610449557234564</v>
      </c>
      <c r="H194" s="11">
        <f t="shared" si="7"/>
        <v>-1.7516371422331163</v>
      </c>
      <c r="I194" s="11">
        <f t="shared" si="7"/>
        <v>0.69001841995581459</v>
      </c>
      <c r="J194" s="11">
        <f t="shared" si="7"/>
        <v>-1.3095249409359375</v>
      </c>
      <c r="K194" s="11">
        <f t="shared" si="7"/>
        <v>1.147162471076753</v>
      </c>
      <c r="L194" s="11">
        <f t="shared" si="7"/>
        <v>0.82559808470190776</v>
      </c>
    </row>
    <row r="195" spans="1:12" x14ac:dyDescent="0.25">
      <c r="A195" s="13" t="str">
        <f t="shared" si="6"/>
        <v>2015 Q2</v>
      </c>
      <c r="B195" s="11">
        <f t="shared" si="7"/>
        <v>2.4890806020280896</v>
      </c>
      <c r="C195" s="11">
        <f t="shared" si="7"/>
        <v>-0.3291281084072844</v>
      </c>
      <c r="D195" s="11">
        <f t="shared" si="7"/>
        <v>0.89509340327828435</v>
      </c>
      <c r="E195" s="11">
        <f t="shared" si="7"/>
        <v>1.1823313247156395</v>
      </c>
      <c r="F195" s="11">
        <f t="shared" si="7"/>
        <v>0.31369499305174553</v>
      </c>
      <c r="G195" s="11">
        <f t="shared" si="7"/>
        <v>2.0481429058547591</v>
      </c>
      <c r="H195" s="11">
        <f t="shared" si="7"/>
        <v>-5.0553766595143834</v>
      </c>
      <c r="I195" s="11">
        <f t="shared" si="7"/>
        <v>1.3247968545540185</v>
      </c>
      <c r="J195" s="11">
        <f t="shared" si="7"/>
        <v>-0.19841276350467041</v>
      </c>
      <c r="K195" s="11">
        <f t="shared" si="7"/>
        <v>1.0343015336235928</v>
      </c>
      <c r="L195" s="11">
        <f t="shared" si="7"/>
        <v>0.51255878488123352</v>
      </c>
    </row>
    <row r="196" spans="1:12" x14ac:dyDescent="0.25">
      <c r="A196" s="13" t="str">
        <f t="shared" si="6"/>
        <v>2015 Q3</v>
      </c>
      <c r="B196" s="11">
        <f t="shared" si="7"/>
        <v>0.1403790464159772</v>
      </c>
      <c r="C196" s="11">
        <f t="shared" si="7"/>
        <v>-0.62130673859708407</v>
      </c>
      <c r="D196" s="11">
        <f t="shared" si="7"/>
        <v>-0.91600515575934804</v>
      </c>
      <c r="E196" s="11">
        <f t="shared" si="7"/>
        <v>0.48767930636034629</v>
      </c>
      <c r="F196" s="11">
        <f t="shared" si="7"/>
        <v>-0.44141520494134467</v>
      </c>
      <c r="G196" s="11">
        <f t="shared" si="7"/>
        <v>0.1469507979359978</v>
      </c>
      <c r="H196" s="11">
        <f t="shared" si="7"/>
        <v>-1.4252528007677143</v>
      </c>
      <c r="I196" s="11">
        <f t="shared" si="7"/>
        <v>1.1348074549026879</v>
      </c>
      <c r="J196" s="11">
        <f t="shared" si="7"/>
        <v>1.38069254461032</v>
      </c>
      <c r="K196" s="11">
        <f t="shared" si="7"/>
        <v>-0.51079283776265916</v>
      </c>
      <c r="L196" s="11">
        <f t="shared" si="7"/>
        <v>-0.10230179920345146</v>
      </c>
    </row>
    <row r="197" spans="1:12" x14ac:dyDescent="0.25">
      <c r="A197" s="13" t="str">
        <f t="shared" si="6"/>
        <v>2015 Q4</v>
      </c>
      <c r="B197" s="11">
        <f t="shared" si="7"/>
        <v>-1.6671262594948153</v>
      </c>
      <c r="C197" s="11">
        <f t="shared" si="7"/>
        <v>-0.35244988903978419</v>
      </c>
      <c r="D197" s="11">
        <f t="shared" si="7"/>
        <v>1.463668627434342</v>
      </c>
      <c r="E197" s="11">
        <f t="shared" si="7"/>
        <v>1.0400134929583189</v>
      </c>
      <c r="F197" s="11">
        <f t="shared" si="7"/>
        <v>-2.196579892684809</v>
      </c>
      <c r="G197" s="11">
        <f t="shared" si="7"/>
        <v>-8.3945440396527141E-2</v>
      </c>
      <c r="H197" s="11">
        <f t="shared" si="7"/>
        <v>4.5545689061005596</v>
      </c>
      <c r="I197" s="11">
        <f t="shared" si="7"/>
        <v>0.30450693444086269</v>
      </c>
      <c r="J197" s="11">
        <f t="shared" si="7"/>
        <v>-0.22552345686447972</v>
      </c>
      <c r="K197" s="11">
        <f t="shared" si="7"/>
        <v>1.0189898360411054</v>
      </c>
      <c r="L197" s="11">
        <f t="shared" si="7"/>
        <v>-0.1024065629690368</v>
      </c>
    </row>
    <row r="198" spans="1:12" x14ac:dyDescent="0.25">
      <c r="A198" s="13" t="str">
        <f t="shared" si="6"/>
        <v>2016 Q1</v>
      </c>
      <c r="B198" s="11">
        <f t="shared" si="7"/>
        <v>0.25438833357376811</v>
      </c>
      <c r="C198" s="11">
        <f t="shared" si="7"/>
        <v>-9.0831110851999186E-2</v>
      </c>
      <c r="D198" s="11">
        <f t="shared" si="7"/>
        <v>1.1271766025962535</v>
      </c>
      <c r="E198" s="11">
        <f t="shared" si="7"/>
        <v>1.1407742371715335</v>
      </c>
      <c r="F198" s="11">
        <f t="shared" si="7"/>
        <v>0.70098424431665918</v>
      </c>
      <c r="G198" s="11">
        <f t="shared" si="7"/>
        <v>2.8357483297857438</v>
      </c>
      <c r="H198" s="11">
        <f t="shared" si="7"/>
        <v>0.68343204759294607</v>
      </c>
      <c r="I198" s="11">
        <f t="shared" si="7"/>
        <v>0.33389012655146305</v>
      </c>
      <c r="J198" s="11">
        <f t="shared" ref="C198:L203" si="8">LN(J94/J93)*100</f>
        <v>-0.34416671958429057</v>
      </c>
      <c r="K198" s="11">
        <f t="shared" si="8"/>
        <v>-1.3609736736659479</v>
      </c>
      <c r="L198" s="11">
        <f t="shared" si="8"/>
        <v>1.4242356715543167</v>
      </c>
    </row>
    <row r="199" spans="1:12" x14ac:dyDescent="0.25">
      <c r="A199" s="13" t="str">
        <f t="shared" si="6"/>
        <v>2016 Q2</v>
      </c>
      <c r="B199" s="11">
        <f t="shared" si="7"/>
        <v>2.5980697980257634</v>
      </c>
      <c r="C199" s="11">
        <f t="shared" si="8"/>
        <v>1.7118391890506381</v>
      </c>
      <c r="D199" s="11">
        <f t="shared" si="8"/>
        <v>1.6272025108215442</v>
      </c>
      <c r="E199" s="11">
        <f t="shared" si="8"/>
        <v>0.49502550954334701</v>
      </c>
      <c r="F199" s="11">
        <f t="shared" si="8"/>
        <v>0.13960911721097136</v>
      </c>
      <c r="G199" s="11">
        <f t="shared" si="8"/>
        <v>0.49875415110389681</v>
      </c>
      <c r="H199" s="11">
        <f t="shared" si="8"/>
        <v>2.0329335300754845E-2</v>
      </c>
      <c r="I199" s="11">
        <f t="shared" si="8"/>
        <v>0.48367688006140214</v>
      </c>
      <c r="J199" s="11">
        <f t="shared" si="8"/>
        <v>-0.56304786472856017</v>
      </c>
      <c r="K199" s="11">
        <f t="shared" si="8"/>
        <v>6.0435134796740279E-2</v>
      </c>
      <c r="L199" s="11">
        <f t="shared" si="8"/>
        <v>0.9049835519917856</v>
      </c>
    </row>
    <row r="200" spans="1:12" x14ac:dyDescent="0.25">
      <c r="A200" s="13" t="str">
        <f t="shared" si="6"/>
        <v>2016 Q3</v>
      </c>
      <c r="B200" s="11">
        <f t="shared" si="7"/>
        <v>-0.15855716333415737</v>
      </c>
      <c r="C200" s="11">
        <f t="shared" si="8"/>
        <v>-1.0576829792179732</v>
      </c>
      <c r="D200" s="11">
        <f t="shared" si="8"/>
        <v>0.67939116352749029</v>
      </c>
      <c r="E200" s="11">
        <f t="shared" si="8"/>
        <v>0.91288189756484994</v>
      </c>
      <c r="F200" s="11">
        <f t="shared" si="8"/>
        <v>-0.78031608423542653</v>
      </c>
      <c r="G200" s="11">
        <f t="shared" si="8"/>
        <v>2.7242546019198817</v>
      </c>
      <c r="H200" s="11">
        <f t="shared" si="8"/>
        <v>3.7894652746443462</v>
      </c>
      <c r="I200" s="11">
        <f t="shared" si="8"/>
        <v>0.57134420945384901</v>
      </c>
      <c r="J200" s="11">
        <f t="shared" si="8"/>
        <v>-1.4970339458865243</v>
      </c>
      <c r="K200" s="11">
        <f t="shared" si="8"/>
        <v>0.4921912402150978</v>
      </c>
      <c r="L200" s="11">
        <f t="shared" si="8"/>
        <v>0.20000006666670214</v>
      </c>
    </row>
    <row r="201" spans="1:12" x14ac:dyDescent="0.25">
      <c r="A201" s="13" t="str">
        <f t="shared" si="6"/>
        <v>2016 Q4</v>
      </c>
      <c r="B201" s="11">
        <f t="shared" si="7"/>
        <v>-1.0568393479708256</v>
      </c>
      <c r="C201" s="11">
        <f t="shared" si="8"/>
        <v>0.82913416407787832</v>
      </c>
      <c r="D201" s="11">
        <f t="shared" si="8"/>
        <v>1.2369659475950867</v>
      </c>
      <c r="E201" s="11">
        <f t="shared" si="8"/>
        <v>1.7226443209457523</v>
      </c>
      <c r="F201" s="11">
        <f t="shared" si="8"/>
        <v>0.3008425855050551</v>
      </c>
      <c r="G201" s="11">
        <f t="shared" si="8"/>
        <v>1.0712106756771098</v>
      </c>
      <c r="H201" s="11">
        <f t="shared" si="8"/>
        <v>-1.1218381774487647</v>
      </c>
      <c r="I201" s="11">
        <f t="shared" si="8"/>
        <v>1.4093127261249212</v>
      </c>
      <c r="J201" s="11">
        <f t="shared" si="8"/>
        <v>-1.3973495895752328</v>
      </c>
      <c r="K201" s="11">
        <f t="shared" si="8"/>
        <v>1.8170583832256819</v>
      </c>
      <c r="L201" s="11">
        <f t="shared" si="8"/>
        <v>0.89508305200845772</v>
      </c>
    </row>
    <row r="202" spans="1:12" x14ac:dyDescent="0.25">
      <c r="A202" s="13" t="str">
        <f t="shared" si="6"/>
        <v>2017 Q1</v>
      </c>
      <c r="B202" s="11">
        <f t="shared" si="7"/>
        <v>1.6304168698489125</v>
      </c>
      <c r="C202" s="11">
        <f t="shared" si="8"/>
        <v>0.93079194631524254</v>
      </c>
      <c r="D202" s="11">
        <f t="shared" si="8"/>
        <v>4.123103752267026</v>
      </c>
      <c r="E202" s="11">
        <f t="shared" si="8"/>
        <v>-0.31458932747785573</v>
      </c>
      <c r="F202" s="11">
        <f t="shared" si="8"/>
        <v>2.7455803209899257</v>
      </c>
      <c r="G202" s="11">
        <f t="shared" si="8"/>
        <v>-0.77523571612410547</v>
      </c>
      <c r="H202" s="11">
        <f t="shared" si="8"/>
        <v>-1.1645978438057514</v>
      </c>
      <c r="I202" s="11">
        <f t="shared" si="8"/>
        <v>0.43268825496106417</v>
      </c>
      <c r="J202" s="11">
        <f t="shared" si="8"/>
        <v>4.8270478009314628</v>
      </c>
      <c r="K202" s="11">
        <f t="shared" si="8"/>
        <v>0.26531730790041536</v>
      </c>
      <c r="L202" s="11">
        <f t="shared" si="8"/>
        <v>1.181116092834462</v>
      </c>
    </row>
    <row r="203" spans="1:12" x14ac:dyDescent="0.25">
      <c r="A203" s="13" t="str">
        <f t="shared" si="6"/>
        <v>2017 Q2</v>
      </c>
      <c r="B203" s="11">
        <f t="shared" si="7"/>
        <v>-0.34573057601423846</v>
      </c>
      <c r="C203" s="11">
        <f t="shared" si="8"/>
        <v>-0.13808070050694857</v>
      </c>
      <c r="D203" s="11">
        <f t="shared" si="8"/>
        <v>0.26390213242547761</v>
      </c>
      <c r="E203" s="11">
        <f t="shared" si="8"/>
        <v>0.42250124259491034</v>
      </c>
      <c r="F203" s="11">
        <f t="shared" si="8"/>
        <v>-0.9789603390586894</v>
      </c>
      <c r="G203" s="11">
        <f t="shared" si="8"/>
        <v>3.1991871385746133</v>
      </c>
      <c r="H203" s="11">
        <f t="shared" si="8"/>
        <v>-0.25061413548075917</v>
      </c>
      <c r="I203" s="11">
        <f t="shared" si="8"/>
        <v>0.28416069290017787</v>
      </c>
      <c r="J203" s="11">
        <f t="shared" si="8"/>
        <v>0.29106453070375848</v>
      </c>
      <c r="K203" s="11">
        <f t="shared" si="8"/>
        <v>1.3645435896913571</v>
      </c>
      <c r="L203" s="11">
        <f t="shared" si="8"/>
        <v>0.29311208088587265</v>
      </c>
    </row>
    <row r="204" spans="1:12" x14ac:dyDescent="0.25">
      <c r="A204" s="13" t="str">
        <f t="shared" si="6"/>
        <v>2017 Q3</v>
      </c>
      <c r="B204" s="11">
        <f t="shared" ref="B204:L212" si="9">LN(B100/B99)*100</f>
        <v>1.0042419732717123</v>
      </c>
      <c r="C204" s="11">
        <f t="shared" si="9"/>
        <v>0.9430325289511462</v>
      </c>
      <c r="D204" s="11">
        <f t="shared" si="9"/>
        <v>0.12228965354498926</v>
      </c>
      <c r="E204" s="11">
        <f t="shared" si="9"/>
        <v>0.9854218967209144</v>
      </c>
      <c r="F204" s="11">
        <f t="shared" si="9"/>
        <v>0.10815595174563754</v>
      </c>
      <c r="G204" s="11">
        <f t="shared" si="9"/>
        <v>0.9117738157875579</v>
      </c>
      <c r="H204" s="11">
        <f t="shared" si="9"/>
        <v>-0.71518814035494094</v>
      </c>
      <c r="I204" s="11">
        <f t="shared" si="9"/>
        <v>1.9764255046985584</v>
      </c>
      <c r="J204" s="11">
        <f t="shared" si="9"/>
        <v>-1.1399743464727312</v>
      </c>
      <c r="K204" s="11">
        <f t="shared" si="9"/>
        <v>0</v>
      </c>
      <c r="L204" s="11">
        <f t="shared" si="9"/>
        <v>0.48661896511729064</v>
      </c>
    </row>
    <row r="205" spans="1:12" x14ac:dyDescent="0.25">
      <c r="A205" s="13" t="str">
        <f t="shared" si="6"/>
        <v>2017 Q4</v>
      </c>
      <c r="B205" s="11">
        <f t="shared" si="9"/>
        <v>-2.6504107372426033</v>
      </c>
      <c r="C205" s="11">
        <f t="shared" si="9"/>
        <v>1.5040795892376737</v>
      </c>
      <c r="D205" s="11">
        <f t="shared" si="9"/>
        <v>0.74927764613321401</v>
      </c>
      <c r="E205" s="11">
        <f t="shared" si="9"/>
        <v>0.17460475868681583</v>
      </c>
      <c r="F205" s="11">
        <f t="shared" si="9"/>
        <v>0.69529732198143923</v>
      </c>
      <c r="G205" s="11">
        <f t="shared" si="9"/>
        <v>1.3709134892092805</v>
      </c>
      <c r="H205" s="11">
        <f t="shared" si="9"/>
        <v>-0.81202232629269155</v>
      </c>
      <c r="I205" s="11">
        <f t="shared" si="9"/>
        <v>1.39089600596023</v>
      </c>
      <c r="J205" s="11">
        <f t="shared" si="9"/>
        <v>-2.1693684183390562</v>
      </c>
      <c r="K205" s="11">
        <f t="shared" si="9"/>
        <v>2.7780890207855462</v>
      </c>
      <c r="L205" s="11">
        <f t="shared" si="9"/>
        <v>0.67731270058459592</v>
      </c>
    </row>
    <row r="206" spans="1:12" x14ac:dyDescent="0.25">
      <c r="A206" s="13" t="str">
        <f t="shared" si="6"/>
        <v>2018 Q1</v>
      </c>
      <c r="B206" s="11">
        <f t="shared" si="9"/>
        <v>1.5372632534792705</v>
      </c>
      <c r="C206" s="11">
        <f t="shared" si="9"/>
        <v>-0.24106853196171316</v>
      </c>
      <c r="D206" s="11">
        <f t="shared" si="9"/>
        <v>-1.7887880461672359</v>
      </c>
      <c r="E206" s="11">
        <f t="shared" si="9"/>
        <v>-0.14548278595271855</v>
      </c>
      <c r="F206" s="11">
        <f t="shared" si="9"/>
        <v>-0.54800019710242942</v>
      </c>
      <c r="G206" s="11">
        <f t="shared" si="9"/>
        <v>0.13047532139899232</v>
      </c>
      <c r="H206" s="11">
        <f t="shared" si="9"/>
        <v>1.0644329807745077</v>
      </c>
      <c r="I206" s="11">
        <f t="shared" si="9"/>
        <v>-3.785011400222555E-2</v>
      </c>
      <c r="J206" s="11">
        <f t="shared" si="9"/>
        <v>2.9502411026502804</v>
      </c>
      <c r="K206" s="11">
        <f t="shared" si="9"/>
        <v>-1.8242786200326631</v>
      </c>
      <c r="L206" s="11">
        <f t="shared" si="9"/>
        <v>0.19267828697001441</v>
      </c>
    </row>
    <row r="207" spans="1:12" x14ac:dyDescent="0.25">
      <c r="A207" s="13" t="str">
        <f t="shared" si="6"/>
        <v>2018 Q2</v>
      </c>
      <c r="B207" s="11">
        <f t="shared" si="9"/>
        <v>-7.9278569210247452E-2</v>
      </c>
      <c r="C207" s="11">
        <f t="shared" si="9"/>
        <v>-0.40630799826013436</v>
      </c>
      <c r="D207" s="11">
        <f t="shared" si="9"/>
        <v>0.77593122079467214</v>
      </c>
      <c r="E207" s="11">
        <f t="shared" si="9"/>
        <v>1.8463838309665335</v>
      </c>
      <c r="F207" s="11">
        <f t="shared" si="9"/>
        <v>1.6254190155143262</v>
      </c>
      <c r="G207" s="11">
        <f t="shared" si="9"/>
        <v>1.5342260272246273</v>
      </c>
      <c r="H207" s="11">
        <f t="shared" si="9"/>
        <v>-0.55614684020536342</v>
      </c>
      <c r="I207" s="11">
        <f t="shared" si="9"/>
        <v>0.83879668084564718</v>
      </c>
      <c r="J207" s="11">
        <f t="shared" si="9"/>
        <v>-4.8626307790143361E-2</v>
      </c>
      <c r="K207" s="11">
        <f t="shared" si="9"/>
        <v>0.56413593223228409</v>
      </c>
      <c r="L207" s="11">
        <f t="shared" si="9"/>
        <v>0.67146535256406825</v>
      </c>
    </row>
    <row r="208" spans="1:12" x14ac:dyDescent="0.25">
      <c r="A208" s="13" t="str">
        <f t="shared" si="6"/>
        <v>2018 Q3</v>
      </c>
      <c r="B208" s="11">
        <f t="shared" si="9"/>
        <v>1.8368965972377755</v>
      </c>
      <c r="C208" s="11">
        <f t="shared" si="9"/>
        <v>9.688984383591781E-2</v>
      </c>
      <c r="D208" s="11">
        <f t="shared" si="9"/>
        <v>1.0595007928211555</v>
      </c>
      <c r="E208" s="11">
        <f t="shared" si="9"/>
        <v>1.766112864498208</v>
      </c>
      <c r="F208" s="11">
        <f t="shared" si="9"/>
        <v>1.6089218929887596</v>
      </c>
      <c r="G208" s="11">
        <f t="shared" si="9"/>
        <v>2.4193632356864692</v>
      </c>
      <c r="H208" s="11">
        <f t="shared" si="9"/>
        <v>-1.0294133609106344</v>
      </c>
      <c r="I208" s="11">
        <f t="shared" si="9"/>
        <v>1.2683187831016012</v>
      </c>
      <c r="J208" s="11">
        <f t="shared" si="9"/>
        <v>-0.53645580981535868</v>
      </c>
      <c r="K208" s="11">
        <f t="shared" si="9"/>
        <v>-1.3245226750020567</v>
      </c>
      <c r="L208" s="11">
        <f t="shared" si="9"/>
        <v>0.66698675091072324</v>
      </c>
    </row>
    <row r="209" spans="1:12" x14ac:dyDescent="0.25">
      <c r="A209" s="13" t="str">
        <f t="shared" si="6"/>
        <v>2018 Q4</v>
      </c>
      <c r="B209" s="11">
        <f t="shared" si="9"/>
        <v>-3.0236469999978692</v>
      </c>
      <c r="C209" s="11">
        <f t="shared" si="9"/>
        <v>-0.82657153641568804</v>
      </c>
      <c r="D209" s="11">
        <f t="shared" si="9"/>
        <v>0</v>
      </c>
      <c r="E209" s="11">
        <f t="shared" si="9"/>
        <v>0.5042498311747533</v>
      </c>
      <c r="F209" s="11">
        <f t="shared" si="9"/>
        <v>0.86081030998486696</v>
      </c>
      <c r="G209" s="11">
        <f t="shared" si="9"/>
        <v>1.2720893863220295</v>
      </c>
      <c r="H209" s="11">
        <f t="shared" si="9"/>
        <v>-0.79198151170159914</v>
      </c>
      <c r="I209" s="11">
        <f t="shared" si="9"/>
        <v>1.2432816591929392</v>
      </c>
      <c r="J209" s="11">
        <f t="shared" si="9"/>
        <v>-3.2098944989634171</v>
      </c>
      <c r="K209" s="11">
        <f t="shared" si="9"/>
        <v>2.3395672008884372</v>
      </c>
      <c r="L209" s="11">
        <f t="shared" si="9"/>
        <v>0.28449521322313448</v>
      </c>
    </row>
    <row r="210" spans="1:12" x14ac:dyDescent="0.25">
      <c r="A210" s="13" t="str">
        <f t="shared" si="6"/>
        <v>2019 Q1</v>
      </c>
      <c r="B210" s="11">
        <f t="shared" si="9"/>
        <v>-0.50286739781552336</v>
      </c>
      <c r="C210" s="11">
        <f t="shared" si="9"/>
        <v>2.3260229286673821</v>
      </c>
      <c r="D210" s="11">
        <f t="shared" si="9"/>
        <v>1.7198759577995997</v>
      </c>
      <c r="E210" s="11">
        <f t="shared" si="9"/>
        <v>0.60361422070111292</v>
      </c>
      <c r="F210" s="11">
        <f t="shared" si="9"/>
        <v>-0.32075499198486279</v>
      </c>
      <c r="G210" s="11">
        <f t="shared" si="9"/>
        <v>2.2463034261255541</v>
      </c>
      <c r="H210" s="11">
        <f t="shared" si="9"/>
        <v>-1.4038602107746663</v>
      </c>
      <c r="I210" s="11">
        <f t="shared" si="9"/>
        <v>-0.9009898221471172</v>
      </c>
      <c r="J210" s="11">
        <f t="shared" si="9"/>
        <v>2.7196974389427453</v>
      </c>
      <c r="K210" s="11">
        <f t="shared" si="9"/>
        <v>-3.0960444772657052</v>
      </c>
      <c r="L210" s="11">
        <f t="shared" si="9"/>
        <v>0.56657375356775208</v>
      </c>
    </row>
    <row r="211" spans="1:12" x14ac:dyDescent="0.25">
      <c r="A211" s="13" t="s">
        <v>277</v>
      </c>
      <c r="B211" s="11">
        <f t="shared" si="9"/>
        <v>1.4812120287226007</v>
      </c>
      <c r="C211" s="11">
        <f t="shared" si="9"/>
        <v>-2.678170411816633</v>
      </c>
      <c r="D211" s="11">
        <f t="shared" si="9"/>
        <v>-0.99503308531680923</v>
      </c>
      <c r="E211" s="11">
        <f t="shared" si="9"/>
        <v>0.10179059778640011</v>
      </c>
      <c r="F211" s="11">
        <f t="shared" si="9"/>
        <v>-3.7803610694981109E-2</v>
      </c>
      <c r="G211" s="11">
        <f t="shared" si="9"/>
        <v>1.219841601337049</v>
      </c>
      <c r="H211" s="11">
        <f t="shared" si="9"/>
        <v>-0.89413102919797049</v>
      </c>
      <c r="I211" s="11">
        <f t="shared" si="9"/>
        <v>0.11076242594453593</v>
      </c>
      <c r="J211" s="11">
        <f t="shared" si="9"/>
        <v>-0.24600258408623116</v>
      </c>
      <c r="K211" s="11">
        <f t="shared" si="9"/>
        <v>-0.35108286500629704</v>
      </c>
      <c r="L211" s="11">
        <f t="shared" si="9"/>
        <v>-0.28288562004776024</v>
      </c>
    </row>
    <row r="212" spans="1:12" x14ac:dyDescent="0.25">
      <c r="A212" s="13" t="str">
        <f t="shared" si="6"/>
        <v>2019 Q3</v>
      </c>
      <c r="B212" s="11">
        <f t="shared" si="9"/>
        <v>-1.9870839608355534E-2</v>
      </c>
      <c r="C212" s="11">
        <f t="shared" si="9"/>
        <v>0.12730746467981127</v>
      </c>
      <c r="D212" s="11">
        <f t="shared" si="9"/>
        <v>1.1965168058273215</v>
      </c>
      <c r="E212" s="11">
        <f t="shared" si="9"/>
        <v>0.74637526861073378</v>
      </c>
      <c r="F212" s="11">
        <f t="shared" si="9"/>
        <v>-0.25554885896241647</v>
      </c>
      <c r="G212" s="11">
        <f t="shared" si="9"/>
        <v>0.81633106391608357</v>
      </c>
      <c r="H212" s="11">
        <f t="shared" si="9"/>
        <v>1.249556868553936</v>
      </c>
      <c r="I212" s="11">
        <f t="shared" si="9"/>
        <v>0.92742044831526682</v>
      </c>
      <c r="J212" s="11">
        <f t="shared" si="9"/>
        <v>0.52080892053716821</v>
      </c>
      <c r="K212" s="11">
        <f t="shared" si="9"/>
        <v>0.84634971859107355</v>
      </c>
      <c r="L212" s="11">
        <f t="shared" si="9"/>
        <v>0.37700327405413886</v>
      </c>
    </row>
    <row r="214" spans="1:12" x14ac:dyDescent="0.25">
      <c r="A214" s="9" t="s">
        <v>170</v>
      </c>
    </row>
    <row r="215" spans="1:12" x14ac:dyDescent="0.25">
      <c r="A215" s="13" t="str">
        <f>A10</f>
        <v>1995 Q1</v>
      </c>
      <c r="B215" s="15">
        <f>LN(B10/B6)*100</f>
        <v>2.6196124932055449</v>
      </c>
      <c r="C215" s="15">
        <f t="shared" ref="C215:L215" si="10">LN(C10/C6)*100</f>
        <v>2.9778875355611389</v>
      </c>
      <c r="D215" s="15">
        <f t="shared" si="10"/>
        <v>-1.2662615044231638</v>
      </c>
      <c r="E215" s="15">
        <f t="shared" si="10"/>
        <v>1.9324272826402842</v>
      </c>
      <c r="F215" s="15">
        <f t="shared" si="10"/>
        <v>6.6581629394630957</v>
      </c>
      <c r="G215" s="15">
        <f t="shared" si="10"/>
        <v>4.7635873929687422</v>
      </c>
      <c r="H215" s="15">
        <f t="shared" si="10"/>
        <v>1.9460073554712563</v>
      </c>
      <c r="I215" s="15">
        <f t="shared" si="10"/>
        <v>6.0174958191833197</v>
      </c>
      <c r="J215" s="15">
        <f t="shared" si="10"/>
        <v>2.155848050260853</v>
      </c>
      <c r="K215" s="15">
        <f t="shared" si="10"/>
        <v>2.8534279075124047</v>
      </c>
      <c r="L215" s="15">
        <f t="shared" si="10"/>
        <v>3.1544189148972674</v>
      </c>
    </row>
    <row r="216" spans="1:12" x14ac:dyDescent="0.25">
      <c r="A216" s="13" t="str">
        <f t="shared" ref="A216:A279" si="11">A11</f>
        <v>1995 Q2</v>
      </c>
      <c r="B216" s="15">
        <f t="shared" ref="B216:L216" si="12">LN(B11/B7)*100</f>
        <v>0.33450735416782168</v>
      </c>
      <c r="C216" s="15">
        <f t="shared" si="12"/>
        <v>2.1012605011746537</v>
      </c>
      <c r="D216" s="15">
        <f t="shared" si="12"/>
        <v>-0.6361850482764424</v>
      </c>
      <c r="E216" s="15">
        <f t="shared" si="12"/>
        <v>1.1795086088653639</v>
      </c>
      <c r="F216" s="15">
        <f t="shared" si="12"/>
        <v>5.0258762890984894</v>
      </c>
      <c r="G216" s="15">
        <f t="shared" si="12"/>
        <v>4.3646817867316461</v>
      </c>
      <c r="H216" s="15">
        <f t="shared" si="12"/>
        <v>0.52666349516922251</v>
      </c>
      <c r="I216" s="15">
        <f t="shared" si="12"/>
        <v>3.954200541567146</v>
      </c>
      <c r="J216" s="15">
        <f t="shared" si="12"/>
        <v>1.7193609565747412</v>
      </c>
      <c r="K216" s="15">
        <f t="shared" si="12"/>
        <v>5.561219577652075</v>
      </c>
      <c r="L216" s="15">
        <f t="shared" si="12"/>
        <v>2.2122983367801745</v>
      </c>
    </row>
    <row r="217" spans="1:12" x14ac:dyDescent="0.25">
      <c r="A217" s="13" t="str">
        <f t="shared" si="11"/>
        <v>1995 Q3</v>
      </c>
      <c r="B217" s="15">
        <f t="shared" ref="B217:L217" si="13">LN(B12/B8)*100</f>
        <v>0.97066915773117735</v>
      </c>
      <c r="C217" s="15">
        <f t="shared" si="13"/>
        <v>1.2659037852983381</v>
      </c>
      <c r="D217" s="15">
        <f t="shared" si="13"/>
        <v>-0.1061289566315993</v>
      </c>
      <c r="E217" s="15">
        <f t="shared" si="13"/>
        <v>1.9560160759809166</v>
      </c>
      <c r="F217" s="15">
        <f t="shared" si="13"/>
        <v>6.6976272649511062</v>
      </c>
      <c r="G217" s="15">
        <f t="shared" si="13"/>
        <v>4.4480216525224172</v>
      </c>
      <c r="H217" s="15">
        <f t="shared" si="13"/>
        <v>2.7922776297064695</v>
      </c>
      <c r="I217" s="15">
        <f t="shared" si="13"/>
        <v>2.1188414642278541</v>
      </c>
      <c r="J217" s="15">
        <f t="shared" si="13"/>
        <v>1.6859920808671058</v>
      </c>
      <c r="K217" s="15">
        <f t="shared" si="13"/>
        <v>5.7954229339579202</v>
      </c>
      <c r="L217" s="15">
        <f t="shared" si="13"/>
        <v>2.2392628004929875</v>
      </c>
    </row>
    <row r="218" spans="1:12" x14ac:dyDescent="0.25">
      <c r="A218" s="13" t="str">
        <f t="shared" si="11"/>
        <v>1995 Q4</v>
      </c>
      <c r="B218" s="15">
        <f t="shared" ref="B218:L218" si="14">LN(B13/B9)*100</f>
        <v>2.2361396348407179</v>
      </c>
      <c r="C218" s="15">
        <f t="shared" si="14"/>
        <v>-7.0277599398684373E-2</v>
      </c>
      <c r="D218" s="15">
        <f t="shared" si="14"/>
        <v>0.11927640404233111</v>
      </c>
      <c r="E218" s="15">
        <f t="shared" si="14"/>
        <v>0.88449718383437759</v>
      </c>
      <c r="F218" s="15">
        <f t="shared" si="14"/>
        <v>5.0293252317711019</v>
      </c>
      <c r="G218" s="15">
        <f t="shared" si="14"/>
        <v>2.320142210881293</v>
      </c>
      <c r="H218" s="15">
        <f t="shared" si="14"/>
        <v>2.2925481812587796</v>
      </c>
      <c r="I218" s="15">
        <f t="shared" si="14"/>
        <v>2.0670434173567536</v>
      </c>
      <c r="J218" s="15">
        <f t="shared" si="14"/>
        <v>1.0961015841822794</v>
      </c>
      <c r="K218" s="15">
        <f t="shared" si="14"/>
        <v>1.9555281576810541</v>
      </c>
      <c r="L218" s="15">
        <f t="shared" si="14"/>
        <v>1.3118659270614568</v>
      </c>
    </row>
    <row r="219" spans="1:12" x14ac:dyDescent="0.25">
      <c r="A219" s="13" t="str">
        <f t="shared" si="11"/>
        <v>1996 Q1</v>
      </c>
      <c r="B219" s="15">
        <f t="shared" ref="B219:L219" si="15">LN(B14/B10)*100</f>
        <v>3.3751522772773193</v>
      </c>
      <c r="C219" s="15">
        <f t="shared" si="15"/>
        <v>1.7270539852387436</v>
      </c>
      <c r="D219" s="15">
        <f t="shared" si="15"/>
        <v>1.1735032654792275</v>
      </c>
      <c r="E219" s="15">
        <f t="shared" si="15"/>
        <v>1.1890746521521773</v>
      </c>
      <c r="F219" s="15">
        <f t="shared" si="15"/>
        <v>5.5278975432484003</v>
      </c>
      <c r="G219" s="15">
        <f t="shared" si="15"/>
        <v>2.8153053402161254</v>
      </c>
      <c r="H219" s="15">
        <f t="shared" si="15"/>
        <v>2.3072247915215174</v>
      </c>
      <c r="I219" s="15">
        <f t="shared" si="15"/>
        <v>2.352406068481371</v>
      </c>
      <c r="J219" s="15">
        <f t="shared" si="15"/>
        <v>1.0814288609194185</v>
      </c>
      <c r="K219" s="15">
        <f t="shared" si="15"/>
        <v>3.2105892059862313</v>
      </c>
      <c r="L219" s="15">
        <f t="shared" si="15"/>
        <v>2.0277489109163551</v>
      </c>
    </row>
    <row r="220" spans="1:12" x14ac:dyDescent="0.25">
      <c r="A220" s="13" t="str">
        <f t="shared" si="11"/>
        <v>1996 Q2</v>
      </c>
      <c r="B220" s="15">
        <f t="shared" ref="B220:L220" si="16">LN(B15/B11)*100</f>
        <v>2.1044254865865049</v>
      </c>
      <c r="C220" s="15">
        <f t="shared" si="16"/>
        <v>1.0093363622005941E-2</v>
      </c>
      <c r="D220" s="15">
        <f t="shared" si="16"/>
        <v>0.7418235104970422</v>
      </c>
      <c r="E220" s="15">
        <f t="shared" si="16"/>
        <v>2.6846254467959971</v>
      </c>
      <c r="F220" s="15">
        <f t="shared" si="16"/>
        <v>4.9981349539585187</v>
      </c>
      <c r="G220" s="15">
        <f t="shared" si="16"/>
        <v>1.9113851521302045</v>
      </c>
      <c r="H220" s="15">
        <f t="shared" si="16"/>
        <v>3.4630839922707142</v>
      </c>
      <c r="I220" s="15">
        <f t="shared" si="16"/>
        <v>4.7325310491810466</v>
      </c>
      <c r="J220" s="15">
        <f t="shared" si="16"/>
        <v>0.6463068468465919</v>
      </c>
      <c r="K220" s="15">
        <f t="shared" si="16"/>
        <v>0.38212681321487596</v>
      </c>
      <c r="L220" s="15">
        <f t="shared" si="16"/>
        <v>2.0215673197805537</v>
      </c>
    </row>
    <row r="221" spans="1:12" x14ac:dyDescent="0.25">
      <c r="A221" s="13" t="str">
        <f t="shared" si="11"/>
        <v>1996 Q3</v>
      </c>
      <c r="B221" s="15">
        <f t="shared" ref="B221:L221" si="17">LN(B16/B12)*100</f>
        <v>2.2629487914962101</v>
      </c>
      <c r="C221" s="15">
        <f t="shared" si="17"/>
        <v>0.31147977958710393</v>
      </c>
      <c r="D221" s="15">
        <f t="shared" si="17"/>
        <v>2.3869985773633302</v>
      </c>
      <c r="E221" s="15">
        <f t="shared" si="17"/>
        <v>1.1467341186058158</v>
      </c>
      <c r="F221" s="15">
        <f t="shared" si="17"/>
        <v>3.8663144139672685</v>
      </c>
      <c r="G221" s="15">
        <f t="shared" si="17"/>
        <v>1.799055966171623</v>
      </c>
      <c r="H221" s="15">
        <f t="shared" si="17"/>
        <v>5.2404729046406455</v>
      </c>
      <c r="I221" s="15">
        <f t="shared" si="17"/>
        <v>4.3983887017193819</v>
      </c>
      <c r="J221" s="15">
        <f t="shared" si="17"/>
        <v>0.51786754784514977</v>
      </c>
      <c r="K221" s="15">
        <f t="shared" si="17"/>
        <v>0.11058549999616218</v>
      </c>
      <c r="L221" s="15">
        <f t="shared" si="17"/>
        <v>2.1274020291453986</v>
      </c>
    </row>
    <row r="222" spans="1:12" x14ac:dyDescent="0.25">
      <c r="A222" s="13" t="str">
        <f t="shared" si="11"/>
        <v>1996 Q4</v>
      </c>
      <c r="B222" s="15">
        <f t="shared" ref="B222:L222" si="18">LN(B17/B13)*100</f>
        <v>1.7738824337381629</v>
      </c>
      <c r="C222" s="15">
        <f t="shared" si="18"/>
        <v>1.2178229966793637</v>
      </c>
      <c r="D222" s="15">
        <f t="shared" si="18"/>
        <v>1.9932472131783747</v>
      </c>
      <c r="E222" s="15">
        <f t="shared" si="18"/>
        <v>1.950993008934828</v>
      </c>
      <c r="F222" s="15">
        <f t="shared" si="18"/>
        <v>6.3667440943118532</v>
      </c>
      <c r="G222" s="15">
        <f t="shared" si="18"/>
        <v>3.5795243946488786</v>
      </c>
      <c r="H222" s="15">
        <f t="shared" si="18"/>
        <v>5.801709094191831</v>
      </c>
      <c r="I222" s="15">
        <f t="shared" si="18"/>
        <v>4.8192474352644963</v>
      </c>
      <c r="J222" s="15">
        <f t="shared" si="18"/>
        <v>1.7699577099401076</v>
      </c>
      <c r="K222" s="15">
        <f t="shared" si="18"/>
        <v>2.0772260233888642</v>
      </c>
      <c r="L222" s="15">
        <f t="shared" si="18"/>
        <v>2.9176003194648863</v>
      </c>
    </row>
    <row r="223" spans="1:12" x14ac:dyDescent="0.25">
      <c r="A223" s="13" t="str">
        <f t="shared" si="11"/>
        <v>1997 Q1</v>
      </c>
      <c r="B223" s="15">
        <f t="shared" ref="B223:L223" si="19">LN(B18/B14)*100</f>
        <v>0.2981643815627727</v>
      </c>
      <c r="C223" s="15">
        <f t="shared" si="19"/>
        <v>1.756781819692002</v>
      </c>
      <c r="D223" s="15">
        <f t="shared" si="19"/>
        <v>1.5914059797065414</v>
      </c>
      <c r="E223" s="15">
        <f t="shared" si="19"/>
        <v>0.89726276750300682</v>
      </c>
      <c r="F223" s="15">
        <f t="shared" si="19"/>
        <v>9.1613800785834538</v>
      </c>
      <c r="G223" s="15">
        <f t="shared" si="19"/>
        <v>4.2442639392830479</v>
      </c>
      <c r="H223" s="15">
        <f t="shared" si="19"/>
        <v>8.365777921233196</v>
      </c>
      <c r="I223" s="15">
        <f t="shared" si="19"/>
        <v>6.7423649552970293</v>
      </c>
      <c r="J223" s="15">
        <f t="shared" si="19"/>
        <v>2.4013824440829965</v>
      </c>
      <c r="K223" s="15">
        <f t="shared" si="19"/>
        <v>2.7119890187062867</v>
      </c>
      <c r="L223" s="15">
        <f t="shared" si="19"/>
        <v>3.1828351028788533</v>
      </c>
    </row>
    <row r="224" spans="1:12" x14ac:dyDescent="0.25">
      <c r="A224" s="13" t="str">
        <f t="shared" si="11"/>
        <v>1997 Q2</v>
      </c>
      <c r="B224" s="15">
        <f t="shared" ref="B224:L224" si="20">LN(B19/B15)*100</f>
        <v>0.95063448744679213</v>
      </c>
      <c r="C224" s="15">
        <f t="shared" si="20"/>
        <v>2.028142848214888</v>
      </c>
      <c r="D224" s="15">
        <f t="shared" si="20"/>
        <v>2.8621701378226594</v>
      </c>
      <c r="E224" s="15">
        <f t="shared" si="20"/>
        <v>3.0696264120404604</v>
      </c>
      <c r="F224" s="15">
        <f t="shared" si="20"/>
        <v>10.165467792366996</v>
      </c>
      <c r="G224" s="15">
        <f t="shared" si="20"/>
        <v>5.9053299938616552</v>
      </c>
      <c r="H224" s="15">
        <f t="shared" si="20"/>
        <v>8.7011376989629898</v>
      </c>
      <c r="I224" s="15">
        <f t="shared" si="20"/>
        <v>5.3232775293953161</v>
      </c>
      <c r="J224" s="15">
        <f t="shared" si="20"/>
        <v>-0.67768595907521401</v>
      </c>
      <c r="K224" s="15">
        <f t="shared" si="20"/>
        <v>4.5456905995315795</v>
      </c>
      <c r="L224" s="15">
        <f t="shared" si="20"/>
        <v>3.649243217323745</v>
      </c>
    </row>
    <row r="225" spans="1:12" x14ac:dyDescent="0.25">
      <c r="A225" s="13" t="str">
        <f t="shared" si="11"/>
        <v>1997 Q3</v>
      </c>
      <c r="B225" s="15">
        <f t="shared" ref="B225:L225" si="21">LN(B20/B16)*100</f>
        <v>1.377234391821037</v>
      </c>
      <c r="C225" s="15">
        <f t="shared" si="21"/>
        <v>1.6516145008620666</v>
      </c>
      <c r="D225" s="15">
        <f t="shared" si="21"/>
        <v>-0.24654524913022402</v>
      </c>
      <c r="E225" s="15">
        <f t="shared" si="21"/>
        <v>4.3898677518320772</v>
      </c>
      <c r="F225" s="15">
        <f t="shared" si="21"/>
        <v>9.8701471997432915</v>
      </c>
      <c r="G225" s="15">
        <f t="shared" si="21"/>
        <v>3.8298062003712863</v>
      </c>
      <c r="H225" s="15">
        <f t="shared" si="21"/>
        <v>5.5325355697133292</v>
      </c>
      <c r="I225" s="15">
        <f t="shared" si="21"/>
        <v>8.109811674247986</v>
      </c>
      <c r="J225" s="15">
        <f t="shared" si="21"/>
        <v>0.60765416905764713</v>
      </c>
      <c r="K225" s="15">
        <f t="shared" si="21"/>
        <v>1.4871068787993158</v>
      </c>
      <c r="L225" s="15">
        <f t="shared" si="21"/>
        <v>3.4582019654514915</v>
      </c>
    </row>
    <row r="226" spans="1:12" x14ac:dyDescent="0.25">
      <c r="A226" s="13" t="str">
        <f t="shared" si="11"/>
        <v>1997 Q4</v>
      </c>
      <c r="B226" s="15">
        <f t="shared" ref="B226:L226" si="22">LN(B21/B17)*100</f>
        <v>0.20266853753510708</v>
      </c>
      <c r="C226" s="15">
        <f t="shared" si="22"/>
        <v>1.2521731269038752</v>
      </c>
      <c r="D226" s="15">
        <f t="shared" si="22"/>
        <v>2.2467085328470167</v>
      </c>
      <c r="E226" s="15">
        <f t="shared" si="22"/>
        <v>4.9960439317622383</v>
      </c>
      <c r="F226" s="15">
        <f t="shared" si="22"/>
        <v>12.249233615470938</v>
      </c>
      <c r="G226" s="15">
        <f t="shared" si="22"/>
        <v>10.055967996564043</v>
      </c>
      <c r="H226" s="15">
        <f t="shared" si="22"/>
        <v>4.4564731882405981</v>
      </c>
      <c r="I226" s="15">
        <f t="shared" si="22"/>
        <v>6.9287429954604827</v>
      </c>
      <c r="J226" s="15">
        <f t="shared" si="22"/>
        <v>0.30553033238815325</v>
      </c>
      <c r="K226" s="15">
        <f t="shared" si="22"/>
        <v>5.0583301824888292</v>
      </c>
      <c r="L226" s="15">
        <f t="shared" si="22"/>
        <v>4.1478131770209075</v>
      </c>
    </row>
    <row r="227" spans="1:12" x14ac:dyDescent="0.25">
      <c r="A227" s="13" t="str">
        <f t="shared" si="11"/>
        <v>1998 Q1</v>
      </c>
      <c r="B227" s="15">
        <f t="shared" ref="B227:L227" si="23">LN(B22/B18)*100</f>
        <v>2.8593739421040238</v>
      </c>
      <c r="C227" s="15">
        <f t="shared" si="23"/>
        <v>0.88158079035912051</v>
      </c>
      <c r="D227" s="15">
        <f t="shared" si="23"/>
        <v>4.5903009991074839</v>
      </c>
      <c r="E227" s="15">
        <f t="shared" si="23"/>
        <v>2.5588674796342739</v>
      </c>
      <c r="F227" s="15">
        <f t="shared" si="23"/>
        <v>7.2302402464523299</v>
      </c>
      <c r="G227" s="15">
        <f t="shared" si="23"/>
        <v>5.1562316493822475</v>
      </c>
      <c r="H227" s="15">
        <f t="shared" si="23"/>
        <v>19.788495872594009</v>
      </c>
      <c r="I227" s="15">
        <f t="shared" si="23"/>
        <v>4.8344802245329186</v>
      </c>
      <c r="J227" s="15">
        <f t="shared" si="23"/>
        <v>-6.3569685279453756</v>
      </c>
      <c r="K227" s="15">
        <f t="shared" si="23"/>
        <v>0.29013560004512373</v>
      </c>
      <c r="L227" s="15">
        <f t="shared" si="23"/>
        <v>3.9339414560032511</v>
      </c>
    </row>
    <row r="228" spans="1:12" x14ac:dyDescent="0.25">
      <c r="A228" s="13" t="str">
        <f t="shared" si="11"/>
        <v>1998 Q2</v>
      </c>
      <c r="B228" s="15">
        <f t="shared" ref="B228:L228" si="24">LN(B23/B19)*100</f>
        <v>4.0508273306718205</v>
      </c>
      <c r="C228" s="15">
        <f t="shared" si="24"/>
        <v>0.88618145911197943</v>
      </c>
      <c r="D228" s="15">
        <f t="shared" si="24"/>
        <v>7.6923080716138154E-2</v>
      </c>
      <c r="E228" s="15">
        <f t="shared" si="24"/>
        <v>0.74938491382030425</v>
      </c>
      <c r="F228" s="15">
        <f t="shared" si="24"/>
        <v>6.132474643709787</v>
      </c>
      <c r="G228" s="15">
        <f t="shared" si="24"/>
        <v>8.4668083591656167</v>
      </c>
      <c r="H228" s="15">
        <f t="shared" si="24"/>
        <v>21.848153820839844</v>
      </c>
      <c r="I228" s="15">
        <f t="shared" si="24"/>
        <v>8.2640036772144931</v>
      </c>
      <c r="J228" s="15">
        <f t="shared" si="24"/>
        <v>0.63611455959894925</v>
      </c>
      <c r="K228" s="15">
        <f t="shared" si="24"/>
        <v>-1.2421050448731683</v>
      </c>
      <c r="L228" s="15">
        <f t="shared" si="24"/>
        <v>4.7841708985794247</v>
      </c>
    </row>
    <row r="229" spans="1:12" x14ac:dyDescent="0.25">
      <c r="A229" s="13" t="str">
        <f t="shared" si="11"/>
        <v>1998 Q3</v>
      </c>
      <c r="B229" s="15">
        <f t="shared" ref="B229:L229" si="25">LN(B24/B20)*100</f>
        <v>2.6906710320208997</v>
      </c>
      <c r="C229" s="15">
        <f t="shared" si="25"/>
        <v>0.24639050556899486</v>
      </c>
      <c r="D229" s="15">
        <f t="shared" si="25"/>
        <v>1.2395252309243547</v>
      </c>
      <c r="E229" s="15">
        <f t="shared" si="25"/>
        <v>1.2374158586809125</v>
      </c>
      <c r="F229" s="15">
        <f t="shared" si="25"/>
        <v>5.3135961474635209</v>
      </c>
      <c r="G229" s="15">
        <f t="shared" si="25"/>
        <v>13.071678444095184</v>
      </c>
      <c r="H229" s="15">
        <f t="shared" si="25"/>
        <v>22.001962024307886</v>
      </c>
      <c r="I229" s="15">
        <f t="shared" si="25"/>
        <v>6.0223602075160825</v>
      </c>
      <c r="J229" s="15">
        <f t="shared" si="25"/>
        <v>-2.1798662613010924</v>
      </c>
      <c r="K229" s="15">
        <f t="shared" si="25"/>
        <v>6.5445550678213689</v>
      </c>
      <c r="L229" s="15">
        <f t="shared" si="25"/>
        <v>4.8862421115162293</v>
      </c>
    </row>
    <row r="230" spans="1:12" x14ac:dyDescent="0.25">
      <c r="A230" s="13" t="str">
        <f t="shared" si="11"/>
        <v>1998 Q4</v>
      </c>
      <c r="B230" s="15">
        <f t="shared" ref="B230:L230" si="26">LN(B25/B21)*100</f>
        <v>4.3497676072908007</v>
      </c>
      <c r="C230" s="15">
        <f t="shared" si="26"/>
        <v>-1.053937359735996</v>
      </c>
      <c r="D230" s="15">
        <f t="shared" si="26"/>
        <v>-1.2695994430803721E-2</v>
      </c>
      <c r="E230" s="15">
        <f t="shared" si="26"/>
        <v>2.4074345146236307</v>
      </c>
      <c r="F230" s="15">
        <f t="shared" si="26"/>
        <v>1.8618511327186524</v>
      </c>
      <c r="G230" s="15">
        <f t="shared" si="26"/>
        <v>12.191678014459546</v>
      </c>
      <c r="H230" s="15">
        <f t="shared" si="26"/>
        <v>19.479678428599552</v>
      </c>
      <c r="I230" s="15">
        <f t="shared" si="26"/>
        <v>8.2148736724915956</v>
      </c>
      <c r="J230" s="15">
        <f t="shared" si="26"/>
        <v>-3.919630832600522</v>
      </c>
      <c r="K230" s="15">
        <f t="shared" si="26"/>
        <v>1.4780869559118668</v>
      </c>
      <c r="L230" s="15">
        <f t="shared" si="26"/>
        <v>4.6860696318186683</v>
      </c>
    </row>
    <row r="231" spans="1:12" x14ac:dyDescent="0.25">
      <c r="A231" s="13" t="str">
        <f t="shared" si="11"/>
        <v>1999 Q1</v>
      </c>
      <c r="B231" s="15">
        <f t="shared" ref="B231:L231" si="27">LN(B26/B22)*100</f>
        <v>3.5088469285704598</v>
      </c>
      <c r="C231" s="15">
        <f t="shared" si="27"/>
        <v>-1.6519549706975309</v>
      </c>
      <c r="D231" s="15">
        <f t="shared" si="27"/>
        <v>-1.4815085785140587</v>
      </c>
      <c r="E231" s="15">
        <f t="shared" si="27"/>
        <v>4.2476348986391894</v>
      </c>
      <c r="F231" s="15">
        <f t="shared" si="27"/>
        <v>4.6149228149979651</v>
      </c>
      <c r="G231" s="15">
        <f t="shared" si="27"/>
        <v>17.128223646265059</v>
      </c>
      <c r="H231" s="15">
        <f t="shared" si="27"/>
        <v>1.6288535536185664</v>
      </c>
      <c r="I231" s="15">
        <f t="shared" si="27"/>
        <v>7.5345553527946638</v>
      </c>
      <c r="J231" s="15">
        <f t="shared" si="27"/>
        <v>1.7914746546169837</v>
      </c>
      <c r="K231" s="15">
        <f t="shared" si="27"/>
        <v>2.2912696872714919</v>
      </c>
      <c r="L231" s="15">
        <f t="shared" si="27"/>
        <v>3.9277776122282839</v>
      </c>
    </row>
    <row r="232" spans="1:12" x14ac:dyDescent="0.25">
      <c r="A232" s="13" t="str">
        <f t="shared" si="11"/>
        <v>1999 Q2</v>
      </c>
      <c r="B232" s="15">
        <f t="shared" ref="B232:L232" si="28">LN(B27/B23)*100</f>
        <v>2.9994992362199406</v>
      </c>
      <c r="C232" s="15">
        <f t="shared" si="28"/>
        <v>-0.9455403844797613</v>
      </c>
      <c r="D232" s="15">
        <f t="shared" si="28"/>
        <v>1.3366630173746157</v>
      </c>
      <c r="E232" s="15">
        <f t="shared" si="28"/>
        <v>1.800844367273339</v>
      </c>
      <c r="F232" s="15">
        <f t="shared" si="28"/>
        <v>5.2081665058869184</v>
      </c>
      <c r="G232" s="15">
        <f t="shared" si="28"/>
        <v>14.30291564833969</v>
      </c>
      <c r="H232" s="15">
        <f t="shared" si="28"/>
        <v>-0.40580670642202238</v>
      </c>
      <c r="I232" s="15">
        <f t="shared" si="28"/>
        <v>3.4669836900933872</v>
      </c>
      <c r="J232" s="15">
        <f t="shared" si="28"/>
        <v>-1.7723708664696001</v>
      </c>
      <c r="K232" s="15">
        <f t="shared" si="28"/>
        <v>2.0266983313908731</v>
      </c>
      <c r="L232" s="15">
        <f t="shared" si="28"/>
        <v>2.4514565763585781</v>
      </c>
    </row>
    <row r="233" spans="1:12" x14ac:dyDescent="0.25">
      <c r="A233" s="13" t="str">
        <f t="shared" si="11"/>
        <v>1999 Q3</v>
      </c>
      <c r="B233" s="15">
        <f t="shared" ref="B233:L233" si="29">LN(B28/B24)*100</f>
        <v>4.6835570838324907</v>
      </c>
      <c r="C233" s="15">
        <f t="shared" si="29"/>
        <v>1.4851274426398549</v>
      </c>
      <c r="D233" s="15">
        <f t="shared" si="29"/>
        <v>3.1327558704587881</v>
      </c>
      <c r="E233" s="15">
        <f t="shared" si="29"/>
        <v>-0.34604505429198501</v>
      </c>
      <c r="F233" s="15">
        <f t="shared" si="29"/>
        <v>7.1529182754956082</v>
      </c>
      <c r="G233" s="15">
        <f t="shared" si="29"/>
        <v>18.870474072053884</v>
      </c>
      <c r="H233" s="15">
        <f t="shared" si="29"/>
        <v>-2.9270382300113109</v>
      </c>
      <c r="I233" s="15">
        <f t="shared" si="29"/>
        <v>5.0066321473562336</v>
      </c>
      <c r="J233" s="15">
        <f t="shared" si="29"/>
        <v>2.0771335627239433</v>
      </c>
      <c r="K233" s="15">
        <f t="shared" si="29"/>
        <v>-4.852954536827637</v>
      </c>
      <c r="L233" s="15">
        <f t="shared" si="29"/>
        <v>3.2696587076338006</v>
      </c>
    </row>
    <row r="234" spans="1:12" x14ac:dyDescent="0.25">
      <c r="A234" s="13" t="str">
        <f t="shared" si="11"/>
        <v>1999 Q4</v>
      </c>
      <c r="B234" s="15">
        <f t="shared" ref="B234:L234" si="30">LN(B29/B25)*100</f>
        <v>3.912440711124527</v>
      </c>
      <c r="C234" s="15">
        <f t="shared" si="30"/>
        <v>2.3390017729427788</v>
      </c>
      <c r="D234" s="15">
        <f t="shared" si="30"/>
        <v>2.036013525013022</v>
      </c>
      <c r="E234" s="15">
        <f t="shared" si="30"/>
        <v>-0.92858785500513352</v>
      </c>
      <c r="F234" s="15">
        <f t="shared" si="30"/>
        <v>6.1007106791177126</v>
      </c>
      <c r="G234" s="15">
        <f t="shared" si="30"/>
        <v>15.231171051942821</v>
      </c>
      <c r="H234" s="15">
        <f t="shared" si="30"/>
        <v>4.4766376384975235</v>
      </c>
      <c r="I234" s="15">
        <f t="shared" si="30"/>
        <v>6.6756234455238772</v>
      </c>
      <c r="J234" s="15">
        <f t="shared" si="30"/>
        <v>4.9917560004740364</v>
      </c>
      <c r="K234" s="15">
        <f t="shared" si="30"/>
        <v>-3.214812137547681</v>
      </c>
      <c r="L234" s="15">
        <f t="shared" si="30"/>
        <v>4.0650305962875519</v>
      </c>
    </row>
    <row r="235" spans="1:12" x14ac:dyDescent="0.25">
      <c r="A235" s="13" t="str">
        <f t="shared" si="11"/>
        <v>2000 Q1</v>
      </c>
      <c r="B235" s="15">
        <f t="shared" ref="B235:L235" si="31">LN(B30/B26)*100</f>
        <v>2.4597219585721111</v>
      </c>
      <c r="C235" s="15">
        <f t="shared" si="31"/>
        <v>2.6707383421431468</v>
      </c>
      <c r="D235" s="15">
        <f t="shared" si="31"/>
        <v>3.2969335528076424</v>
      </c>
      <c r="E235" s="15">
        <f t="shared" si="31"/>
        <v>-0.31513350735418943</v>
      </c>
      <c r="F235" s="15">
        <f t="shared" si="31"/>
        <v>7.8763265800834121</v>
      </c>
      <c r="G235" s="15">
        <f t="shared" si="31"/>
        <v>19.204289116398176</v>
      </c>
      <c r="H235" s="15">
        <f t="shared" si="31"/>
        <v>4.3323136232434987</v>
      </c>
      <c r="I235" s="15">
        <f t="shared" si="31"/>
        <v>5.0723681541340984</v>
      </c>
      <c r="J235" s="15">
        <f t="shared" si="31"/>
        <v>3.387336837146885</v>
      </c>
      <c r="K235" s="15">
        <f t="shared" si="31"/>
        <v>3.0557126239354573</v>
      </c>
      <c r="L235" s="15">
        <f t="shared" si="31"/>
        <v>4.4637814852061428</v>
      </c>
    </row>
    <row r="236" spans="1:12" x14ac:dyDescent="0.25">
      <c r="A236" s="13" t="str">
        <f t="shared" si="11"/>
        <v>2000 Q2</v>
      </c>
      <c r="B236" s="15">
        <f t="shared" ref="B236:L236" si="32">LN(B31/B27)*100</f>
        <v>2.1531556312456233</v>
      </c>
      <c r="C236" s="15">
        <f t="shared" si="32"/>
        <v>2.6946861355523963</v>
      </c>
      <c r="D236" s="15">
        <f t="shared" si="32"/>
        <v>2.0774117122378608</v>
      </c>
      <c r="E236" s="15">
        <f t="shared" si="32"/>
        <v>-4.1513873148621691E-2</v>
      </c>
      <c r="F236" s="15">
        <f t="shared" si="32"/>
        <v>5.0590109732592383</v>
      </c>
      <c r="G236" s="15">
        <f t="shared" si="32"/>
        <v>23.849574407875913</v>
      </c>
      <c r="H236" s="15">
        <f t="shared" si="32"/>
        <v>4.7940793323312771</v>
      </c>
      <c r="I236" s="15">
        <f t="shared" si="32"/>
        <v>7.1336078004816432</v>
      </c>
      <c r="J236" s="15">
        <f t="shared" si="32"/>
        <v>3.6771903635390402</v>
      </c>
      <c r="K236" s="15">
        <f t="shared" si="32"/>
        <v>1.5164960416967843</v>
      </c>
      <c r="L236" s="15">
        <f t="shared" si="32"/>
        <v>5.1364516922390617</v>
      </c>
    </row>
    <row r="237" spans="1:12" x14ac:dyDescent="0.25">
      <c r="A237" s="13" t="str">
        <f t="shared" si="11"/>
        <v>2000 Q3</v>
      </c>
      <c r="B237" s="15">
        <f t="shared" ref="B237:L237" si="33">LN(B32/B28)*100</f>
        <v>0.14799239372026216</v>
      </c>
      <c r="C237" s="15">
        <f t="shared" si="33"/>
        <v>0.46444205401585253</v>
      </c>
      <c r="D237" s="15">
        <f t="shared" si="33"/>
        <v>-1.90840694530594</v>
      </c>
      <c r="E237" s="15">
        <f t="shared" si="33"/>
        <v>-0.72363243685166956</v>
      </c>
      <c r="F237" s="15">
        <f t="shared" si="33"/>
        <v>6.0263756654705709</v>
      </c>
      <c r="G237" s="15">
        <f t="shared" si="33"/>
        <v>18.439736012334979</v>
      </c>
      <c r="H237" s="15">
        <f t="shared" si="33"/>
        <v>5.8153256448899135</v>
      </c>
      <c r="I237" s="15">
        <f t="shared" si="33"/>
        <v>6.9879042198167731</v>
      </c>
      <c r="J237" s="15">
        <f t="shared" si="33"/>
        <v>0.90044607170936919</v>
      </c>
      <c r="K237" s="15">
        <f t="shared" si="33"/>
        <v>2.0721249986407924</v>
      </c>
      <c r="L237" s="15">
        <f t="shared" si="33"/>
        <v>3.706670047337278</v>
      </c>
    </row>
    <row r="238" spans="1:12" x14ac:dyDescent="0.25">
      <c r="A238" s="13" t="str">
        <f t="shared" si="11"/>
        <v>2000 Q4</v>
      </c>
      <c r="B238" s="15">
        <f t="shared" ref="B238:L238" si="34">LN(B33/B29)*100</f>
        <v>-2.2861280793823124</v>
      </c>
      <c r="C238" s="15">
        <f t="shared" si="34"/>
        <v>1.2687598108598095</v>
      </c>
      <c r="D238" s="15">
        <f t="shared" si="34"/>
        <v>3.7315753900260235E-2</v>
      </c>
      <c r="E238" s="15">
        <f t="shared" si="34"/>
        <v>-2.0513539833103018</v>
      </c>
      <c r="F238" s="15">
        <f t="shared" si="34"/>
        <v>3.9695539861151667</v>
      </c>
      <c r="G238" s="15">
        <f t="shared" si="34"/>
        <v>16.907169943887585</v>
      </c>
      <c r="H238" s="15">
        <f t="shared" si="34"/>
        <v>-0.33152531871588525</v>
      </c>
      <c r="I238" s="15">
        <f t="shared" si="34"/>
        <v>3.5516408708081197</v>
      </c>
      <c r="J238" s="15">
        <f t="shared" si="34"/>
        <v>-0.53462577534868061</v>
      </c>
      <c r="K238" s="15">
        <f t="shared" si="34"/>
        <v>1.3871152229273531</v>
      </c>
      <c r="L238" s="15">
        <f t="shared" si="34"/>
        <v>2.1739986636406039</v>
      </c>
    </row>
    <row r="239" spans="1:12" x14ac:dyDescent="0.25">
      <c r="A239" s="13" t="str">
        <f t="shared" si="11"/>
        <v>2001 Q1</v>
      </c>
      <c r="B239" s="15">
        <f t="shared" ref="B239:L239" si="35">LN(B34/B30)*100</f>
        <v>-3.8258634241538489</v>
      </c>
      <c r="C239" s="15">
        <f t="shared" si="35"/>
        <v>0.61591956812202509</v>
      </c>
      <c r="D239" s="15">
        <f t="shared" si="35"/>
        <v>-1.9151756060061353</v>
      </c>
      <c r="E239" s="15">
        <f t="shared" si="35"/>
        <v>0.67017962660184116</v>
      </c>
      <c r="F239" s="15">
        <f t="shared" si="35"/>
        <v>-1.4609858912526685</v>
      </c>
      <c r="G239" s="15">
        <f t="shared" si="35"/>
        <v>14.852212061098422</v>
      </c>
      <c r="H239" s="15">
        <f t="shared" si="35"/>
        <v>1.8278810805079593</v>
      </c>
      <c r="I239" s="15">
        <f t="shared" si="35"/>
        <v>7.8359466956784223</v>
      </c>
      <c r="J239" s="15">
        <f t="shared" si="35"/>
        <v>1.671686768350128</v>
      </c>
      <c r="K239" s="15">
        <f t="shared" si="35"/>
        <v>-0.10303967938964106</v>
      </c>
      <c r="L239" s="15">
        <f t="shared" si="35"/>
        <v>2.691952591324215</v>
      </c>
    </row>
    <row r="240" spans="1:12" x14ac:dyDescent="0.25">
      <c r="A240" s="13" t="str">
        <f t="shared" si="11"/>
        <v>2001 Q2</v>
      </c>
      <c r="B240" s="15">
        <f t="shared" ref="B240:L240" si="36">LN(B35/B31)*100</f>
        <v>-2.9746956457026017</v>
      </c>
      <c r="C240" s="15">
        <f t="shared" si="36"/>
        <v>-1.3382666756710806</v>
      </c>
      <c r="D240" s="15">
        <f t="shared" si="36"/>
        <v>1.6094702111305079</v>
      </c>
      <c r="E240" s="15">
        <f t="shared" si="36"/>
        <v>2.4608213721266186</v>
      </c>
      <c r="F240" s="15">
        <f t="shared" si="36"/>
        <v>1.4990844223196436</v>
      </c>
      <c r="G240" s="15">
        <f t="shared" si="36"/>
        <v>8.511285542847455</v>
      </c>
      <c r="H240" s="15">
        <f t="shared" si="36"/>
        <v>3.845784254329919</v>
      </c>
      <c r="I240" s="15">
        <f t="shared" si="36"/>
        <v>7.5854387267480536</v>
      </c>
      <c r="J240" s="15">
        <f t="shared" si="36"/>
        <v>-5.0515261697760412</v>
      </c>
      <c r="K240" s="15">
        <f t="shared" si="36"/>
        <v>5.9217923537616279</v>
      </c>
      <c r="L240" s="15">
        <f t="shared" si="36"/>
        <v>2.4065332489246862</v>
      </c>
    </row>
    <row r="241" spans="1:12" x14ac:dyDescent="0.25">
      <c r="A241" s="13" t="str">
        <f t="shared" si="11"/>
        <v>2001 Q3</v>
      </c>
      <c r="B241" s="15">
        <f t="shared" ref="B241:L241" si="37">LN(B36/B32)*100</f>
        <v>-2.0603072099663935</v>
      </c>
      <c r="C241" s="15">
        <f t="shared" si="37"/>
        <v>-1.1163538738686241</v>
      </c>
      <c r="D241" s="15">
        <f t="shared" si="37"/>
        <v>3.6467235394254143</v>
      </c>
      <c r="E241" s="15">
        <f t="shared" si="37"/>
        <v>5.5286706739830302</v>
      </c>
      <c r="F241" s="15">
        <f t="shared" si="37"/>
        <v>4.1990342838278225E-2</v>
      </c>
      <c r="G241" s="15">
        <f t="shared" si="37"/>
        <v>5.3766101478784361</v>
      </c>
      <c r="H241" s="15">
        <f t="shared" si="37"/>
        <v>5.2708366247791698</v>
      </c>
      <c r="I241" s="15">
        <f t="shared" si="37"/>
        <v>6.3597847088011932</v>
      </c>
      <c r="J241" s="15">
        <f t="shared" si="37"/>
        <v>-4.5749056042989782</v>
      </c>
      <c r="K241" s="15">
        <f t="shared" si="37"/>
        <v>5.3981358564689295</v>
      </c>
      <c r="L241" s="15">
        <f t="shared" si="37"/>
        <v>2.6597312519265852</v>
      </c>
    </row>
    <row r="242" spans="1:12" x14ac:dyDescent="0.25">
      <c r="A242" s="13" t="str">
        <f t="shared" si="11"/>
        <v>2001 Q4</v>
      </c>
      <c r="B242" s="15">
        <f t="shared" ref="B242:L242" si="38">LN(B37/B33)*100</f>
        <v>-0.10335918232827704</v>
      </c>
      <c r="C242" s="15">
        <f t="shared" si="38"/>
        <v>-3.8854018216437982</v>
      </c>
      <c r="D242" s="15">
        <f t="shared" si="38"/>
        <v>3.686941035392556</v>
      </c>
      <c r="E242" s="15">
        <f t="shared" si="38"/>
        <v>8.1065527407303009</v>
      </c>
      <c r="F242" s="15">
        <f t="shared" si="38"/>
        <v>-0.34272283733940073</v>
      </c>
      <c r="G242" s="15">
        <f t="shared" si="38"/>
        <v>6.075917301077979</v>
      </c>
      <c r="H242" s="15">
        <f t="shared" si="38"/>
        <v>8.7526967320528897</v>
      </c>
      <c r="I242" s="15">
        <f t="shared" si="38"/>
        <v>3.2152005438417661</v>
      </c>
      <c r="J242" s="15">
        <f t="shared" si="38"/>
        <v>-4.077142434147885</v>
      </c>
      <c r="K242" s="15">
        <f t="shared" si="38"/>
        <v>5.7832687724416134</v>
      </c>
      <c r="L242" s="15">
        <f t="shared" si="38"/>
        <v>2.6526754333428606</v>
      </c>
    </row>
    <row r="243" spans="1:12" x14ac:dyDescent="0.25">
      <c r="A243" s="13" t="str">
        <f t="shared" si="11"/>
        <v>2002 Q1</v>
      </c>
      <c r="B243" s="15">
        <f t="shared" ref="B243:L243" si="39">LN(B38/B34)*100</f>
        <v>3.0989853947491639</v>
      </c>
      <c r="C243" s="15">
        <f t="shared" si="39"/>
        <v>-3.1380473910138154</v>
      </c>
      <c r="D243" s="15">
        <f t="shared" si="39"/>
        <v>5.047584459802958</v>
      </c>
      <c r="E243" s="15">
        <f t="shared" si="39"/>
        <v>5.6446297992550871</v>
      </c>
      <c r="F243" s="15">
        <f t="shared" si="39"/>
        <v>2.1355427614167852</v>
      </c>
      <c r="G243" s="15">
        <f t="shared" si="39"/>
        <v>4.8822579605665624</v>
      </c>
      <c r="H243" s="15">
        <f t="shared" si="39"/>
        <v>3.1346923193665472</v>
      </c>
      <c r="I243" s="15">
        <f t="shared" si="39"/>
        <v>-1.2640895165506709</v>
      </c>
      <c r="J243" s="15">
        <f t="shared" si="39"/>
        <v>-4.0704783800363336</v>
      </c>
      <c r="K243" s="15">
        <f t="shared" si="39"/>
        <v>2.4217546561232424</v>
      </c>
      <c r="L243" s="15">
        <f t="shared" si="39"/>
        <v>1.7116941940697707</v>
      </c>
    </row>
    <row r="244" spans="1:12" x14ac:dyDescent="0.25">
      <c r="A244" s="13" t="str">
        <f t="shared" si="11"/>
        <v>2002 Q2</v>
      </c>
      <c r="B244" s="15">
        <f t="shared" ref="B244:L244" si="40">LN(B39/B35)*100</f>
        <v>3.987969581878688</v>
      </c>
      <c r="C244" s="15">
        <f t="shared" si="40"/>
        <v>-2.8921496821372514</v>
      </c>
      <c r="D244" s="15">
        <f t="shared" si="40"/>
        <v>3.3674022238078862</v>
      </c>
      <c r="E244" s="15">
        <f t="shared" si="40"/>
        <v>5.4784828613560341</v>
      </c>
      <c r="F244" s="15">
        <f t="shared" si="40"/>
        <v>1.1388553720572456</v>
      </c>
      <c r="G244" s="15">
        <f t="shared" si="40"/>
        <v>3.2017332155105089</v>
      </c>
      <c r="H244" s="15">
        <f t="shared" si="40"/>
        <v>2.2833013496632368</v>
      </c>
      <c r="I244" s="15">
        <f t="shared" si="40"/>
        <v>-0.65574005461591633</v>
      </c>
      <c r="J244" s="15">
        <f t="shared" si="40"/>
        <v>4.0264018670424253</v>
      </c>
      <c r="K244" s="15">
        <f t="shared" si="40"/>
        <v>-2.6776536648567424</v>
      </c>
      <c r="L244" s="15">
        <f t="shared" si="40"/>
        <v>1.5727716068195305</v>
      </c>
    </row>
    <row r="245" spans="1:12" x14ac:dyDescent="0.25">
      <c r="A245" s="13" t="str">
        <f t="shared" si="11"/>
        <v>2002 Q3</v>
      </c>
      <c r="B245" s="15">
        <f t="shared" ref="B245:L245" si="41">LN(B40/B36)*100</f>
        <v>1.1847543997285332</v>
      </c>
      <c r="C245" s="15">
        <f t="shared" si="41"/>
        <v>-1.9020036294675924</v>
      </c>
      <c r="D245" s="15">
        <f t="shared" si="41"/>
        <v>7.1109102131853685</v>
      </c>
      <c r="E245" s="15">
        <f t="shared" si="41"/>
        <v>4.7486666265987871</v>
      </c>
      <c r="F245" s="15">
        <f t="shared" si="41"/>
        <v>1.261945098524772</v>
      </c>
      <c r="G245" s="15">
        <f t="shared" si="41"/>
        <v>3.7734053689567593</v>
      </c>
      <c r="H245" s="15">
        <f t="shared" si="41"/>
        <v>2.1155973450763637</v>
      </c>
      <c r="I245" s="15">
        <f t="shared" si="41"/>
        <v>-1.0162104515612058</v>
      </c>
      <c r="J245" s="15">
        <f t="shared" si="41"/>
        <v>3.520162325615841</v>
      </c>
      <c r="K245" s="15">
        <f t="shared" si="41"/>
        <v>0.62730629966042972</v>
      </c>
      <c r="L245" s="15">
        <f t="shared" si="41"/>
        <v>1.9493794681001133</v>
      </c>
    </row>
    <row r="246" spans="1:12" x14ac:dyDescent="0.25">
      <c r="A246" s="13" t="str">
        <f t="shared" si="11"/>
        <v>2002 Q4</v>
      </c>
      <c r="B246" s="15">
        <f t="shared" ref="B246:L246" si="42">LN(B41/B37)*100</f>
        <v>3.4556283861926302</v>
      </c>
      <c r="C246" s="15">
        <f t="shared" si="42"/>
        <v>-1.8236978378153694</v>
      </c>
      <c r="D246" s="15">
        <f t="shared" si="42"/>
        <v>6.7097272786135544</v>
      </c>
      <c r="E246" s="15">
        <f t="shared" si="42"/>
        <v>3.3647559367269415</v>
      </c>
      <c r="F246" s="15">
        <f t="shared" si="42"/>
        <v>2.2384640157475633</v>
      </c>
      <c r="G246" s="15">
        <f t="shared" si="42"/>
        <v>4.0881605262128335</v>
      </c>
      <c r="H246" s="15">
        <f t="shared" si="42"/>
        <v>3.9720572245969108</v>
      </c>
      <c r="I246" s="15">
        <f t="shared" si="42"/>
        <v>1.9151373609859721</v>
      </c>
      <c r="J246" s="15">
        <f t="shared" si="42"/>
        <v>2.3221744255886372</v>
      </c>
      <c r="K246" s="15">
        <f t="shared" si="42"/>
        <v>0.22011895306395907</v>
      </c>
      <c r="L246" s="15">
        <f t="shared" si="42"/>
        <v>2.456490682428254</v>
      </c>
    </row>
    <row r="247" spans="1:12" x14ac:dyDescent="0.25">
      <c r="A247" s="13" t="str">
        <f t="shared" si="11"/>
        <v>2003 Q1</v>
      </c>
      <c r="B247" s="15">
        <f t="shared" ref="B247:L247" si="43">LN(B42/B38)*100</f>
        <v>-0.30639926551566538</v>
      </c>
      <c r="C247" s="15">
        <f t="shared" si="43"/>
        <v>-2.3438572972017582</v>
      </c>
      <c r="D247" s="15">
        <f t="shared" si="43"/>
        <v>3.3933180480036151</v>
      </c>
      <c r="E247" s="15">
        <f t="shared" si="43"/>
        <v>2.0908461821528679</v>
      </c>
      <c r="F247" s="15">
        <f t="shared" si="43"/>
        <v>3.9647470868069243</v>
      </c>
      <c r="G247" s="15">
        <f t="shared" si="43"/>
        <v>5.5022152025105822</v>
      </c>
      <c r="H247" s="15">
        <f t="shared" si="43"/>
        <v>8.2956830171601936</v>
      </c>
      <c r="I247" s="15">
        <f t="shared" si="43"/>
        <v>6.5395339414140832</v>
      </c>
      <c r="J247" s="15">
        <f t="shared" si="43"/>
        <v>0.84406274055872921</v>
      </c>
      <c r="K247" s="15">
        <f t="shared" si="43"/>
        <v>3.1259423898764007</v>
      </c>
      <c r="L247" s="15">
        <f t="shared" si="43"/>
        <v>2.9584151105283034</v>
      </c>
    </row>
    <row r="248" spans="1:12" x14ac:dyDescent="0.25">
      <c r="A248" s="13" t="str">
        <f t="shared" si="11"/>
        <v>2003 Q2</v>
      </c>
      <c r="B248" s="15">
        <f t="shared" ref="B248:L248" si="44">LN(B43/B39)*100</f>
        <v>-3.1505439438775746</v>
      </c>
      <c r="C248" s="15">
        <f t="shared" si="44"/>
        <v>-0.55424135428383448</v>
      </c>
      <c r="D248" s="15">
        <f t="shared" si="44"/>
        <v>5.3682613038640801</v>
      </c>
      <c r="E248" s="15">
        <f t="shared" si="44"/>
        <v>3.1832592775397908</v>
      </c>
      <c r="F248" s="15">
        <f t="shared" si="44"/>
        <v>5.0959870197447774</v>
      </c>
      <c r="G248" s="15">
        <f t="shared" si="44"/>
        <v>7.8622547446913602</v>
      </c>
      <c r="H248" s="15">
        <f t="shared" si="44"/>
        <v>9.4902203869245945</v>
      </c>
      <c r="I248" s="15">
        <f t="shared" si="44"/>
        <v>4.2986832229797258</v>
      </c>
      <c r="J248" s="15">
        <f t="shared" si="44"/>
        <v>0.35999010334701881</v>
      </c>
      <c r="K248" s="15">
        <f t="shared" si="44"/>
        <v>3.2822112656539506</v>
      </c>
      <c r="L248" s="15">
        <f t="shared" si="44"/>
        <v>3.5763709284571106</v>
      </c>
    </row>
    <row r="249" spans="1:12" x14ac:dyDescent="0.25">
      <c r="A249" s="13" t="str">
        <f t="shared" si="11"/>
        <v>2003 Q3</v>
      </c>
      <c r="B249" s="15">
        <f t="shared" ref="B249:L249" si="45">LN(B44/B40)*100</f>
        <v>-0.2515724597247247</v>
      </c>
      <c r="C249" s="15">
        <f t="shared" si="45"/>
        <v>-0.72894626037572297</v>
      </c>
      <c r="D249" s="15">
        <f t="shared" si="45"/>
        <v>4.4199324187969822</v>
      </c>
      <c r="E249" s="15">
        <f t="shared" si="45"/>
        <v>2.8083356508733526</v>
      </c>
      <c r="F249" s="15">
        <f t="shared" si="45"/>
        <v>2.5377397876307444</v>
      </c>
      <c r="G249" s="15">
        <f t="shared" si="45"/>
        <v>6.4130607609581824</v>
      </c>
      <c r="H249" s="15">
        <f t="shared" si="45"/>
        <v>10.340294737943532</v>
      </c>
      <c r="I249" s="15">
        <f t="shared" si="45"/>
        <v>6.2742247018213932</v>
      </c>
      <c r="J249" s="15">
        <f t="shared" si="45"/>
        <v>1.1362013831771749</v>
      </c>
      <c r="K249" s="15">
        <f t="shared" si="45"/>
        <v>2.3527946028557025</v>
      </c>
      <c r="L249" s="15">
        <f t="shared" si="45"/>
        <v>3.7883317902301283</v>
      </c>
    </row>
    <row r="250" spans="1:12" x14ac:dyDescent="0.25">
      <c r="A250" s="13" t="str">
        <f t="shared" si="11"/>
        <v>2003 Q4</v>
      </c>
      <c r="B250" s="15">
        <f t="shared" ref="B250:L250" si="46">LN(B45/B41)*100</f>
        <v>-3.0666000681553118</v>
      </c>
      <c r="C250" s="15">
        <f t="shared" si="46"/>
        <v>1.9031023084887231</v>
      </c>
      <c r="D250" s="15">
        <f t="shared" si="46"/>
        <v>5.5269909777467268</v>
      </c>
      <c r="E250" s="15">
        <f t="shared" si="46"/>
        <v>1.8065326731431921</v>
      </c>
      <c r="F250" s="15">
        <f t="shared" si="46"/>
        <v>4.0200735695608847</v>
      </c>
      <c r="G250" s="15">
        <f t="shared" si="46"/>
        <v>6.1344345548378403</v>
      </c>
      <c r="H250" s="15">
        <f t="shared" si="46"/>
        <v>5.230288558890309</v>
      </c>
      <c r="I250" s="15">
        <f t="shared" si="46"/>
        <v>8.6404435476963464</v>
      </c>
      <c r="J250" s="15">
        <f t="shared" si="46"/>
        <v>1.7448532055364123</v>
      </c>
      <c r="K250" s="15">
        <f t="shared" si="46"/>
        <v>-7.6986531160146365E-2</v>
      </c>
      <c r="L250" s="15">
        <f t="shared" si="46"/>
        <v>3.8827670011737232</v>
      </c>
    </row>
    <row r="251" spans="1:12" x14ac:dyDescent="0.25">
      <c r="A251" s="13" t="str">
        <f t="shared" si="11"/>
        <v>2004 Q1</v>
      </c>
      <c r="B251" s="15">
        <f t="shared" ref="B251:L251" si="47">LN(B46/B42)*100</f>
        <v>-2.2438879076075851</v>
      </c>
      <c r="C251" s="15">
        <f t="shared" si="47"/>
        <v>2.9164156234378393</v>
      </c>
      <c r="D251" s="15">
        <f t="shared" si="47"/>
        <v>11.028987355848743</v>
      </c>
      <c r="E251" s="15">
        <f t="shared" si="47"/>
        <v>4.6107020034308919</v>
      </c>
      <c r="F251" s="15">
        <f t="shared" si="47"/>
        <v>3.1598045941440325</v>
      </c>
      <c r="G251" s="15">
        <f t="shared" si="47"/>
        <v>1.8089723355380609</v>
      </c>
      <c r="H251" s="15">
        <f t="shared" si="47"/>
        <v>5.3648824136708582</v>
      </c>
      <c r="I251" s="15">
        <f t="shared" si="47"/>
        <v>3.9607330471393074</v>
      </c>
      <c r="J251" s="15">
        <f t="shared" si="47"/>
        <v>1.0528586109911733</v>
      </c>
      <c r="K251" s="15">
        <f t="shared" si="47"/>
        <v>1.0134857639042001</v>
      </c>
      <c r="L251" s="15">
        <f t="shared" si="47"/>
        <v>3.7317763007195284</v>
      </c>
    </row>
    <row r="252" spans="1:12" x14ac:dyDescent="0.25">
      <c r="A252" s="13" t="str">
        <f t="shared" si="11"/>
        <v>2004 Q2</v>
      </c>
      <c r="B252" s="15">
        <f t="shared" ref="B252:L252" si="48">LN(B47/B43)*100</f>
        <v>-0.87747850832468177</v>
      </c>
      <c r="C252" s="15">
        <f t="shared" si="48"/>
        <v>2.7704811310386512</v>
      </c>
      <c r="D252" s="15">
        <f t="shared" si="48"/>
        <v>6.6219316877256418</v>
      </c>
      <c r="E252" s="15">
        <f t="shared" si="48"/>
        <v>3.1210627884052036</v>
      </c>
      <c r="F252" s="15">
        <f t="shared" si="48"/>
        <v>-0.39300700556962115</v>
      </c>
      <c r="G252" s="15">
        <f t="shared" si="48"/>
        <v>1.0210298911430702</v>
      </c>
      <c r="H252" s="15">
        <f t="shared" si="48"/>
        <v>3.0392895671234665</v>
      </c>
      <c r="I252" s="15">
        <f t="shared" si="48"/>
        <v>4.6890660561300566</v>
      </c>
      <c r="J252" s="15">
        <f t="shared" si="48"/>
        <v>-0.20554991820959989</v>
      </c>
      <c r="K252" s="15">
        <f t="shared" si="48"/>
        <v>1.4425638842363844</v>
      </c>
      <c r="L252" s="15">
        <f t="shared" si="48"/>
        <v>2.8449661468083822</v>
      </c>
    </row>
    <row r="253" spans="1:12" x14ac:dyDescent="0.25">
      <c r="A253" s="13" t="str">
        <f t="shared" si="11"/>
        <v>2004 Q3</v>
      </c>
      <c r="B253" s="15">
        <f t="shared" ref="B253:L253" si="49">LN(B48/B44)*100</f>
        <v>-3.598288752470411</v>
      </c>
      <c r="C253" s="15">
        <f t="shared" si="49"/>
        <v>0.61944448247376438</v>
      </c>
      <c r="D253" s="15">
        <f t="shared" si="49"/>
        <v>3.4467716793258947</v>
      </c>
      <c r="E253" s="15">
        <f t="shared" si="49"/>
        <v>1.8814659508660625</v>
      </c>
      <c r="F253" s="15">
        <f t="shared" si="49"/>
        <v>-4.0424457346841115E-2</v>
      </c>
      <c r="G253" s="15">
        <f t="shared" si="49"/>
        <v>5.7812694515700418</v>
      </c>
      <c r="H253" s="15">
        <f t="shared" si="49"/>
        <v>4.5520329012671219</v>
      </c>
      <c r="I253" s="15">
        <f t="shared" si="49"/>
        <v>3.9220713153281328</v>
      </c>
      <c r="J253" s="15">
        <f t="shared" si="49"/>
        <v>0.39616081067181996</v>
      </c>
      <c r="K253" s="15">
        <f t="shared" si="49"/>
        <v>-5.7902494335861112</v>
      </c>
      <c r="L253" s="15">
        <f t="shared" si="49"/>
        <v>2.0846861639522931</v>
      </c>
    </row>
    <row r="254" spans="1:12" x14ac:dyDescent="0.25">
      <c r="A254" s="13" t="str">
        <f t="shared" si="11"/>
        <v>2004 Q4</v>
      </c>
      <c r="B254" s="15">
        <f t="shared" ref="B254:L254" si="50">LN(B49/B45)*100</f>
        <v>-4.1912128912937385</v>
      </c>
      <c r="C254" s="15">
        <f t="shared" si="50"/>
        <v>1.0167404107403299</v>
      </c>
      <c r="D254" s="15">
        <f t="shared" si="50"/>
        <v>-0.23359534937260076</v>
      </c>
      <c r="E254" s="15">
        <f t="shared" si="50"/>
        <v>1.484934783028159</v>
      </c>
      <c r="F254" s="15">
        <f t="shared" si="50"/>
        <v>3.8549940401827354</v>
      </c>
      <c r="G254" s="15">
        <f t="shared" si="50"/>
        <v>3.3228578980450645</v>
      </c>
      <c r="H254" s="15">
        <f t="shared" si="50"/>
        <v>8.4148217138954493</v>
      </c>
      <c r="I254" s="15">
        <f t="shared" si="50"/>
        <v>2.3105344716743406</v>
      </c>
      <c r="J254" s="15">
        <f t="shared" si="50"/>
        <v>2.1613809161093238</v>
      </c>
      <c r="K254" s="15">
        <f t="shared" si="50"/>
        <v>-5.1820386041296853</v>
      </c>
      <c r="L254" s="15">
        <f t="shared" si="50"/>
        <v>1.946533478810325</v>
      </c>
    </row>
    <row r="255" spans="1:12" x14ac:dyDescent="0.25">
      <c r="A255" s="13" t="str">
        <f t="shared" si="11"/>
        <v>2005 Q1</v>
      </c>
      <c r="B255" s="15">
        <f t="shared" ref="B255:L255" si="51">LN(B50/B46)*100</f>
        <v>-1.0109674037681016</v>
      </c>
      <c r="C255" s="15">
        <f t="shared" si="51"/>
        <v>-0.58245882621941114</v>
      </c>
      <c r="D255" s="15">
        <f t="shared" si="51"/>
        <v>-2.7798364837412359</v>
      </c>
      <c r="E255" s="15">
        <f t="shared" si="51"/>
        <v>-0.67698517743396946</v>
      </c>
      <c r="F255" s="15">
        <f t="shared" si="51"/>
        <v>3.4093656181122802</v>
      </c>
      <c r="G255" s="15">
        <f t="shared" si="51"/>
        <v>4.9521614409646588</v>
      </c>
      <c r="H255" s="15">
        <f t="shared" si="51"/>
        <v>6.6635604494156286</v>
      </c>
      <c r="I255" s="15">
        <f t="shared" si="51"/>
        <v>6.4449039682543035</v>
      </c>
      <c r="J255" s="15">
        <f t="shared" si="51"/>
        <v>7.3807221374820999</v>
      </c>
      <c r="K255" s="15">
        <f t="shared" si="51"/>
        <v>-3.0939286961461332</v>
      </c>
      <c r="L255" s="15">
        <f t="shared" si="51"/>
        <v>2.2934016629013536</v>
      </c>
    </row>
    <row r="256" spans="1:12" x14ac:dyDescent="0.25">
      <c r="A256" s="13" t="str">
        <f t="shared" si="11"/>
        <v>2005 Q2</v>
      </c>
      <c r="B256" s="15">
        <f t="shared" ref="B256:L256" si="52">LN(B51/B47)*100</f>
        <v>-0.73177922952655439</v>
      </c>
      <c r="C256" s="15">
        <f t="shared" si="52"/>
        <v>0.18657637857024764</v>
      </c>
      <c r="D256" s="15">
        <f t="shared" si="52"/>
        <v>-1.7290889401090428</v>
      </c>
      <c r="E256" s="15">
        <f t="shared" si="52"/>
        <v>-0.91644196206809636</v>
      </c>
      <c r="F256" s="15">
        <f t="shared" si="52"/>
        <v>3.7066972627797456</v>
      </c>
      <c r="G256" s="15">
        <f t="shared" si="52"/>
        <v>5.2808429229558227</v>
      </c>
      <c r="H256" s="15">
        <f t="shared" si="52"/>
        <v>12.244530447510902</v>
      </c>
      <c r="I256" s="15">
        <f t="shared" si="52"/>
        <v>7.5433587654280378</v>
      </c>
      <c r="J256" s="15">
        <f t="shared" si="52"/>
        <v>8.8835843325528661</v>
      </c>
      <c r="K256" s="15">
        <f t="shared" si="52"/>
        <v>1.118273073495645</v>
      </c>
      <c r="L256" s="15">
        <f t="shared" si="52"/>
        <v>3.3576295533604306</v>
      </c>
    </row>
    <row r="257" spans="1:12" x14ac:dyDescent="0.25">
      <c r="A257" s="13" t="str">
        <f t="shared" si="11"/>
        <v>2005 Q3</v>
      </c>
      <c r="B257" s="15">
        <f t="shared" ref="B257:L257" si="53">LN(B52/B48)*100</f>
        <v>-1.7533477937819804</v>
      </c>
      <c r="C257" s="15">
        <f t="shared" si="53"/>
        <v>1.0798064203097815</v>
      </c>
      <c r="D257" s="15">
        <f t="shared" si="53"/>
        <v>-3.0663157608762015</v>
      </c>
      <c r="E257" s="15">
        <f t="shared" si="53"/>
        <v>-0.49424487326398581</v>
      </c>
      <c r="F257" s="15">
        <f t="shared" si="53"/>
        <v>3.8956311011638758</v>
      </c>
      <c r="G257" s="15">
        <f t="shared" si="53"/>
        <v>6.0106330805678096</v>
      </c>
      <c r="H257" s="15">
        <f t="shared" si="53"/>
        <v>11.784895914560581</v>
      </c>
      <c r="I257" s="15">
        <f t="shared" si="53"/>
        <v>9.1728162121734975</v>
      </c>
      <c r="J257" s="15">
        <f t="shared" si="53"/>
        <v>10.681930512148636</v>
      </c>
      <c r="K257" s="15">
        <f t="shared" si="53"/>
        <v>3.0747572852436975</v>
      </c>
      <c r="L257" s="15">
        <f t="shared" si="53"/>
        <v>3.9267388688308023</v>
      </c>
    </row>
    <row r="258" spans="1:12" x14ac:dyDescent="0.25">
      <c r="A258" s="13" t="str">
        <f t="shared" si="11"/>
        <v>2005 Q4</v>
      </c>
      <c r="B258" s="15">
        <f t="shared" ref="B258:L258" si="54">LN(B53/B49)*100</f>
        <v>0.19811794494093571</v>
      </c>
      <c r="C258" s="15">
        <f t="shared" si="54"/>
        <v>-0.2359883101090913</v>
      </c>
      <c r="D258" s="15">
        <f t="shared" si="54"/>
        <v>-2.2794234933529913</v>
      </c>
      <c r="E258" s="15">
        <f t="shared" si="54"/>
        <v>1.5940890081597916</v>
      </c>
      <c r="F258" s="15">
        <f t="shared" si="54"/>
        <v>1.6158858854108393</v>
      </c>
      <c r="G258" s="15">
        <f t="shared" si="54"/>
        <v>8.9045941193318043</v>
      </c>
      <c r="H258" s="15">
        <f t="shared" si="54"/>
        <v>11.737066451651936</v>
      </c>
      <c r="I258" s="15">
        <f t="shared" si="54"/>
        <v>13.054307492918793</v>
      </c>
      <c r="J258" s="15">
        <f t="shared" si="54"/>
        <v>6.3009189565911434</v>
      </c>
      <c r="K258" s="15">
        <f t="shared" si="54"/>
        <v>13.890510907760742</v>
      </c>
      <c r="L258" s="15">
        <f t="shared" si="54"/>
        <v>4.9363723118336029</v>
      </c>
    </row>
    <row r="259" spans="1:12" x14ac:dyDescent="0.25">
      <c r="A259" s="13" t="str">
        <f t="shared" si="11"/>
        <v>2006 Q1</v>
      </c>
      <c r="B259" s="15">
        <f t="shared" ref="B259:L259" si="55">LN(B54/B50)*100</f>
        <v>-1.4492413962629589</v>
      </c>
      <c r="C259" s="15">
        <f t="shared" si="55"/>
        <v>1.6302040290897675</v>
      </c>
      <c r="D259" s="15">
        <f t="shared" si="55"/>
        <v>-1.9616833746059474</v>
      </c>
      <c r="E259" s="15">
        <f t="shared" si="55"/>
        <v>3.5977674193620559</v>
      </c>
      <c r="F259" s="15">
        <f t="shared" si="55"/>
        <v>-1.5583725331054463</v>
      </c>
      <c r="G259" s="15">
        <f t="shared" si="55"/>
        <v>6.1981491280567127</v>
      </c>
      <c r="H259" s="15">
        <f t="shared" si="55"/>
        <v>14.032434949238098</v>
      </c>
      <c r="I259" s="15">
        <f t="shared" si="55"/>
        <v>9.8964264259967454</v>
      </c>
      <c r="J259" s="15">
        <f t="shared" si="55"/>
        <v>3.5785009726831283</v>
      </c>
      <c r="K259" s="15">
        <f t="shared" si="55"/>
        <v>3.2225736538536012</v>
      </c>
      <c r="L259" s="15">
        <f t="shared" si="55"/>
        <v>4.4347990454308341</v>
      </c>
    </row>
    <row r="260" spans="1:12" x14ac:dyDescent="0.25">
      <c r="A260" s="13" t="str">
        <f t="shared" si="11"/>
        <v>2006 Q2</v>
      </c>
      <c r="B260" s="15">
        <f t="shared" ref="B260:L260" si="56">LN(B55/B51)*100</f>
        <v>-6.13260380499249</v>
      </c>
      <c r="C260" s="15">
        <f t="shared" si="56"/>
        <v>1.7986970759272123</v>
      </c>
      <c r="D260" s="15">
        <f t="shared" si="56"/>
        <v>-0.55454978416300438</v>
      </c>
      <c r="E260" s="15">
        <f t="shared" si="56"/>
        <v>4.071054070199855</v>
      </c>
      <c r="F260" s="15">
        <f t="shared" si="56"/>
        <v>2.6025380129633784</v>
      </c>
      <c r="G260" s="15">
        <f t="shared" si="56"/>
        <v>4.5837030318300434</v>
      </c>
      <c r="H260" s="15">
        <f t="shared" si="56"/>
        <v>8.0101637921186768</v>
      </c>
      <c r="I260" s="15">
        <f t="shared" si="56"/>
        <v>7.9878679132202715</v>
      </c>
      <c r="J260" s="15">
        <f t="shared" si="56"/>
        <v>0.79696638602296654</v>
      </c>
      <c r="K260" s="15">
        <f t="shared" si="56"/>
        <v>-2.5716006410748444</v>
      </c>
      <c r="L260" s="15">
        <f t="shared" si="56"/>
        <v>3.3626356580280086</v>
      </c>
    </row>
    <row r="261" spans="1:12" x14ac:dyDescent="0.25">
      <c r="A261" s="13" t="str">
        <f t="shared" si="11"/>
        <v>2006 Q3</v>
      </c>
      <c r="B261" s="15">
        <f t="shared" ref="B261:L261" si="57">LN(B56/B52)*100</f>
        <v>-3.2836881451129849</v>
      </c>
      <c r="C261" s="15">
        <f t="shared" si="57"/>
        <v>2.8748216541848031</v>
      </c>
      <c r="D261" s="15">
        <f t="shared" si="57"/>
        <v>1.7743354894738974</v>
      </c>
      <c r="E261" s="15">
        <f t="shared" si="57"/>
        <v>3.6777573086312083</v>
      </c>
      <c r="F261" s="15">
        <f t="shared" si="57"/>
        <v>1.1214347998156229</v>
      </c>
      <c r="G261" s="15">
        <f t="shared" si="57"/>
        <v>0.97429728758081058</v>
      </c>
      <c r="H261" s="15">
        <f t="shared" si="57"/>
        <v>3.4010535646356552</v>
      </c>
      <c r="I261" s="15">
        <f t="shared" si="57"/>
        <v>5.54368099397335</v>
      </c>
      <c r="J261" s="15">
        <f t="shared" si="57"/>
        <v>-3.4668408417915102</v>
      </c>
      <c r="K261" s="15">
        <f t="shared" si="57"/>
        <v>1.9625575382801015</v>
      </c>
      <c r="L261" s="15">
        <f t="shared" si="57"/>
        <v>2.4208675037336822</v>
      </c>
    </row>
    <row r="262" spans="1:12" x14ac:dyDescent="0.25">
      <c r="A262" s="13" t="str">
        <f t="shared" si="11"/>
        <v>2006 Q4</v>
      </c>
      <c r="B262" s="15">
        <f t="shared" ref="B262:L262" si="58">LN(B57/B53)*100</f>
        <v>-5.5006874951007738</v>
      </c>
      <c r="C262" s="15">
        <f t="shared" si="58"/>
        <v>3.1874822473214839</v>
      </c>
      <c r="D262" s="15">
        <f t="shared" si="58"/>
        <v>3.8300056911485796</v>
      </c>
      <c r="E262" s="15">
        <f t="shared" si="58"/>
        <v>2.8253447213380651</v>
      </c>
      <c r="F262" s="15">
        <f t="shared" si="58"/>
        <v>-1.1322323985960021</v>
      </c>
      <c r="G262" s="15">
        <f t="shared" si="58"/>
        <v>-0.83693613739186912</v>
      </c>
      <c r="H262" s="15">
        <f t="shared" si="58"/>
        <v>0.25745341443595282</v>
      </c>
      <c r="I262" s="15">
        <f t="shared" si="58"/>
        <v>2.6620651454604101</v>
      </c>
      <c r="J262" s="15">
        <f t="shared" si="58"/>
        <v>-2.2654538444619692</v>
      </c>
      <c r="K262" s="15">
        <f t="shared" si="58"/>
        <v>-5.2376660575655833</v>
      </c>
      <c r="L262" s="15">
        <f t="shared" si="58"/>
        <v>1.3667638728663836</v>
      </c>
    </row>
    <row r="263" spans="1:12" x14ac:dyDescent="0.25">
      <c r="A263" s="13" t="str">
        <f t="shared" si="11"/>
        <v>2007 Q1</v>
      </c>
      <c r="B263" s="15">
        <f t="shared" ref="B263:L263" si="59">LN(B58/B54)*100</f>
        <v>-4.7113220510282421</v>
      </c>
      <c r="C263" s="15">
        <f t="shared" si="59"/>
        <v>1.7477391717259594</v>
      </c>
      <c r="D263" s="15">
        <f t="shared" si="59"/>
        <v>4.0718630005201106</v>
      </c>
      <c r="E263" s="15">
        <f t="shared" si="59"/>
        <v>3.3257768549826485</v>
      </c>
      <c r="F263" s="15">
        <f t="shared" si="59"/>
        <v>1.3468543309871472</v>
      </c>
      <c r="G263" s="15">
        <f t="shared" si="59"/>
        <v>3.5086673154655674</v>
      </c>
      <c r="H263" s="15">
        <f t="shared" si="59"/>
        <v>0.2607040481910663</v>
      </c>
      <c r="I263" s="15">
        <f t="shared" si="59"/>
        <v>6.9560086476634613</v>
      </c>
      <c r="J263" s="15">
        <f t="shared" si="59"/>
        <v>-3.3498641197255044</v>
      </c>
      <c r="K263" s="15">
        <f t="shared" si="59"/>
        <v>-2.8030080610028598</v>
      </c>
      <c r="L263" s="15">
        <f t="shared" si="59"/>
        <v>2.59169435352289</v>
      </c>
    </row>
    <row r="264" spans="1:12" x14ac:dyDescent="0.25">
      <c r="A264" s="13" t="str">
        <f t="shared" si="11"/>
        <v>2007 Q2</v>
      </c>
      <c r="B264" s="15">
        <f t="shared" ref="B264:L264" si="60">LN(B59/B55)*100</f>
        <v>-0.72345505443744185</v>
      </c>
      <c r="C264" s="15">
        <f t="shared" si="60"/>
        <v>0.72964993451823379</v>
      </c>
      <c r="D264" s="15">
        <f t="shared" si="60"/>
        <v>2.9192230467515845</v>
      </c>
      <c r="E264" s="15">
        <f t="shared" si="60"/>
        <v>3.3734832343413172</v>
      </c>
      <c r="F264" s="15">
        <f t="shared" si="60"/>
        <v>0.16102300424524649</v>
      </c>
      <c r="G264" s="15">
        <f t="shared" si="60"/>
        <v>7.5074323864956298</v>
      </c>
      <c r="H264" s="15">
        <f t="shared" si="60"/>
        <v>3.9904309205723085</v>
      </c>
      <c r="I264" s="15">
        <f t="shared" si="60"/>
        <v>8.5988746467785511</v>
      </c>
      <c r="J264" s="15">
        <f t="shared" si="60"/>
        <v>-2.1427031470065763</v>
      </c>
      <c r="K264" s="15">
        <f t="shared" si="60"/>
        <v>-2.0114839646175988</v>
      </c>
      <c r="L264" s="15">
        <f t="shared" si="60"/>
        <v>3.6937607138712747</v>
      </c>
    </row>
    <row r="265" spans="1:12" x14ac:dyDescent="0.25">
      <c r="A265" s="13" t="str">
        <f t="shared" si="11"/>
        <v>2007 Q3</v>
      </c>
      <c r="B265" s="15">
        <f t="shared" ref="B265:L265" si="61">LN(B60/B56)*100</f>
        <v>-0.8531960232052388</v>
      </c>
      <c r="C265" s="15">
        <f t="shared" si="61"/>
        <v>-5.7460258236772255E-2</v>
      </c>
      <c r="D265" s="15">
        <f t="shared" si="61"/>
        <v>1.1024067549123728</v>
      </c>
      <c r="E265" s="15">
        <f t="shared" si="61"/>
        <v>4.5651316298529467</v>
      </c>
      <c r="F265" s="15">
        <f t="shared" si="61"/>
        <v>2.7123521443409153</v>
      </c>
      <c r="G265" s="15">
        <f t="shared" si="61"/>
        <v>8.0684735675583603</v>
      </c>
      <c r="H265" s="15">
        <f t="shared" si="61"/>
        <v>9.0488520418198988</v>
      </c>
      <c r="I265" s="15">
        <f t="shared" si="61"/>
        <v>10.55407607916958</v>
      </c>
      <c r="J265" s="15">
        <f t="shared" si="61"/>
        <v>-2.3862924807069597</v>
      </c>
      <c r="K265" s="15">
        <f t="shared" si="61"/>
        <v>2.3053315486836374</v>
      </c>
      <c r="L265" s="15">
        <f t="shared" si="61"/>
        <v>4.7813442620190187</v>
      </c>
    </row>
    <row r="266" spans="1:12" x14ac:dyDescent="0.25">
      <c r="A266" s="13" t="str">
        <f t="shared" si="11"/>
        <v>2007 Q4</v>
      </c>
      <c r="B266" s="15">
        <f t="shared" ref="B266:L266" si="62">LN(B61/B57)*100</f>
        <v>1.5733381252623146</v>
      </c>
      <c r="C266" s="15">
        <f t="shared" si="62"/>
        <v>-0.37258223181928124</v>
      </c>
      <c r="D266" s="15">
        <f t="shared" si="62"/>
        <v>0.45948284682836882</v>
      </c>
      <c r="E266" s="15">
        <f t="shared" si="62"/>
        <v>3.8326686393024834</v>
      </c>
      <c r="F266" s="15">
        <f t="shared" si="62"/>
        <v>3.5174503552556904</v>
      </c>
      <c r="G266" s="15">
        <f t="shared" si="62"/>
        <v>5.4390148396854601</v>
      </c>
      <c r="H266" s="15">
        <f t="shared" si="62"/>
        <v>13.17299149260116</v>
      </c>
      <c r="I266" s="15">
        <f t="shared" si="62"/>
        <v>9.6456892465148769</v>
      </c>
      <c r="J266" s="15">
        <f t="shared" si="62"/>
        <v>-0.71561776697409474</v>
      </c>
      <c r="K266" s="15">
        <f t="shared" si="62"/>
        <v>4.6408909086013628</v>
      </c>
      <c r="L266" s="15">
        <f t="shared" si="62"/>
        <v>4.8574670148556969</v>
      </c>
    </row>
    <row r="267" spans="1:12" x14ac:dyDescent="0.25">
      <c r="A267" s="13" t="str">
        <f t="shared" si="11"/>
        <v>2008 Q1</v>
      </c>
      <c r="B267" s="15">
        <f t="shared" ref="B267:L267" si="63">LN(B62/B58)*100</f>
        <v>-0.47662467281977428</v>
      </c>
      <c r="C267" s="15">
        <f t="shared" si="63"/>
        <v>4.7849180299499812E-2</v>
      </c>
      <c r="D267" s="15">
        <f t="shared" si="63"/>
        <v>0.26840111085457607</v>
      </c>
      <c r="E267" s="15">
        <f t="shared" si="63"/>
        <v>1.5387510886302156</v>
      </c>
      <c r="F267" s="15">
        <f t="shared" si="63"/>
        <v>2.8932537423232985</v>
      </c>
      <c r="G267" s="15">
        <f t="shared" si="63"/>
        <v>4.2911924628866753</v>
      </c>
      <c r="H267" s="15">
        <f t="shared" si="63"/>
        <v>6.2119715950334085</v>
      </c>
      <c r="I267" s="15">
        <f t="shared" si="63"/>
        <v>8.5024715345720381</v>
      </c>
      <c r="J267" s="15">
        <f t="shared" si="63"/>
        <v>1.7357288891060192</v>
      </c>
      <c r="K267" s="15">
        <f t="shared" si="63"/>
        <v>6.6182992404813774</v>
      </c>
      <c r="L267" s="15">
        <f t="shared" si="63"/>
        <v>3.4976242805446587</v>
      </c>
    </row>
    <row r="268" spans="1:12" x14ac:dyDescent="0.25">
      <c r="A268" s="13" t="str">
        <f t="shared" si="11"/>
        <v>2008 Q2</v>
      </c>
      <c r="B268" s="15">
        <f t="shared" ref="B268:L268" si="64">LN(B63/B59)*100</f>
        <v>-1.7289073348727799E-2</v>
      </c>
      <c r="C268" s="15">
        <f t="shared" si="64"/>
        <v>-1.6200932938005717</v>
      </c>
      <c r="D268" s="15">
        <f t="shared" si="64"/>
        <v>-0.35376168409533965</v>
      </c>
      <c r="E268" s="15">
        <f t="shared" si="64"/>
        <v>-0.14628934134243804</v>
      </c>
      <c r="F268" s="15">
        <f t="shared" si="64"/>
        <v>1.0544251335870474</v>
      </c>
      <c r="G268" s="15">
        <f t="shared" si="64"/>
        <v>1.7796499803620167</v>
      </c>
      <c r="H268" s="15">
        <f t="shared" si="64"/>
        <v>1.5793856806622639</v>
      </c>
      <c r="I268" s="15">
        <f t="shared" si="64"/>
        <v>4.920691766577435</v>
      </c>
      <c r="J268" s="15">
        <f t="shared" si="64"/>
        <v>-0.4111100966818878</v>
      </c>
      <c r="K268" s="15">
        <f t="shared" si="64"/>
        <v>8.0676140265819054</v>
      </c>
      <c r="L268" s="15">
        <f t="shared" si="64"/>
        <v>1.3100624045698057</v>
      </c>
    </row>
    <row r="269" spans="1:12" x14ac:dyDescent="0.25">
      <c r="A269" s="13" t="str">
        <f t="shared" si="11"/>
        <v>2008 Q3</v>
      </c>
      <c r="B269" s="15">
        <f t="shared" ref="B269:L269" si="65">LN(B64/B60)*100</f>
        <v>-0.53805562420306929</v>
      </c>
      <c r="C269" s="15">
        <f t="shared" si="65"/>
        <v>-2.8764980032302701</v>
      </c>
      <c r="D269" s="15">
        <f t="shared" si="65"/>
        <v>-1.7547108376369982</v>
      </c>
      <c r="E269" s="15">
        <f t="shared" si="65"/>
        <v>-4.8334002925213824</v>
      </c>
      <c r="F269" s="15">
        <f t="shared" si="65"/>
        <v>-4.1843911209872733</v>
      </c>
      <c r="G269" s="15">
        <f t="shared" si="65"/>
        <v>-0.72310500842196168</v>
      </c>
      <c r="H269" s="15">
        <f t="shared" si="65"/>
        <v>-1.9085804744225361</v>
      </c>
      <c r="I269" s="15">
        <f t="shared" si="65"/>
        <v>8.1070130098886126E-2</v>
      </c>
      <c r="J269" s="15">
        <f t="shared" si="65"/>
        <v>0.14479465824303031</v>
      </c>
      <c r="K269" s="15">
        <f t="shared" si="65"/>
        <v>0.45265617581576628</v>
      </c>
      <c r="L269" s="15">
        <f t="shared" si="65"/>
        <v>-1.8630675863130244</v>
      </c>
    </row>
    <row r="270" spans="1:12" x14ac:dyDescent="0.25">
      <c r="A270" s="13" t="str">
        <f t="shared" si="11"/>
        <v>2008 Q4</v>
      </c>
      <c r="B270" s="15">
        <f t="shared" ref="B270:L270" si="66">LN(B65/B61)*100</f>
        <v>-4.9583857566597063</v>
      </c>
      <c r="C270" s="15">
        <f t="shared" si="66"/>
        <v>-7.1196676336161584</v>
      </c>
      <c r="D270" s="15">
        <f t="shared" si="66"/>
        <v>-9.067414143943644</v>
      </c>
      <c r="E270" s="15">
        <f t="shared" si="66"/>
        <v>-8.6637252260171742</v>
      </c>
      <c r="F270" s="15">
        <f t="shared" si="66"/>
        <v>-9.7483211758017916</v>
      </c>
      <c r="G270" s="15">
        <f t="shared" si="66"/>
        <v>1.3552723438543357</v>
      </c>
      <c r="H270" s="15">
        <f t="shared" si="66"/>
        <v>-1.7553085846357082</v>
      </c>
      <c r="I270" s="15">
        <f t="shared" si="66"/>
        <v>-3.4021035322648308</v>
      </c>
      <c r="J270" s="15">
        <f t="shared" si="66"/>
        <v>-2.5899890899645257</v>
      </c>
      <c r="K270" s="15">
        <f t="shared" si="66"/>
        <v>-6.9630765299265578</v>
      </c>
      <c r="L270" s="15">
        <f t="shared" si="66"/>
        <v>-5.1974106850021151</v>
      </c>
    </row>
    <row r="271" spans="1:12" x14ac:dyDescent="0.25">
      <c r="A271" s="13" t="str">
        <f t="shared" si="11"/>
        <v>2009 Q1</v>
      </c>
      <c r="B271" s="15">
        <f t="shared" ref="B271:L271" si="67">LN(B66/B62)*100</f>
        <v>-7.5860187950638949</v>
      </c>
      <c r="C271" s="15">
        <f t="shared" si="67"/>
        <v>-12.35761900478929</v>
      </c>
      <c r="D271" s="15">
        <f t="shared" si="67"/>
        <v>-17.496722302434279</v>
      </c>
      <c r="E271" s="15">
        <f t="shared" si="67"/>
        <v>-9.6827156849794918</v>
      </c>
      <c r="F271" s="15">
        <f t="shared" si="67"/>
        <v>-13.343789535924955</v>
      </c>
      <c r="G271" s="15">
        <f t="shared" si="67"/>
        <v>-2.9343195422797894</v>
      </c>
      <c r="H271" s="15">
        <f t="shared" si="67"/>
        <v>4.1205884687219791</v>
      </c>
      <c r="I271" s="15">
        <f t="shared" si="67"/>
        <v>-9.185262238428562</v>
      </c>
      <c r="J271" s="15">
        <f t="shared" si="67"/>
        <v>-4.4069257497978072</v>
      </c>
      <c r="K271" s="15">
        <f t="shared" si="67"/>
        <v>-6.6734047689602214</v>
      </c>
      <c r="L271" s="15">
        <f t="shared" si="67"/>
        <v>-8.0490355292811611</v>
      </c>
    </row>
    <row r="272" spans="1:12" x14ac:dyDescent="0.25">
      <c r="A272" s="13" t="str">
        <f t="shared" si="11"/>
        <v>2009 Q2</v>
      </c>
      <c r="B272" s="15">
        <f t="shared" ref="B272:L272" si="68">LN(B67/B63)*100</f>
        <v>-7.7445294271618446</v>
      </c>
      <c r="C272" s="15">
        <f t="shared" si="68"/>
        <v>-10.432404474817005</v>
      </c>
      <c r="D272" s="15">
        <f t="shared" si="68"/>
        <v>-17.670881988899712</v>
      </c>
      <c r="E272" s="15">
        <f t="shared" si="68"/>
        <v>-8.8363642239643312</v>
      </c>
      <c r="F272" s="15">
        <f t="shared" si="68"/>
        <v>-18.168493610475068</v>
      </c>
      <c r="G272" s="15">
        <f t="shared" si="68"/>
        <v>-5.6846459078113449</v>
      </c>
      <c r="H272" s="15">
        <f t="shared" si="68"/>
        <v>3.2062164371012369</v>
      </c>
      <c r="I272" s="15">
        <f t="shared" si="68"/>
        <v>-7.638977576783601</v>
      </c>
      <c r="J272" s="15">
        <f t="shared" si="68"/>
        <v>-2.0421711397345716</v>
      </c>
      <c r="K272" s="15">
        <f t="shared" si="68"/>
        <v>-10.659960339732439</v>
      </c>
      <c r="L272" s="15">
        <f t="shared" si="68"/>
        <v>-7.8958696727278079</v>
      </c>
    </row>
    <row r="273" spans="1:12" x14ac:dyDescent="0.25">
      <c r="A273" s="13" t="str">
        <f t="shared" si="11"/>
        <v>2009 Q3</v>
      </c>
      <c r="B273" s="15">
        <f t="shared" ref="B273:L273" si="69">LN(B68/B64)*100</f>
        <v>-8.5335725702029652</v>
      </c>
      <c r="C273" s="15">
        <f t="shared" si="69"/>
        <v>-9.37831987426555</v>
      </c>
      <c r="D273" s="15">
        <f t="shared" si="69"/>
        <v>-13.021108753377527</v>
      </c>
      <c r="E273" s="15">
        <f t="shared" si="69"/>
        <v>-5.0666485377850057</v>
      </c>
      <c r="F273" s="15">
        <f t="shared" si="69"/>
        <v>-11.768547943953616</v>
      </c>
      <c r="G273" s="15">
        <f t="shared" si="69"/>
        <v>-4.0212195500491044</v>
      </c>
      <c r="H273" s="15">
        <f t="shared" si="69"/>
        <v>0.56791444641100741</v>
      </c>
      <c r="I273" s="15">
        <f t="shared" si="69"/>
        <v>-5.9831446457791841</v>
      </c>
      <c r="J273" s="15">
        <f t="shared" si="69"/>
        <v>-0.41564024846076753</v>
      </c>
      <c r="K273" s="15">
        <f t="shared" si="69"/>
        <v>-8.6161941717534472</v>
      </c>
      <c r="L273" s="15">
        <f t="shared" si="69"/>
        <v>-6.0417231818802488</v>
      </c>
    </row>
    <row r="274" spans="1:12" x14ac:dyDescent="0.25">
      <c r="A274" s="13" t="str">
        <f t="shared" si="11"/>
        <v>2009 Q4</v>
      </c>
      <c r="B274" s="15">
        <f t="shared" ref="B274:L274" si="70">LN(B69/B65)*100</f>
        <v>-5.9796888772190551</v>
      </c>
      <c r="C274" s="15">
        <f t="shared" si="70"/>
        <v>-3.6420936291647483</v>
      </c>
      <c r="D274" s="15">
        <f t="shared" si="70"/>
        <v>-8.111751124491013</v>
      </c>
      <c r="E274" s="15">
        <f t="shared" si="70"/>
        <v>0.35119624349826517</v>
      </c>
      <c r="F274" s="15">
        <f t="shared" si="70"/>
        <v>-5.0661072105243754</v>
      </c>
      <c r="G274" s="15">
        <f t="shared" si="70"/>
        <v>-1.2163922003275638</v>
      </c>
      <c r="H274" s="15">
        <f t="shared" si="70"/>
        <v>-5.013982213965976</v>
      </c>
      <c r="I274" s="15">
        <f t="shared" si="70"/>
        <v>-3.8079767698431208</v>
      </c>
      <c r="J274" s="15">
        <f t="shared" si="70"/>
        <v>0.56835037851337555</v>
      </c>
      <c r="K274" s="15">
        <f t="shared" si="70"/>
        <v>-7.8955632884453326</v>
      </c>
      <c r="L274" s="15">
        <f t="shared" si="70"/>
        <v>-3.1126432147609502</v>
      </c>
    </row>
    <row r="275" spans="1:12" x14ac:dyDescent="0.25">
      <c r="A275" s="13" t="str">
        <f t="shared" si="11"/>
        <v>2010 Q1</v>
      </c>
      <c r="B275" s="15">
        <f t="shared" ref="B275:L275" si="71">LN(B70/B66)*100</f>
        <v>0.14046919011518605</v>
      </c>
      <c r="C275" s="15">
        <f t="shared" si="71"/>
        <v>2.7232180963044192</v>
      </c>
      <c r="D275" s="15">
        <f t="shared" si="71"/>
        <v>3.9371846178968717</v>
      </c>
      <c r="E275" s="15">
        <f t="shared" si="71"/>
        <v>0.70965671617004666</v>
      </c>
      <c r="F275" s="15">
        <f t="shared" si="71"/>
        <v>-4.1672696400568077</v>
      </c>
      <c r="G275" s="15">
        <f t="shared" si="71"/>
        <v>3.9882007241032453</v>
      </c>
      <c r="H275" s="15">
        <f t="shared" si="71"/>
        <v>-10.232469974326532</v>
      </c>
      <c r="I275" s="15">
        <f t="shared" si="71"/>
        <v>3.0364998079970866</v>
      </c>
      <c r="J275" s="15">
        <f t="shared" si="71"/>
        <v>-0.18586456805796922</v>
      </c>
      <c r="K275" s="15">
        <f t="shared" si="71"/>
        <v>-2.9535651809484675</v>
      </c>
      <c r="L275" s="15">
        <f t="shared" si="71"/>
        <v>0.34863486794377374</v>
      </c>
    </row>
    <row r="276" spans="1:12" x14ac:dyDescent="0.25">
      <c r="A276" s="13" t="str">
        <f t="shared" si="11"/>
        <v>2010 Q2</v>
      </c>
      <c r="B276" s="15">
        <f t="shared" ref="B276:L276" si="72">LN(B71/B67)*100</f>
        <v>-0.44939688028270031</v>
      </c>
      <c r="C276" s="15">
        <f t="shared" si="72"/>
        <v>4.2568606860648543</v>
      </c>
      <c r="D276" s="15">
        <f t="shared" si="72"/>
        <v>10.004792132284173</v>
      </c>
      <c r="E276" s="15">
        <f t="shared" si="72"/>
        <v>1.5623410670856113</v>
      </c>
      <c r="F276" s="15">
        <f t="shared" si="72"/>
        <v>2.9218545999140004</v>
      </c>
      <c r="G276" s="15">
        <f t="shared" si="72"/>
        <v>5.7216441199865002</v>
      </c>
      <c r="H276" s="15">
        <f t="shared" si="72"/>
        <v>-8.8467722661858694</v>
      </c>
      <c r="I276" s="15">
        <f t="shared" si="72"/>
        <v>5.0936291777639715</v>
      </c>
      <c r="J276" s="15">
        <f t="shared" si="72"/>
        <v>2.0421711397345668</v>
      </c>
      <c r="K276" s="15">
        <f t="shared" si="72"/>
        <v>0.20267994777474213</v>
      </c>
      <c r="L276" s="15">
        <f t="shared" si="72"/>
        <v>2.3202897079663791</v>
      </c>
    </row>
    <row r="277" spans="1:12" x14ac:dyDescent="0.25">
      <c r="A277" s="13" t="str">
        <f t="shared" si="11"/>
        <v>2010 Q3</v>
      </c>
      <c r="B277" s="15">
        <f t="shared" ref="B277:L277" si="73">LN(B72/B68)*100</f>
        <v>-0.50354008822092355</v>
      </c>
      <c r="C277" s="15">
        <f t="shared" si="73"/>
        <v>5.7849987196836299</v>
      </c>
      <c r="D277" s="15">
        <f t="shared" si="73"/>
        <v>10.092689622604633</v>
      </c>
      <c r="E277" s="15">
        <f t="shared" si="73"/>
        <v>2.1393790299986626</v>
      </c>
      <c r="F277" s="15">
        <f t="shared" si="73"/>
        <v>1.9669202430321324</v>
      </c>
      <c r="G277" s="15">
        <f t="shared" si="73"/>
        <v>7.2105559276444797</v>
      </c>
      <c r="H277" s="15">
        <f t="shared" si="73"/>
        <v>-5.8697503969380938</v>
      </c>
      <c r="I277" s="15">
        <f t="shared" si="73"/>
        <v>6.8036482737694541</v>
      </c>
      <c r="J277" s="15">
        <f t="shared" si="73"/>
        <v>0.59874635657598874</v>
      </c>
      <c r="K277" s="15">
        <f t="shared" si="73"/>
        <v>0.43408795602270805</v>
      </c>
      <c r="L277" s="15">
        <f t="shared" si="73"/>
        <v>3.3509778898878135</v>
      </c>
    </row>
    <row r="278" spans="1:12" x14ac:dyDescent="0.25">
      <c r="A278" s="13" t="str">
        <f t="shared" si="11"/>
        <v>2010 Q4</v>
      </c>
      <c r="B278" s="15">
        <f t="shared" ref="B278:L278" si="74">LN(B73/B69)*100</f>
        <v>1.0943631129757456</v>
      </c>
      <c r="C278" s="15">
        <f t="shared" si="74"/>
        <v>5.030154290528019</v>
      </c>
      <c r="D278" s="15">
        <f t="shared" si="74"/>
        <v>8.612434919638071</v>
      </c>
      <c r="E278" s="15">
        <f t="shared" si="74"/>
        <v>0.26560440581162104</v>
      </c>
      <c r="F278" s="15">
        <f t="shared" si="74"/>
        <v>9.7186984594773401E-2</v>
      </c>
      <c r="G278" s="15">
        <f t="shared" si="74"/>
        <v>4.8032875227523082</v>
      </c>
      <c r="H278" s="15">
        <f t="shared" si="74"/>
        <v>-5.7885034292222981</v>
      </c>
      <c r="I278" s="15">
        <f t="shared" si="74"/>
        <v>7.7947218823459643</v>
      </c>
      <c r="J278" s="15">
        <f t="shared" si="74"/>
        <v>0.6913703959522135</v>
      </c>
      <c r="K278" s="15">
        <f t="shared" si="74"/>
        <v>1.888828452020586</v>
      </c>
      <c r="L278" s="15">
        <f t="shared" si="74"/>
        <v>2.6575798583613097</v>
      </c>
    </row>
    <row r="279" spans="1:12" x14ac:dyDescent="0.25">
      <c r="A279" s="13" t="str">
        <f t="shared" si="11"/>
        <v>2011 Q1</v>
      </c>
      <c r="B279" s="15">
        <f t="shared" ref="B279:L279" si="75">LN(B74/B70)*100</f>
        <v>-2.3768933006415538</v>
      </c>
      <c r="C279" s="15">
        <f t="shared" si="75"/>
        <v>4.511113948356396</v>
      </c>
      <c r="D279" s="15">
        <f t="shared" si="75"/>
        <v>5.6574483711261534</v>
      </c>
      <c r="E279" s="15">
        <f t="shared" si="75"/>
        <v>1.9319605964505961</v>
      </c>
      <c r="F279" s="15">
        <f t="shared" si="75"/>
        <v>5.1348990731100042</v>
      </c>
      <c r="G279" s="15">
        <f t="shared" si="75"/>
        <v>1.6027748743699393</v>
      </c>
      <c r="H279" s="15">
        <f t="shared" si="75"/>
        <v>-2.769080014518583</v>
      </c>
      <c r="I279" s="15">
        <f t="shared" si="75"/>
        <v>6.8235638490818458</v>
      </c>
      <c r="J279" s="15">
        <f t="shared" si="75"/>
        <v>-2.2677606968890021</v>
      </c>
      <c r="K279" s="15">
        <f t="shared" si="75"/>
        <v>4.5611234474994156</v>
      </c>
      <c r="L279" s="15">
        <f t="shared" si="75"/>
        <v>2.6332374344236493</v>
      </c>
    </row>
    <row r="280" spans="1:12" x14ac:dyDescent="0.25">
      <c r="A280" s="13" t="str">
        <f t="shared" ref="A280:A313" si="76">A75</f>
        <v>2011 Q2</v>
      </c>
      <c r="B280" s="15">
        <f t="shared" ref="B280:L280" si="77">LN(B75/B71)*100</f>
        <v>-5.4374838982096545</v>
      </c>
      <c r="C280" s="15">
        <f t="shared" si="77"/>
        <v>2.9849921597516116</v>
      </c>
      <c r="D280" s="15">
        <f t="shared" si="77"/>
        <v>1.0745570151829591</v>
      </c>
      <c r="E280" s="15">
        <f t="shared" si="77"/>
        <v>1.7884411147633485</v>
      </c>
      <c r="F280" s="15">
        <f t="shared" si="77"/>
        <v>4.1345417719852504</v>
      </c>
      <c r="G280" s="15">
        <f t="shared" si="77"/>
        <v>2.0865865924241618</v>
      </c>
      <c r="H280" s="15">
        <f t="shared" si="77"/>
        <v>-1.538256787035122</v>
      </c>
      <c r="I280" s="15">
        <f t="shared" si="77"/>
        <v>5.8755208539236357</v>
      </c>
      <c r="J280" s="15">
        <f t="shared" si="77"/>
        <v>-5.3827740463517797</v>
      </c>
      <c r="K280" s="15">
        <f t="shared" si="77"/>
        <v>1.1074558065448894</v>
      </c>
      <c r="L280" s="15">
        <f t="shared" si="77"/>
        <v>1.7055558400599788</v>
      </c>
    </row>
    <row r="281" spans="1:12" x14ac:dyDescent="0.25">
      <c r="A281" s="13" t="str">
        <f t="shared" si="76"/>
        <v>2011 Q3</v>
      </c>
      <c r="B281" s="15">
        <f t="shared" ref="B281:L281" si="78">LN(B76/B72)*100</f>
        <v>-4.6696918876085451</v>
      </c>
      <c r="C281" s="15">
        <f t="shared" si="78"/>
        <v>1.4508447054266527</v>
      </c>
      <c r="D281" s="15">
        <f t="shared" si="78"/>
        <v>-1.8846389983727052</v>
      </c>
      <c r="E281" s="15">
        <f t="shared" si="78"/>
        <v>1.3379724145325287</v>
      </c>
      <c r="F281" s="15">
        <f t="shared" si="78"/>
        <v>1.8761876426160797</v>
      </c>
      <c r="G281" s="15">
        <f t="shared" si="78"/>
        <v>2.5723736976525693</v>
      </c>
      <c r="H281" s="15">
        <f t="shared" si="78"/>
        <v>-0.42126441436588735</v>
      </c>
      <c r="I281" s="15">
        <f t="shared" si="78"/>
        <v>5.2959688169159298</v>
      </c>
      <c r="J281" s="15">
        <f t="shared" si="78"/>
        <v>-2.4266649021864599</v>
      </c>
      <c r="K281" s="15">
        <f t="shared" si="78"/>
        <v>0.90775614826652462</v>
      </c>
      <c r="L281" s="15">
        <f t="shared" si="78"/>
        <v>1.2422519998557111</v>
      </c>
    </row>
    <row r="282" spans="1:12" x14ac:dyDescent="0.25">
      <c r="A282" s="13" t="str">
        <f t="shared" si="76"/>
        <v>2011 Q4</v>
      </c>
      <c r="B282" s="15">
        <f t="shared" ref="B282:L282" si="79">LN(B77/B73)*100</f>
        <v>-6.0068747571622696</v>
      </c>
      <c r="C282" s="15">
        <f t="shared" si="79"/>
        <v>0.35412593288310895</v>
      </c>
      <c r="D282" s="15">
        <f t="shared" si="79"/>
        <v>0.85895645656286679</v>
      </c>
      <c r="E282" s="15">
        <f t="shared" si="79"/>
        <v>1.1627341063742755</v>
      </c>
      <c r="F282" s="15">
        <f t="shared" si="79"/>
        <v>2.2201787156074362</v>
      </c>
      <c r="G282" s="15">
        <f t="shared" si="79"/>
        <v>1.0288402751423806</v>
      </c>
      <c r="H282" s="15">
        <f t="shared" si="79"/>
        <v>2.9807865897449126</v>
      </c>
      <c r="I282" s="15">
        <f t="shared" si="79"/>
        <v>4.73507154569287</v>
      </c>
      <c r="J282" s="15">
        <f t="shared" si="79"/>
        <v>-0.27208256994862945</v>
      </c>
      <c r="K282" s="15">
        <f t="shared" si="79"/>
        <v>1.5017190562719429</v>
      </c>
      <c r="L282" s="15">
        <f t="shared" si="79"/>
        <v>1.6959140207826326</v>
      </c>
    </row>
    <row r="283" spans="1:12" x14ac:dyDescent="0.25">
      <c r="A283" s="13" t="str">
        <f t="shared" si="76"/>
        <v>2012 Q1</v>
      </c>
      <c r="B283" s="15">
        <f t="shared" ref="B283:L283" si="80">LN(B78/B74)*100</f>
        <v>-8.1529197673693066</v>
      </c>
      <c r="C283" s="15">
        <f t="shared" si="80"/>
        <v>4.0273862807750777E-2</v>
      </c>
      <c r="D283" s="15">
        <f t="shared" si="80"/>
        <v>-5.2098095037233838</v>
      </c>
      <c r="E283" s="15">
        <f t="shared" si="80"/>
        <v>0.97584970517007319</v>
      </c>
      <c r="F283" s="15">
        <f t="shared" si="80"/>
        <v>-0.82882208601022</v>
      </c>
      <c r="G283" s="15">
        <f t="shared" si="80"/>
        <v>5.8802353195791204</v>
      </c>
      <c r="H283" s="15">
        <f t="shared" si="80"/>
        <v>1.8848298799593128</v>
      </c>
      <c r="I283" s="15">
        <f t="shared" si="80"/>
        <v>5.595777383375574</v>
      </c>
      <c r="J283" s="15">
        <f t="shared" si="80"/>
        <v>3.6195926131472773</v>
      </c>
      <c r="K283" s="15">
        <f t="shared" si="80"/>
        <v>-2.3267072418936654</v>
      </c>
      <c r="L283" s="15">
        <f t="shared" si="80"/>
        <v>1.2352767967000906</v>
      </c>
    </row>
    <row r="284" spans="1:12" x14ac:dyDescent="0.25">
      <c r="A284" s="13" t="str">
        <f t="shared" si="76"/>
        <v>2012 Q2</v>
      </c>
      <c r="B284" s="15">
        <f t="shared" ref="B284:L284" si="81">LN(B79/B75)*100</f>
        <v>-4.9766564600886785</v>
      </c>
      <c r="C284" s="15">
        <f t="shared" si="81"/>
        <v>-1.7312505292748848</v>
      </c>
      <c r="D284" s="15">
        <f t="shared" si="81"/>
        <v>-8.3919059836966223</v>
      </c>
      <c r="E284" s="15">
        <f t="shared" si="81"/>
        <v>0.64034370352067871</v>
      </c>
      <c r="F284" s="15">
        <f t="shared" si="81"/>
        <v>-1.7312793869759817</v>
      </c>
      <c r="G284" s="15">
        <f t="shared" si="81"/>
        <v>2.5160809789446588</v>
      </c>
      <c r="H284" s="15">
        <f t="shared" si="81"/>
        <v>5.4634385706445032</v>
      </c>
      <c r="I284" s="15">
        <f t="shared" si="81"/>
        <v>3.9879892744551309</v>
      </c>
      <c r="J284" s="15">
        <f t="shared" si="81"/>
        <v>4.3039733699753695</v>
      </c>
      <c r="K284" s="15">
        <f t="shared" si="81"/>
        <v>-0.37895720785871523</v>
      </c>
      <c r="L284" s="15">
        <f t="shared" si="81"/>
        <v>0.5621150270429911</v>
      </c>
    </row>
    <row r="285" spans="1:12" x14ac:dyDescent="0.25">
      <c r="A285" s="13" t="str">
        <f t="shared" si="76"/>
        <v>2012 Q3</v>
      </c>
      <c r="B285" s="15">
        <f t="shared" ref="B285:L285" si="82">LN(B80/B76)*100</f>
        <v>-5.2975557427540521</v>
      </c>
      <c r="C285" s="15">
        <f t="shared" si="82"/>
        <v>-0.83953358112171994</v>
      </c>
      <c r="D285" s="15">
        <f t="shared" si="82"/>
        <v>-8.8455420561863427</v>
      </c>
      <c r="E285" s="15">
        <f t="shared" si="82"/>
        <v>2.4151232463169374</v>
      </c>
      <c r="F285" s="15">
        <f t="shared" si="82"/>
        <v>-0.45514764998238388</v>
      </c>
      <c r="G285" s="15">
        <f t="shared" si="82"/>
        <v>0.82343719007203275</v>
      </c>
      <c r="H285" s="15">
        <f t="shared" si="82"/>
        <v>3.7773831626371304</v>
      </c>
      <c r="I285" s="15">
        <f t="shared" si="82"/>
        <v>5.6918404238412466</v>
      </c>
      <c r="J285" s="15">
        <f t="shared" si="82"/>
        <v>3.7561283168182573</v>
      </c>
      <c r="K285" s="15">
        <f t="shared" si="82"/>
        <v>7.3163536383852641</v>
      </c>
      <c r="L285" s="15">
        <f t="shared" si="82"/>
        <v>1.4484932921367231</v>
      </c>
    </row>
    <row r="286" spans="1:12" x14ac:dyDescent="0.25">
      <c r="A286" s="13" t="str">
        <f t="shared" si="76"/>
        <v>2012 Q4</v>
      </c>
      <c r="B286" s="15">
        <f t="shared" ref="B286:L286" si="83">LN(B81/B77)*100</f>
        <v>-7.5872186916919535</v>
      </c>
      <c r="C286" s="15">
        <f t="shared" si="83"/>
        <v>-2.0819202817968461</v>
      </c>
      <c r="D286" s="15">
        <f t="shared" si="83"/>
        <v>-8.0952792317923663</v>
      </c>
      <c r="E286" s="15">
        <f t="shared" si="83"/>
        <v>2.4718772681410219</v>
      </c>
      <c r="F286" s="15">
        <f t="shared" si="83"/>
        <v>0.30566558713321457</v>
      </c>
      <c r="G286" s="15">
        <f t="shared" si="83"/>
        <v>2.6195190170233125</v>
      </c>
      <c r="H286" s="15">
        <f t="shared" si="83"/>
        <v>0.66254877717572724</v>
      </c>
      <c r="I286" s="15">
        <f t="shared" si="83"/>
        <v>6.7542911696907613</v>
      </c>
      <c r="J286" s="15">
        <f t="shared" si="83"/>
        <v>3.4242060009264566</v>
      </c>
      <c r="K286" s="15">
        <f t="shared" si="83"/>
        <v>3.7297757780829213</v>
      </c>
      <c r="L286" s="15">
        <f t="shared" si="83"/>
        <v>1.0039125028328402</v>
      </c>
    </row>
    <row r="287" spans="1:12" x14ac:dyDescent="0.25">
      <c r="A287" s="13" t="str">
        <f t="shared" si="76"/>
        <v>2013 Q1</v>
      </c>
      <c r="B287" s="15">
        <f t="shared" ref="B287:L287" si="84">LN(B82/B78)*100</f>
        <v>-2.3033042217306692</v>
      </c>
      <c r="C287" s="15">
        <f t="shared" si="84"/>
        <v>-3.1391565889329316</v>
      </c>
      <c r="D287" s="15">
        <f t="shared" si="84"/>
        <v>-4.5445973778271576</v>
      </c>
      <c r="E287" s="15">
        <f t="shared" si="84"/>
        <v>3.0671169860404373</v>
      </c>
      <c r="F287" s="15">
        <f t="shared" si="84"/>
        <v>1.7452449951226208</v>
      </c>
      <c r="G287" s="15">
        <f t="shared" si="84"/>
        <v>0.74112419495249138</v>
      </c>
      <c r="H287" s="15">
        <f t="shared" si="84"/>
        <v>4.2096918237879786</v>
      </c>
      <c r="I287" s="15">
        <f t="shared" si="84"/>
        <v>4.1443056360320547</v>
      </c>
      <c r="J287" s="15">
        <f t="shared" si="84"/>
        <v>2.1691166246092921</v>
      </c>
      <c r="K287" s="15">
        <f t="shared" si="84"/>
        <v>1.1262126322113273</v>
      </c>
      <c r="L287" s="15">
        <f t="shared" si="84"/>
        <v>1.1098893068048765</v>
      </c>
    </row>
    <row r="288" spans="1:12" x14ac:dyDescent="0.25">
      <c r="A288" s="13" t="str">
        <f t="shared" si="76"/>
        <v>2013 Q2</v>
      </c>
      <c r="B288" s="15">
        <f t="shared" ref="B288:L288" si="85">LN(B83/B79)*100</f>
        <v>-1.764937083532228</v>
      </c>
      <c r="C288" s="15">
        <f t="shared" si="85"/>
        <v>-1.31580845775112</v>
      </c>
      <c r="D288" s="15">
        <f t="shared" si="85"/>
        <v>0.16936853794659817</v>
      </c>
      <c r="E288" s="15">
        <f t="shared" si="85"/>
        <v>3.9743398860637194</v>
      </c>
      <c r="F288" s="15">
        <f t="shared" si="85"/>
        <v>1.0697554751040641</v>
      </c>
      <c r="G288" s="15">
        <f t="shared" si="85"/>
        <v>2.9814864283117792</v>
      </c>
      <c r="H288" s="15">
        <f t="shared" si="85"/>
        <v>-1.3504462007467206</v>
      </c>
      <c r="I288" s="15">
        <f t="shared" si="85"/>
        <v>5.8148279742754987</v>
      </c>
      <c r="J288" s="15">
        <f t="shared" si="85"/>
        <v>1.5948075547169798</v>
      </c>
      <c r="K288" s="15">
        <f t="shared" si="85"/>
        <v>2.0667144396877628</v>
      </c>
      <c r="L288" s="15">
        <f t="shared" si="85"/>
        <v>1.9978466930886296</v>
      </c>
    </row>
    <row r="289" spans="1:12" x14ac:dyDescent="0.25">
      <c r="A289" s="13" t="str">
        <f t="shared" si="76"/>
        <v>2013 Q3</v>
      </c>
      <c r="B289" s="15">
        <f t="shared" ref="B289:L289" si="86">LN(B84/B80)*100</f>
        <v>-0.16850978184384008</v>
      </c>
      <c r="C289" s="15">
        <f t="shared" si="86"/>
        <v>-0.9388782101210944</v>
      </c>
      <c r="D289" s="15">
        <f t="shared" si="86"/>
        <v>5.2583815383987851</v>
      </c>
      <c r="E289" s="15">
        <f t="shared" si="86"/>
        <v>2.8884935260331179</v>
      </c>
      <c r="F289" s="15">
        <f t="shared" si="86"/>
        <v>0.45514764998238921</v>
      </c>
      <c r="G289" s="15">
        <f t="shared" si="86"/>
        <v>-1.701364290545617</v>
      </c>
      <c r="H289" s="15">
        <f t="shared" si="86"/>
        <v>-2.5387298273049872</v>
      </c>
      <c r="I289" s="15">
        <f t="shared" si="86"/>
        <v>5.4079854790796107</v>
      </c>
      <c r="J289" s="15">
        <f t="shared" si="86"/>
        <v>-3.3131924088300959</v>
      </c>
      <c r="K289" s="15">
        <f t="shared" si="86"/>
        <v>-5.0492399551937535</v>
      </c>
      <c r="L289" s="15">
        <f t="shared" si="86"/>
        <v>1.1001211061973584</v>
      </c>
    </row>
    <row r="290" spans="1:12" x14ac:dyDescent="0.25">
      <c r="A290" s="13" t="str">
        <f t="shared" si="76"/>
        <v>2013 Q4</v>
      </c>
      <c r="B290" s="15">
        <f t="shared" ref="B290:L290" si="87">LN(B85/B81)*100</f>
        <v>3.2639416112469433</v>
      </c>
      <c r="C290" s="15">
        <f t="shared" si="87"/>
        <v>0.9340586258016037</v>
      </c>
      <c r="D290" s="15">
        <f t="shared" si="87"/>
        <v>5.7151634615559486</v>
      </c>
      <c r="E290" s="15">
        <f t="shared" si="87"/>
        <v>3.4622138403901221</v>
      </c>
      <c r="F290" s="15">
        <f t="shared" si="87"/>
        <v>0.40959990049792627</v>
      </c>
      <c r="G290" s="15">
        <f t="shared" si="87"/>
        <v>2.1222477030664622</v>
      </c>
      <c r="H290" s="15">
        <f t="shared" si="87"/>
        <v>-2.6061082521917989</v>
      </c>
      <c r="I290" s="15">
        <f t="shared" si="87"/>
        <v>4.5596218117157683</v>
      </c>
      <c r="J290" s="15">
        <f t="shared" si="87"/>
        <v>-3.1327172597544855</v>
      </c>
      <c r="K290" s="15">
        <f t="shared" si="87"/>
        <v>1.7709192234392637</v>
      </c>
      <c r="L290" s="15">
        <f t="shared" si="87"/>
        <v>2.303996594825596</v>
      </c>
    </row>
    <row r="291" spans="1:12" x14ac:dyDescent="0.25">
      <c r="A291" s="13" t="str">
        <f t="shared" si="76"/>
        <v>2014 Q1</v>
      </c>
      <c r="B291" s="15">
        <f t="shared" ref="B291:L291" si="88">LN(B86/B82)*100</f>
        <v>1.0583229269880987</v>
      </c>
      <c r="C291" s="15">
        <f t="shared" si="88"/>
        <v>2.8568983370216494</v>
      </c>
      <c r="D291" s="15">
        <f t="shared" si="88"/>
        <v>9.7209303427119842</v>
      </c>
      <c r="E291" s="15">
        <f t="shared" si="88"/>
        <v>3.8084819000780019</v>
      </c>
      <c r="F291" s="15">
        <f t="shared" si="88"/>
        <v>1.9623741384818709</v>
      </c>
      <c r="G291" s="15">
        <f t="shared" si="88"/>
        <v>-1.2574468381841737</v>
      </c>
      <c r="H291" s="15">
        <f t="shared" si="88"/>
        <v>-4.4926918105216425</v>
      </c>
      <c r="I291" s="15">
        <f t="shared" si="88"/>
        <v>6.0879953593861531</v>
      </c>
      <c r="J291" s="15">
        <f t="shared" si="88"/>
        <v>-1.5047902994347258</v>
      </c>
      <c r="K291" s="15">
        <f t="shared" si="88"/>
        <v>5.1880517634317416</v>
      </c>
      <c r="L291" s="15">
        <f t="shared" si="88"/>
        <v>2.9365894804364538</v>
      </c>
    </row>
    <row r="292" spans="1:12" x14ac:dyDescent="0.25">
      <c r="A292" s="13" t="str">
        <f t="shared" si="76"/>
        <v>2014 Q2</v>
      </c>
      <c r="B292" s="15">
        <f t="shared" ref="B292:L292" si="89">LN(B87/B83)*100</f>
        <v>0.14827369799752835</v>
      </c>
      <c r="C292" s="15">
        <f t="shared" si="89"/>
        <v>3.0871994792860038</v>
      </c>
      <c r="D292" s="15">
        <f t="shared" si="89"/>
        <v>10.685824518700374</v>
      </c>
      <c r="E292" s="15">
        <f t="shared" si="89"/>
        <v>4.0517506500869587</v>
      </c>
      <c r="F292" s="15">
        <f t="shared" si="89"/>
        <v>3.9961953488819861</v>
      </c>
      <c r="G292" s="15">
        <f t="shared" si="89"/>
        <v>1.6662329384099013</v>
      </c>
      <c r="H292" s="15">
        <f t="shared" si="89"/>
        <v>-0.79129987573253802</v>
      </c>
      <c r="I292" s="15">
        <f t="shared" si="89"/>
        <v>6.7932881368630778</v>
      </c>
      <c r="J292" s="15">
        <f t="shared" si="89"/>
        <v>-1.7110866375859999</v>
      </c>
      <c r="K292" s="15">
        <f t="shared" si="89"/>
        <v>5.3664141737227347</v>
      </c>
      <c r="L292" s="15">
        <f t="shared" si="89"/>
        <v>3.8797969540982411</v>
      </c>
    </row>
    <row r="293" spans="1:12" x14ac:dyDescent="0.25">
      <c r="A293" s="13" t="str">
        <f t="shared" si="76"/>
        <v>2014 Q3</v>
      </c>
      <c r="B293" s="15">
        <f t="shared" ref="B293:L293" si="90">LN(B88/B84)*100</f>
        <v>-5.271759308133174E-2</v>
      </c>
      <c r="C293" s="15">
        <f t="shared" si="90"/>
        <v>2.8205053900686763</v>
      </c>
      <c r="D293" s="15">
        <f t="shared" si="90"/>
        <v>9.1377560610483108</v>
      </c>
      <c r="E293" s="15">
        <f t="shared" si="90"/>
        <v>4.0686941511744106</v>
      </c>
      <c r="F293" s="15">
        <f t="shared" si="90"/>
        <v>6.6490358857956515</v>
      </c>
      <c r="G293" s="15">
        <f t="shared" si="90"/>
        <v>6.5379742521445268</v>
      </c>
      <c r="H293" s="15">
        <f t="shared" si="90"/>
        <v>-1.047861491544674</v>
      </c>
      <c r="I293" s="15">
        <f t="shared" si="90"/>
        <v>6.4502988954292473</v>
      </c>
      <c r="J293" s="15">
        <f t="shared" si="90"/>
        <v>0.91896237674929104</v>
      </c>
      <c r="K293" s="15">
        <f t="shared" si="90"/>
        <v>7.0140622462726023</v>
      </c>
      <c r="L293" s="15">
        <f t="shared" si="90"/>
        <v>4.3880769026580229</v>
      </c>
    </row>
    <row r="294" spans="1:12" x14ac:dyDescent="0.25">
      <c r="A294" s="13" t="str">
        <f t="shared" si="76"/>
        <v>2014 Q4</v>
      </c>
      <c r="B294" s="15">
        <f t="shared" ref="B294:L294" si="91">LN(B89/B85)*100</f>
        <v>-3.1487798738255371E-2</v>
      </c>
      <c r="C294" s="15">
        <f t="shared" si="91"/>
        <v>2.5818295714913297</v>
      </c>
      <c r="D294" s="15">
        <f t="shared" si="91"/>
        <v>8.5656304631894589</v>
      </c>
      <c r="E294" s="15">
        <f t="shared" si="91"/>
        <v>5.346411703913474</v>
      </c>
      <c r="F294" s="15">
        <f t="shared" si="91"/>
        <v>7.6545593465881296</v>
      </c>
      <c r="G294" s="15">
        <f t="shared" si="91"/>
        <v>2.9415530239403833</v>
      </c>
      <c r="H294" s="15">
        <f t="shared" si="91"/>
        <v>2.5074986396257684</v>
      </c>
      <c r="I294" s="15">
        <f t="shared" si="91"/>
        <v>7.2882086459197835</v>
      </c>
      <c r="J294" s="15">
        <f t="shared" si="91"/>
        <v>-0.81831922797785861</v>
      </c>
      <c r="K294" s="15">
        <f t="shared" si="91"/>
        <v>5.3262063682395677</v>
      </c>
      <c r="L294" s="15">
        <f t="shared" si="91"/>
        <v>4.5582877782392162</v>
      </c>
    </row>
    <row r="295" spans="1:12" x14ac:dyDescent="0.25">
      <c r="A295" s="13" t="str">
        <f t="shared" si="76"/>
        <v>2015 Q1</v>
      </c>
      <c r="B295" s="15">
        <f t="shared" ref="B295:L295" si="92">LN(B90/B86)*100</f>
        <v>2.3101963930886473</v>
      </c>
      <c r="C295" s="15">
        <f t="shared" si="92"/>
        <v>1.3735240245156151</v>
      </c>
      <c r="D295" s="15">
        <f t="shared" si="92"/>
        <v>6.5340375905377277</v>
      </c>
      <c r="E295" s="15">
        <f t="shared" si="92"/>
        <v>4.9184937377354094</v>
      </c>
      <c r="F295" s="15">
        <f t="shared" si="92"/>
        <v>4.6113337697175005</v>
      </c>
      <c r="G295" s="15">
        <f t="shared" si="92"/>
        <v>7.0395315647799093</v>
      </c>
      <c r="H295" s="15">
        <f t="shared" si="92"/>
        <v>0.80645598367304949</v>
      </c>
      <c r="I295" s="15">
        <f t="shared" si="92"/>
        <v>5.7906398302031743</v>
      </c>
      <c r="J295" s="15">
        <f t="shared" si="92"/>
        <v>-3.2278166644772752</v>
      </c>
      <c r="K295" s="15">
        <f t="shared" si="92"/>
        <v>3.2207912155082479</v>
      </c>
      <c r="L295" s="15">
        <f t="shared" si="92"/>
        <v>4.1978881338661322</v>
      </c>
    </row>
    <row r="296" spans="1:12" x14ac:dyDescent="0.25">
      <c r="A296" s="13" t="str">
        <f t="shared" si="76"/>
        <v>2015 Q2</v>
      </c>
      <c r="B296" s="15">
        <f t="shared" ref="B296:L296" si="93">LN(B91/B87)*100</f>
        <v>5.3270384058723916</v>
      </c>
      <c r="C296" s="15">
        <f t="shared" si="93"/>
        <v>0.4304957341809898</v>
      </c>
      <c r="D296" s="15">
        <f t="shared" si="93"/>
        <v>4.7206091529949274</v>
      </c>
      <c r="E296" s="15">
        <f t="shared" si="93"/>
        <v>4.7610290492130467</v>
      </c>
      <c r="F296" s="15">
        <f t="shared" si="93"/>
        <v>3.3641707546949591</v>
      </c>
      <c r="G296" s="15">
        <f t="shared" si="93"/>
        <v>6.7793111295047392</v>
      </c>
      <c r="H296" s="15">
        <f t="shared" si="93"/>
        <v>-6.1537401729107923</v>
      </c>
      <c r="I296" s="15">
        <f t="shared" si="93"/>
        <v>5.2668743385175398</v>
      </c>
      <c r="J296" s="15">
        <f t="shared" si="93"/>
        <v>-2.3941488898296237</v>
      </c>
      <c r="K296" s="15">
        <f t="shared" si="93"/>
        <v>3.7041271680349075</v>
      </c>
      <c r="L296" s="15">
        <f t="shared" si="93"/>
        <v>3.3267100982939004</v>
      </c>
    </row>
    <row r="297" spans="1:12" x14ac:dyDescent="0.25">
      <c r="A297" s="13" t="str">
        <f t="shared" si="76"/>
        <v>2015 Q3</v>
      </c>
      <c r="B297" s="15">
        <f t="shared" ref="B297:L297" si="94">LN(B92/B88)*100</f>
        <v>5.1187825843445962</v>
      </c>
      <c r="C297" s="15">
        <f t="shared" si="94"/>
        <v>-0.84084579494065526</v>
      </c>
      <c r="D297" s="15">
        <f t="shared" si="94"/>
        <v>1.8256192147233921</v>
      </c>
      <c r="E297" s="15">
        <f t="shared" si="94"/>
        <v>4.2933216509911816</v>
      </c>
      <c r="F297" s="15">
        <f t="shared" si="94"/>
        <v>0.51251837005536871</v>
      </c>
      <c r="G297" s="15">
        <f t="shared" si="94"/>
        <v>6.2205743167192473</v>
      </c>
      <c r="H297" s="15">
        <f t="shared" si="94"/>
        <v>-6.5609185051411512</v>
      </c>
      <c r="I297" s="15">
        <f t="shared" si="94"/>
        <v>4.7464419386807037</v>
      </c>
      <c r="J297" s="15">
        <f t="shared" si="94"/>
        <v>-0.64434470710630909</v>
      </c>
      <c r="K297" s="15">
        <f t="shared" si="94"/>
        <v>2.4908521025949466</v>
      </c>
      <c r="L297" s="15">
        <f t="shared" si="94"/>
        <v>2.2775311562052454</v>
      </c>
    </row>
    <row r="298" spans="1:12" x14ac:dyDescent="0.25">
      <c r="A298" s="13" t="str">
        <f t="shared" si="76"/>
        <v>2015 Q4</v>
      </c>
      <c r="B298" s="15">
        <f t="shared" ref="B298:L298" si="95">LN(B93/B89)*100</f>
        <v>2.9886925349755828</v>
      </c>
      <c r="C298" s="15">
        <f t="shared" si="95"/>
        <v>-1.3128414244578124</v>
      </c>
      <c r="D298" s="15">
        <f t="shared" si="95"/>
        <v>2.6206020198501783</v>
      </c>
      <c r="E298" s="15">
        <f t="shared" si="95"/>
        <v>3.853256645257745</v>
      </c>
      <c r="F298" s="15">
        <f t="shared" si="95"/>
        <v>-3.4470846602565013</v>
      </c>
      <c r="G298" s="15">
        <f t="shared" si="95"/>
        <v>4.8721932191176753</v>
      </c>
      <c r="H298" s="15">
        <f t="shared" si="95"/>
        <v>-3.6776976964146493</v>
      </c>
      <c r="I298" s="15">
        <f t="shared" si="95"/>
        <v>3.4541296638534003</v>
      </c>
      <c r="J298" s="15">
        <f t="shared" si="95"/>
        <v>-0.35276861669477411</v>
      </c>
      <c r="K298" s="15">
        <f t="shared" si="95"/>
        <v>2.6896610029787982</v>
      </c>
      <c r="L298" s="15">
        <f t="shared" si="95"/>
        <v>1.1334485074106424</v>
      </c>
    </row>
    <row r="299" spans="1:12" x14ac:dyDescent="0.25">
      <c r="A299" s="13" t="str">
        <f t="shared" si="76"/>
        <v>2016 Q1</v>
      </c>
      <c r="B299" s="15">
        <f t="shared" ref="B299:L299" si="96">LN(B94/B90)*100</f>
        <v>1.2167217225230214</v>
      </c>
      <c r="C299" s="15">
        <f t="shared" si="96"/>
        <v>-1.3937158468961697</v>
      </c>
      <c r="D299" s="15">
        <f t="shared" si="96"/>
        <v>2.5699334775495375</v>
      </c>
      <c r="E299" s="15">
        <f t="shared" si="96"/>
        <v>3.8507983612058512</v>
      </c>
      <c r="F299" s="15">
        <f t="shared" si="96"/>
        <v>-1.6233158602577382</v>
      </c>
      <c r="G299" s="15">
        <f t="shared" si="96"/>
        <v>4.9468965931799742</v>
      </c>
      <c r="H299" s="15">
        <f t="shared" si="96"/>
        <v>-1.2426285065885883</v>
      </c>
      <c r="I299" s="15">
        <f t="shared" si="96"/>
        <v>3.0980013704490328</v>
      </c>
      <c r="J299" s="15">
        <f t="shared" si="96"/>
        <v>0.61258960465688783</v>
      </c>
      <c r="K299" s="15">
        <f t="shared" si="96"/>
        <v>0.18152485823610076</v>
      </c>
      <c r="L299" s="15">
        <f t="shared" si="96"/>
        <v>1.7320860942630629</v>
      </c>
    </row>
    <row r="300" spans="1:12" x14ac:dyDescent="0.25">
      <c r="A300" s="13" t="str">
        <f t="shared" si="76"/>
        <v>2016 Q2</v>
      </c>
      <c r="B300" s="15">
        <f t="shared" ref="B300:L300" si="97">LN(B95/B91)*100</f>
        <v>1.3257109185206923</v>
      </c>
      <c r="C300" s="15">
        <f t="shared" si="97"/>
        <v>0.64725145056175193</v>
      </c>
      <c r="D300" s="15">
        <f t="shared" si="97"/>
        <v>3.3020425850928112</v>
      </c>
      <c r="E300" s="15">
        <f t="shared" si="97"/>
        <v>3.1634925460335586</v>
      </c>
      <c r="F300" s="15">
        <f t="shared" si="97"/>
        <v>-1.7974017360985262</v>
      </c>
      <c r="G300" s="15">
        <f t="shared" si="97"/>
        <v>3.3975078384291244</v>
      </c>
      <c r="H300" s="15">
        <f t="shared" si="97"/>
        <v>3.8330774882265328</v>
      </c>
      <c r="I300" s="15">
        <f t="shared" si="97"/>
        <v>2.2568813959564258</v>
      </c>
      <c r="J300" s="15">
        <f t="shared" si="97"/>
        <v>0.24795450343299211</v>
      </c>
      <c r="K300" s="15">
        <f t="shared" si="97"/>
        <v>-0.79234154059076356</v>
      </c>
      <c r="L300" s="15">
        <f t="shared" si="97"/>
        <v>2.1245108613736279</v>
      </c>
    </row>
    <row r="301" spans="1:12" x14ac:dyDescent="0.25">
      <c r="A301" s="13" t="str">
        <f t="shared" si="76"/>
        <v>2016 Q3</v>
      </c>
      <c r="B301" s="15">
        <f t="shared" ref="B301:L301" si="98">LN(B96/B92)*100</f>
        <v>1.0267747087705721</v>
      </c>
      <c r="C301" s="15">
        <f t="shared" si="98"/>
        <v>0.21087520994087297</v>
      </c>
      <c r="D301" s="15">
        <f t="shared" si="98"/>
        <v>4.8974389043796505</v>
      </c>
      <c r="E301" s="15">
        <f t="shared" si="98"/>
        <v>3.5886951372380445</v>
      </c>
      <c r="F301" s="15">
        <f t="shared" si="98"/>
        <v>-2.136302615392605</v>
      </c>
      <c r="G301" s="15">
        <f t="shared" si="98"/>
        <v>5.9748116424130044</v>
      </c>
      <c r="H301" s="15">
        <f t="shared" si="98"/>
        <v>9.0477955636386156</v>
      </c>
      <c r="I301" s="15">
        <f t="shared" si="98"/>
        <v>1.6934181505075814</v>
      </c>
      <c r="J301" s="15">
        <f t="shared" si="98"/>
        <v>-2.6297719870638616</v>
      </c>
      <c r="K301" s="15">
        <f t="shared" si="98"/>
        <v>0.21064253738701058</v>
      </c>
      <c r="L301" s="15">
        <f t="shared" si="98"/>
        <v>2.4268127272437696</v>
      </c>
    </row>
    <row r="302" spans="1:12" x14ac:dyDescent="0.25">
      <c r="A302" s="13" t="str">
        <f t="shared" si="76"/>
        <v>2016 Q4</v>
      </c>
      <c r="B302" s="15">
        <f t="shared" ref="B302:L302" si="99">LN(B97/B93)*100</f>
        <v>1.6370616202945529</v>
      </c>
      <c r="C302" s="15">
        <f t="shared" si="99"/>
        <v>1.3924592630585384</v>
      </c>
      <c r="D302" s="15">
        <f t="shared" si="99"/>
        <v>4.6707362245403843</v>
      </c>
      <c r="E302" s="15">
        <f t="shared" si="99"/>
        <v>4.2713259652254809</v>
      </c>
      <c r="F302" s="15">
        <f t="shared" si="99"/>
        <v>0.361119862797256</v>
      </c>
      <c r="G302" s="15">
        <f t="shared" si="99"/>
        <v>7.1299677584866323</v>
      </c>
      <c r="H302" s="15">
        <f t="shared" si="99"/>
        <v>3.3713884800892893</v>
      </c>
      <c r="I302" s="15">
        <f t="shared" si="99"/>
        <v>2.7982239421916155</v>
      </c>
      <c r="J302" s="15">
        <f t="shared" si="99"/>
        <v>-3.8015981197746123</v>
      </c>
      <c r="K302" s="15">
        <f t="shared" si="99"/>
        <v>1.0087110845715819</v>
      </c>
      <c r="L302" s="15">
        <f t="shared" si="99"/>
        <v>3.4243023422212659</v>
      </c>
    </row>
    <row r="303" spans="1:12" x14ac:dyDescent="0.25">
      <c r="A303" s="13" t="str">
        <f t="shared" si="76"/>
        <v>2017 Q1</v>
      </c>
      <c r="B303" s="15">
        <f t="shared" ref="B303:L303" si="100">LN(B98/B94)*100</f>
        <v>3.0130901565697177</v>
      </c>
      <c r="C303" s="15">
        <f t="shared" si="100"/>
        <v>2.4140823202257873</v>
      </c>
      <c r="D303" s="15">
        <f t="shared" si="100"/>
        <v>7.6666633742111499</v>
      </c>
      <c r="E303" s="15">
        <f t="shared" si="100"/>
        <v>2.8159624005761019</v>
      </c>
      <c r="F303" s="15">
        <f t="shared" si="100"/>
        <v>2.4057159394705216</v>
      </c>
      <c r="G303" s="15">
        <f t="shared" si="100"/>
        <v>3.518983712576794</v>
      </c>
      <c r="H303" s="15">
        <f t="shared" si="100"/>
        <v>1.5233585886905778</v>
      </c>
      <c r="I303" s="15">
        <f t="shared" si="100"/>
        <v>2.8970220706012229</v>
      </c>
      <c r="J303" s="15">
        <f t="shared" si="100"/>
        <v>1.3696164007411273</v>
      </c>
      <c r="K303" s="15">
        <f t="shared" si="100"/>
        <v>2.635002066137937</v>
      </c>
      <c r="L303" s="15">
        <f t="shared" si="100"/>
        <v>3.181182763501412</v>
      </c>
    </row>
    <row r="304" spans="1:12" x14ac:dyDescent="0.25">
      <c r="A304" s="13" t="str">
        <f t="shared" si="76"/>
        <v>2017 Q2</v>
      </c>
      <c r="B304" s="15">
        <f t="shared" ref="B304:L304" si="101">LN(B99/B95)*100</f>
        <v>6.9289782529704372E-2</v>
      </c>
      <c r="C304" s="15">
        <f t="shared" si="101"/>
        <v>0.56416243066821048</v>
      </c>
      <c r="D304" s="15">
        <f t="shared" si="101"/>
        <v>6.3033629958150819</v>
      </c>
      <c r="E304" s="15">
        <f t="shared" si="101"/>
        <v>2.7434381336276465</v>
      </c>
      <c r="F304" s="15">
        <f t="shared" si="101"/>
        <v>1.2871464832008506</v>
      </c>
      <c r="G304" s="15">
        <f t="shared" si="101"/>
        <v>6.2194167000475122</v>
      </c>
      <c r="H304" s="15">
        <f t="shared" si="101"/>
        <v>1.2524151179090814</v>
      </c>
      <c r="I304" s="15">
        <f t="shared" si="101"/>
        <v>2.6975058834400234</v>
      </c>
      <c r="J304" s="15">
        <f t="shared" si="101"/>
        <v>2.2237287961734511</v>
      </c>
      <c r="K304" s="15">
        <f t="shared" si="101"/>
        <v>3.9391105210325565</v>
      </c>
      <c r="L304" s="15">
        <f t="shared" si="101"/>
        <v>2.5693112923954895</v>
      </c>
    </row>
    <row r="305" spans="1:12" x14ac:dyDescent="0.25">
      <c r="A305" s="13" t="str">
        <f t="shared" si="76"/>
        <v>2017 Q3</v>
      </c>
      <c r="B305" s="15">
        <f t="shared" ref="B305:L305" si="102">LN(B100/B96)*100</f>
        <v>1.2320889191355655</v>
      </c>
      <c r="C305" s="15">
        <f t="shared" si="102"/>
        <v>2.56487793883732</v>
      </c>
      <c r="D305" s="15">
        <f t="shared" si="102"/>
        <v>5.7462614858325907</v>
      </c>
      <c r="E305" s="15">
        <f t="shared" si="102"/>
        <v>2.8159781327837101</v>
      </c>
      <c r="F305" s="15">
        <f t="shared" si="102"/>
        <v>2.1756185191819202</v>
      </c>
      <c r="G305" s="15">
        <f t="shared" si="102"/>
        <v>4.4069359139151603</v>
      </c>
      <c r="H305" s="15">
        <f t="shared" si="102"/>
        <v>-3.2522382970902237</v>
      </c>
      <c r="I305" s="15">
        <f t="shared" si="102"/>
        <v>4.1025871786847334</v>
      </c>
      <c r="J305" s="15">
        <f t="shared" si="102"/>
        <v>2.5807883955872502</v>
      </c>
      <c r="K305" s="15">
        <f t="shared" si="102"/>
        <v>3.4469192808174549</v>
      </c>
      <c r="L305" s="15">
        <f t="shared" si="102"/>
        <v>2.855930190846089</v>
      </c>
    </row>
    <row r="306" spans="1:12" x14ac:dyDescent="0.25">
      <c r="A306" s="13" t="str">
        <f t="shared" si="76"/>
        <v>2017 Q4</v>
      </c>
      <c r="B306" s="15">
        <f t="shared" ref="B306:L306" si="103">LN(B101/B97)*100</f>
        <v>-0.36148247013620088</v>
      </c>
      <c r="C306" s="15">
        <f t="shared" si="103"/>
        <v>3.2398233639971066</v>
      </c>
      <c r="D306" s="15">
        <f t="shared" si="103"/>
        <v>5.2585731843707046</v>
      </c>
      <c r="E306" s="15">
        <f t="shared" si="103"/>
        <v>1.2679385705247608</v>
      </c>
      <c r="F306" s="15">
        <f t="shared" si="103"/>
        <v>2.570073255658325</v>
      </c>
      <c r="G306" s="15">
        <f t="shared" si="103"/>
        <v>4.7066387274473609</v>
      </c>
      <c r="H306" s="15">
        <f t="shared" si="103"/>
        <v>-2.9424224459341435</v>
      </c>
      <c r="I306" s="15">
        <f t="shared" si="103"/>
        <v>4.0841704585200498</v>
      </c>
      <c r="J306" s="15">
        <f t="shared" si="103"/>
        <v>1.8087695668234367</v>
      </c>
      <c r="K306" s="15">
        <f t="shared" si="103"/>
        <v>4.4079499183773176</v>
      </c>
      <c r="L306" s="15">
        <f t="shared" si="103"/>
        <v>2.6381598394222214</v>
      </c>
    </row>
    <row r="307" spans="1:12" x14ac:dyDescent="0.25">
      <c r="A307" s="13" t="str">
        <f t="shared" si="76"/>
        <v>2018 Q1</v>
      </c>
      <c r="B307" s="15">
        <f t="shared" ref="B307:L313" si="104">LN(B102/B98)*100</f>
        <v>-0.45463608650584253</v>
      </c>
      <c r="C307" s="15">
        <f t="shared" si="104"/>
        <v>2.0679628857201466</v>
      </c>
      <c r="D307" s="15">
        <f t="shared" si="104"/>
        <v>-0.65331861406354941</v>
      </c>
      <c r="E307" s="15">
        <f t="shared" si="104"/>
        <v>1.4370451120498944</v>
      </c>
      <c r="F307" s="15">
        <f t="shared" si="104"/>
        <v>-0.72350726243404406</v>
      </c>
      <c r="G307" s="15">
        <f t="shared" si="104"/>
        <v>5.6123497649704301</v>
      </c>
      <c r="H307" s="15">
        <f t="shared" si="104"/>
        <v>-0.71339162135386536</v>
      </c>
      <c r="I307" s="15">
        <f t="shared" si="104"/>
        <v>3.6136320895567495</v>
      </c>
      <c r="J307" s="15">
        <f t="shared" si="104"/>
        <v>-6.8037131457732894E-2</v>
      </c>
      <c r="K307" s="15">
        <f t="shared" si="104"/>
        <v>2.3183539904442418</v>
      </c>
      <c r="L307" s="15">
        <f t="shared" si="104"/>
        <v>1.649722033557762</v>
      </c>
    </row>
    <row r="308" spans="1:12" x14ac:dyDescent="0.25">
      <c r="A308" s="13" t="str">
        <f t="shared" si="76"/>
        <v>2018 Q2</v>
      </c>
      <c r="B308" s="15">
        <f t="shared" si="104"/>
        <v>-0.18818407970184781</v>
      </c>
      <c r="C308" s="15">
        <f t="shared" si="104"/>
        <v>1.799735587966957</v>
      </c>
      <c r="D308" s="15">
        <f t="shared" si="104"/>
        <v>-0.14128952569434128</v>
      </c>
      <c r="E308" s="15">
        <f t="shared" si="104"/>
        <v>2.860927700421525</v>
      </c>
      <c r="F308" s="15">
        <f t="shared" si="104"/>
        <v>1.8808720921389748</v>
      </c>
      <c r="G308" s="15">
        <f t="shared" si="104"/>
        <v>3.9473886536204401</v>
      </c>
      <c r="H308" s="15">
        <f t="shared" si="104"/>
        <v>-1.0189243260784806</v>
      </c>
      <c r="I308" s="15">
        <f t="shared" si="104"/>
        <v>4.1682680775021987</v>
      </c>
      <c r="J308" s="15">
        <f t="shared" si="104"/>
        <v>-0.40772796995163219</v>
      </c>
      <c r="K308" s="15">
        <f t="shared" si="104"/>
        <v>1.5179463329851426</v>
      </c>
      <c r="L308" s="15">
        <f t="shared" si="104"/>
        <v>2.0280753052359675</v>
      </c>
    </row>
    <row r="309" spans="1:12" x14ac:dyDescent="0.25">
      <c r="A309" s="13" t="str">
        <f t="shared" si="76"/>
        <v>2018 Q3</v>
      </c>
      <c r="B309" s="15">
        <f t="shared" si="104"/>
        <v>0.64447054426419637</v>
      </c>
      <c r="C309" s="15">
        <f t="shared" si="104"/>
        <v>0.95359290285172049</v>
      </c>
      <c r="D309" s="15">
        <f t="shared" si="104"/>
        <v>0.79592161358180213</v>
      </c>
      <c r="E309" s="15">
        <f t="shared" si="104"/>
        <v>3.6416186681988387</v>
      </c>
      <c r="F309" s="15">
        <f t="shared" si="104"/>
        <v>3.3816380333820777</v>
      </c>
      <c r="G309" s="15">
        <f t="shared" si="104"/>
        <v>5.4549780735193609</v>
      </c>
      <c r="H309" s="15">
        <f t="shared" si="104"/>
        <v>-1.333149546634179</v>
      </c>
      <c r="I309" s="15">
        <f t="shared" si="104"/>
        <v>3.4601613559052655</v>
      </c>
      <c r="J309" s="15">
        <f t="shared" si="104"/>
        <v>0.19579056670574116</v>
      </c>
      <c r="K309" s="15">
        <f t="shared" si="104"/>
        <v>0.19342365798309683</v>
      </c>
      <c r="L309" s="15">
        <f t="shared" si="104"/>
        <v>2.2084430910293951</v>
      </c>
    </row>
    <row r="310" spans="1:12" x14ac:dyDescent="0.25">
      <c r="A310" s="13" t="str">
        <f t="shared" si="76"/>
        <v>2018 Q4</v>
      </c>
      <c r="B310" s="15">
        <f t="shared" si="104"/>
        <v>0.27123428150894119</v>
      </c>
      <c r="C310" s="15">
        <f t="shared" si="104"/>
        <v>-1.3770582228016355</v>
      </c>
      <c r="D310" s="15">
        <f t="shared" si="104"/>
        <v>4.6643967448592366E-2</v>
      </c>
      <c r="E310" s="15">
        <f t="shared" si="104"/>
        <v>3.9712637406867834</v>
      </c>
      <c r="F310" s="15">
        <f t="shared" si="104"/>
        <v>3.5471510213855098</v>
      </c>
      <c r="G310" s="15">
        <f t="shared" si="104"/>
        <v>5.356153970632108</v>
      </c>
      <c r="H310" s="15">
        <f t="shared" si="104"/>
        <v>-1.3131087320430781</v>
      </c>
      <c r="I310" s="15">
        <f t="shared" si="104"/>
        <v>3.3125470091379698</v>
      </c>
      <c r="J310" s="15">
        <f t="shared" si="104"/>
        <v>-0.84473551391862289</v>
      </c>
      <c r="K310" s="15">
        <f t="shared" si="104"/>
        <v>-0.24509816191400741</v>
      </c>
      <c r="L310" s="15">
        <f t="shared" si="104"/>
        <v>1.8156256036679332</v>
      </c>
    </row>
    <row r="311" spans="1:12" x14ac:dyDescent="0.25">
      <c r="A311" s="13" t="str">
        <f t="shared" si="76"/>
        <v>2019 Q1</v>
      </c>
      <c r="B311" s="15">
        <f t="shared" si="104"/>
        <v>-1.7688963697858626</v>
      </c>
      <c r="C311" s="15">
        <f t="shared" si="104"/>
        <v>1.1900332378274756</v>
      </c>
      <c r="D311" s="15">
        <f t="shared" si="104"/>
        <v>3.5553079714154356</v>
      </c>
      <c r="E311" s="15">
        <f t="shared" si="104"/>
        <v>4.7203607473406084</v>
      </c>
      <c r="F311" s="15">
        <f t="shared" si="104"/>
        <v>3.7743962265030988</v>
      </c>
      <c r="G311" s="15">
        <f t="shared" si="104"/>
        <v>7.4719820753586799</v>
      </c>
      <c r="H311" s="15">
        <f t="shared" si="104"/>
        <v>-3.7814019235922594</v>
      </c>
      <c r="I311" s="15">
        <f t="shared" si="104"/>
        <v>2.4494073009930646</v>
      </c>
      <c r="J311" s="15">
        <f t="shared" si="104"/>
        <v>-1.0752791776261736</v>
      </c>
      <c r="K311" s="15">
        <f t="shared" si="104"/>
        <v>-1.5168640191470539</v>
      </c>
      <c r="L311" s="15">
        <f t="shared" si="104"/>
        <v>2.1895210702656778</v>
      </c>
    </row>
    <row r="312" spans="1:12" x14ac:dyDescent="0.25">
      <c r="A312" s="13" t="s">
        <v>277</v>
      </c>
      <c r="B312" s="15">
        <f t="shared" si="104"/>
        <v>-0.2084057718530124</v>
      </c>
      <c r="C312" s="15">
        <f t="shared" si="104"/>
        <v>-1.0818291757290175</v>
      </c>
      <c r="D312" s="15">
        <f t="shared" si="104"/>
        <v>1.7843436653039422</v>
      </c>
      <c r="E312" s="15">
        <f t="shared" si="104"/>
        <v>2.9757675141604856</v>
      </c>
      <c r="F312" s="15">
        <f t="shared" si="104"/>
        <v>2.1111736002937835</v>
      </c>
      <c r="G312" s="15">
        <f t="shared" si="104"/>
        <v>7.1575976494710982</v>
      </c>
      <c r="H312" s="15">
        <f t="shared" si="104"/>
        <v>-4.119386112584877</v>
      </c>
      <c r="I312" s="15">
        <f t="shared" si="104"/>
        <v>1.7213730460919674</v>
      </c>
      <c r="J312" s="15">
        <f t="shared" si="104"/>
        <v>-1.2726554539222663</v>
      </c>
      <c r="K312" s="15">
        <f t="shared" si="104"/>
        <v>-2.4320828163856318</v>
      </c>
      <c r="L312" s="15">
        <f t="shared" si="104"/>
        <v>1.235170097653836</v>
      </c>
    </row>
    <row r="313" spans="1:12" x14ac:dyDescent="0.25">
      <c r="A313" s="13" t="str">
        <f t="shared" si="76"/>
        <v>2019 Q3</v>
      </c>
      <c r="B313" s="15">
        <f t="shared" si="104"/>
        <v>-2.0651732086991323</v>
      </c>
      <c r="C313" s="15">
        <f t="shared" si="104"/>
        <v>-1.0514115548851122</v>
      </c>
      <c r="D313" s="15">
        <f t="shared" si="104"/>
        <v>1.9213596783101128</v>
      </c>
      <c r="E313" s="15">
        <f t="shared" si="104"/>
        <v>1.9560299182730083</v>
      </c>
      <c r="F313" s="15">
        <f t="shared" si="104"/>
        <v>0.24670284834261874</v>
      </c>
      <c r="G313" s="15">
        <f t="shared" si="104"/>
        <v>5.5545654777007387</v>
      </c>
      <c r="H313" s="15">
        <f t="shared" si="104"/>
        <v>-1.8404158831202864</v>
      </c>
      <c r="I313" s="15">
        <f t="shared" si="104"/>
        <v>1.3804747113056313</v>
      </c>
      <c r="J313" s="15">
        <f t="shared" si="104"/>
        <v>-0.21539072356973882</v>
      </c>
      <c r="K313" s="15">
        <f t="shared" si="104"/>
        <v>-0.26121042279250667</v>
      </c>
      <c r="L313" s="15">
        <f t="shared" si="104"/>
        <v>0.94518662079724181</v>
      </c>
    </row>
  </sheetData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ColWidth="8.88671875" defaultRowHeight="12" x14ac:dyDescent="0.25"/>
  <cols>
    <col min="1" max="1" width="24.5546875" style="13" customWidth="1"/>
    <col min="2" max="24" width="9.109375" style="13" customWidth="1"/>
    <col min="25" max="16384" width="8.88671875" style="13"/>
  </cols>
  <sheetData>
    <row r="1" spans="1:33" ht="13.2" x14ac:dyDescent="0.25">
      <c r="A1" s="26" t="s">
        <v>186</v>
      </c>
      <c r="B1" s="9" t="s">
        <v>218</v>
      </c>
      <c r="N1" s="9" t="s">
        <v>219</v>
      </c>
    </row>
    <row r="2" spans="1:33" x14ac:dyDescent="0.25">
      <c r="B2" s="9" t="s">
        <v>157</v>
      </c>
      <c r="N2" s="9" t="s">
        <v>178</v>
      </c>
    </row>
    <row r="3" spans="1:33" x14ac:dyDescent="0.25">
      <c r="A3" s="16"/>
      <c r="B3" s="9"/>
    </row>
    <row r="4" spans="1:33" x14ac:dyDescent="0.25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52</v>
      </c>
      <c r="B6" s="34">
        <v>104.73</v>
      </c>
      <c r="C6" s="34">
        <v>153.51</v>
      </c>
      <c r="D6" s="34">
        <v>84.53</v>
      </c>
      <c r="E6" s="34">
        <v>84.99</v>
      </c>
      <c r="F6" s="34">
        <v>87.65</v>
      </c>
      <c r="G6" s="34">
        <v>57.54</v>
      </c>
      <c r="H6" s="34">
        <v>93</v>
      </c>
      <c r="I6" s="34">
        <v>52.16</v>
      </c>
      <c r="J6" s="34">
        <v>49.55</v>
      </c>
      <c r="K6" s="34">
        <v>72</v>
      </c>
      <c r="L6" s="34">
        <v>81.45</v>
      </c>
      <c r="M6" s="15"/>
    </row>
    <row r="7" spans="1:33" x14ac:dyDescent="0.25">
      <c r="A7" s="48" t="s">
        <v>53</v>
      </c>
      <c r="B7" s="34">
        <v>102.53</v>
      </c>
      <c r="C7" s="34">
        <v>155.07</v>
      </c>
      <c r="D7" s="34">
        <v>85.06</v>
      </c>
      <c r="E7" s="34">
        <v>85.49</v>
      </c>
      <c r="F7" s="34">
        <v>87.65</v>
      </c>
      <c r="G7" s="34">
        <v>57.45</v>
      </c>
      <c r="H7" s="34">
        <v>92.89</v>
      </c>
      <c r="I7" s="34">
        <v>52.38</v>
      </c>
      <c r="J7" s="34">
        <v>51.14</v>
      </c>
      <c r="K7" s="34">
        <v>72.89</v>
      </c>
      <c r="L7" s="34">
        <v>81.92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54</v>
      </c>
      <c r="B8" s="34">
        <v>104.2</v>
      </c>
      <c r="C8" s="34">
        <v>157.38999999999999</v>
      </c>
      <c r="D8" s="34">
        <v>85.71</v>
      </c>
      <c r="E8" s="34">
        <v>86.16</v>
      </c>
      <c r="F8" s="34">
        <v>88.87</v>
      </c>
      <c r="G8" s="34">
        <v>58.34</v>
      </c>
      <c r="H8" s="34">
        <v>92.37</v>
      </c>
      <c r="I8" s="34">
        <v>52.75</v>
      </c>
      <c r="J8" s="34">
        <v>53.86</v>
      </c>
      <c r="K8" s="34">
        <v>74</v>
      </c>
      <c r="L8" s="34">
        <v>82.9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55</v>
      </c>
      <c r="B9" s="34">
        <v>102.31</v>
      </c>
      <c r="C9" s="34">
        <v>158.97999999999999</v>
      </c>
      <c r="D9" s="34">
        <v>85.84</v>
      </c>
      <c r="E9" s="34">
        <v>87.11</v>
      </c>
      <c r="F9" s="34">
        <v>88.73</v>
      </c>
      <c r="G9" s="34">
        <v>58.6</v>
      </c>
      <c r="H9" s="34">
        <v>94</v>
      </c>
      <c r="I9" s="34">
        <v>53.82</v>
      </c>
      <c r="J9" s="34">
        <v>52.21</v>
      </c>
      <c r="K9" s="34">
        <v>74.08</v>
      </c>
      <c r="L9" s="34">
        <v>83.46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56</v>
      </c>
      <c r="B10" s="34">
        <v>104.79</v>
      </c>
      <c r="C10" s="34">
        <v>158.72</v>
      </c>
      <c r="D10" s="34">
        <v>85.25</v>
      </c>
      <c r="E10" s="34">
        <v>87.2</v>
      </c>
      <c r="F10" s="34">
        <v>87.95</v>
      </c>
      <c r="G10" s="34">
        <v>58.74</v>
      </c>
      <c r="H10" s="34">
        <v>92.01</v>
      </c>
      <c r="I10" s="34">
        <v>54.08</v>
      </c>
      <c r="J10" s="34">
        <v>52.78</v>
      </c>
      <c r="K10" s="34">
        <v>77.010000000000005</v>
      </c>
      <c r="L10" s="34">
        <v>83.58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57</v>
      </c>
      <c r="B11" s="34">
        <v>104.19</v>
      </c>
      <c r="C11" s="34">
        <v>159.97</v>
      </c>
      <c r="D11" s="34">
        <v>85.09</v>
      </c>
      <c r="E11" s="34">
        <v>86.68</v>
      </c>
      <c r="F11" s="34">
        <v>88.5</v>
      </c>
      <c r="G11" s="34">
        <v>59.56</v>
      </c>
      <c r="H11" s="34">
        <v>93.36</v>
      </c>
      <c r="I11" s="34">
        <v>54.23</v>
      </c>
      <c r="J11" s="34">
        <v>54.08</v>
      </c>
      <c r="K11" s="34">
        <v>77.540000000000006</v>
      </c>
      <c r="L11" s="34">
        <v>83.85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58</v>
      </c>
      <c r="B12" s="34">
        <v>101.08</v>
      </c>
      <c r="C12" s="34">
        <v>160.82</v>
      </c>
      <c r="D12" s="34">
        <v>86.6</v>
      </c>
      <c r="E12" s="34">
        <v>85.99</v>
      </c>
      <c r="F12" s="34">
        <v>88.73</v>
      </c>
      <c r="G12" s="34">
        <v>60.04</v>
      </c>
      <c r="H12" s="34">
        <v>94.25</v>
      </c>
      <c r="I12" s="34">
        <v>54.87</v>
      </c>
      <c r="J12" s="34">
        <v>54.71</v>
      </c>
      <c r="K12" s="34">
        <v>76.849999999999994</v>
      </c>
      <c r="L12" s="34">
        <v>84.05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59</v>
      </c>
      <c r="B13" s="34">
        <v>103.03</v>
      </c>
      <c r="C13" s="34">
        <v>163.5</v>
      </c>
      <c r="D13" s="34">
        <v>86.44</v>
      </c>
      <c r="E13" s="34">
        <v>85.62</v>
      </c>
      <c r="F13" s="34">
        <v>88.3</v>
      </c>
      <c r="G13" s="34">
        <v>61.13</v>
      </c>
      <c r="H13" s="34">
        <v>95.73</v>
      </c>
      <c r="I13" s="34">
        <v>55.25</v>
      </c>
      <c r="J13" s="34">
        <v>53.19</v>
      </c>
      <c r="K13" s="34">
        <v>77.44</v>
      </c>
      <c r="L13" s="34">
        <v>84.41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60</v>
      </c>
      <c r="B14" s="34">
        <v>100.51</v>
      </c>
      <c r="C14" s="34">
        <v>164.15</v>
      </c>
      <c r="D14" s="34">
        <v>85.48</v>
      </c>
      <c r="E14" s="34">
        <v>85.34</v>
      </c>
      <c r="F14" s="34">
        <v>88.68</v>
      </c>
      <c r="G14" s="34">
        <v>61.56</v>
      </c>
      <c r="H14" s="34">
        <v>94.71</v>
      </c>
      <c r="I14" s="34">
        <v>55.39</v>
      </c>
      <c r="J14" s="34">
        <v>54.9</v>
      </c>
      <c r="K14" s="34">
        <v>76.430000000000007</v>
      </c>
      <c r="L14" s="34">
        <v>84.35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61</v>
      </c>
      <c r="B15" s="34">
        <v>101.75</v>
      </c>
      <c r="C15" s="34">
        <v>163.27000000000001</v>
      </c>
      <c r="D15" s="34">
        <v>85.89</v>
      </c>
      <c r="E15" s="34">
        <v>85.81</v>
      </c>
      <c r="F15" s="34">
        <v>88.23</v>
      </c>
      <c r="G15" s="34">
        <v>62.84</v>
      </c>
      <c r="H15" s="34">
        <v>92.31</v>
      </c>
      <c r="I15" s="34">
        <v>55.93</v>
      </c>
      <c r="J15" s="34">
        <v>54.52</v>
      </c>
      <c r="K15" s="34">
        <v>77.83</v>
      </c>
      <c r="L15" s="34">
        <v>84.55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62</v>
      </c>
      <c r="B16" s="34">
        <v>101.89</v>
      </c>
      <c r="C16" s="34">
        <v>162.38</v>
      </c>
      <c r="D16" s="34">
        <v>85.6</v>
      </c>
      <c r="E16" s="34">
        <v>85.95</v>
      </c>
      <c r="F16" s="34">
        <v>87.39</v>
      </c>
      <c r="G16" s="34">
        <v>64.13</v>
      </c>
      <c r="H16" s="34">
        <v>92.23</v>
      </c>
      <c r="I16" s="34">
        <v>56.39</v>
      </c>
      <c r="J16" s="34">
        <v>57.64</v>
      </c>
      <c r="K16" s="34">
        <v>80.53</v>
      </c>
      <c r="L16" s="34">
        <v>84.94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34">
        <v>101.7</v>
      </c>
      <c r="C17" s="34">
        <v>164.39</v>
      </c>
      <c r="D17" s="34">
        <v>84.62</v>
      </c>
      <c r="E17" s="34">
        <v>86.65</v>
      </c>
      <c r="F17" s="34">
        <v>89.27</v>
      </c>
      <c r="G17" s="34">
        <v>63.41</v>
      </c>
      <c r="H17" s="34">
        <v>91.82</v>
      </c>
      <c r="I17" s="34">
        <v>56.9</v>
      </c>
      <c r="J17" s="34">
        <v>53.67</v>
      </c>
      <c r="K17" s="34">
        <v>77.459999999999994</v>
      </c>
      <c r="L17" s="34">
        <v>84.97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34">
        <v>104.66</v>
      </c>
      <c r="C18" s="34">
        <v>163.19</v>
      </c>
      <c r="D18" s="34">
        <v>85.53</v>
      </c>
      <c r="E18" s="34">
        <v>88.04</v>
      </c>
      <c r="F18" s="34">
        <v>89.27</v>
      </c>
      <c r="G18" s="34">
        <v>67.11</v>
      </c>
      <c r="H18" s="34">
        <v>92.97</v>
      </c>
      <c r="I18" s="34">
        <v>57.96</v>
      </c>
      <c r="J18" s="34">
        <v>55.61</v>
      </c>
      <c r="K18" s="34">
        <v>78.12</v>
      </c>
      <c r="L18" s="34">
        <v>86.06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34">
        <v>103.94</v>
      </c>
      <c r="C19" s="34">
        <v>164.8</v>
      </c>
      <c r="D19" s="34">
        <v>85.32</v>
      </c>
      <c r="E19" s="34">
        <v>89.25</v>
      </c>
      <c r="F19" s="34">
        <v>89.83</v>
      </c>
      <c r="G19" s="34">
        <v>67.92</v>
      </c>
      <c r="H19" s="34">
        <v>94.07</v>
      </c>
      <c r="I19" s="34">
        <v>58.21</v>
      </c>
      <c r="J19" s="34">
        <v>55.03</v>
      </c>
      <c r="K19" s="34">
        <v>81.290000000000006</v>
      </c>
      <c r="L19" s="34">
        <v>86.77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34">
        <v>106.15</v>
      </c>
      <c r="C20" s="34">
        <v>163.19999999999999</v>
      </c>
      <c r="D20" s="34">
        <v>85.34</v>
      </c>
      <c r="E20" s="34">
        <v>90.05</v>
      </c>
      <c r="F20" s="34">
        <v>89.1</v>
      </c>
      <c r="G20" s="34">
        <v>68.95</v>
      </c>
      <c r="H20" s="34">
        <v>93.36</v>
      </c>
      <c r="I20" s="34">
        <v>58.77</v>
      </c>
      <c r="J20" s="34">
        <v>57.96</v>
      </c>
      <c r="K20" s="34">
        <v>80.75</v>
      </c>
      <c r="L20" s="34">
        <v>87.18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34">
        <v>104.18</v>
      </c>
      <c r="C21" s="34">
        <v>162.08000000000001</v>
      </c>
      <c r="D21" s="34">
        <v>87.32</v>
      </c>
      <c r="E21" s="34">
        <v>90.1</v>
      </c>
      <c r="F21" s="34">
        <v>87.59</v>
      </c>
      <c r="G21" s="34">
        <v>70.22</v>
      </c>
      <c r="H21" s="34">
        <v>93.21</v>
      </c>
      <c r="I21" s="34">
        <v>59.29</v>
      </c>
      <c r="J21" s="34">
        <v>54.33</v>
      </c>
      <c r="K21" s="34">
        <v>79.91</v>
      </c>
      <c r="L21" s="34">
        <v>86.97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34">
        <v>101.61</v>
      </c>
      <c r="C22" s="34">
        <v>163.34</v>
      </c>
      <c r="D22" s="34">
        <v>89.45</v>
      </c>
      <c r="E22" s="34">
        <v>89.94</v>
      </c>
      <c r="F22" s="34">
        <v>89.58</v>
      </c>
      <c r="G22" s="34">
        <v>70.25</v>
      </c>
      <c r="H22" s="34">
        <v>95</v>
      </c>
      <c r="I22" s="34">
        <v>60.19</v>
      </c>
      <c r="J22" s="34">
        <v>54.87</v>
      </c>
      <c r="K22" s="34">
        <v>79.83</v>
      </c>
      <c r="L22" s="34">
        <v>87.63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34">
        <v>101.16</v>
      </c>
      <c r="C23" s="34">
        <v>163.69</v>
      </c>
      <c r="D23" s="34">
        <v>88.04</v>
      </c>
      <c r="E23" s="34">
        <v>90.09</v>
      </c>
      <c r="F23" s="34">
        <v>91.79</v>
      </c>
      <c r="G23" s="34">
        <v>70.56</v>
      </c>
      <c r="H23" s="34">
        <v>94.37</v>
      </c>
      <c r="I23" s="34">
        <v>60.52</v>
      </c>
      <c r="J23" s="34">
        <v>55.98</v>
      </c>
      <c r="K23" s="34">
        <v>78.2</v>
      </c>
      <c r="L23" s="34">
        <v>87.77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34">
        <v>98.54</v>
      </c>
      <c r="C24" s="34">
        <v>163.41</v>
      </c>
      <c r="D24" s="34">
        <v>87.5</v>
      </c>
      <c r="E24" s="34">
        <v>91.35</v>
      </c>
      <c r="F24" s="34">
        <v>93.05</v>
      </c>
      <c r="G24" s="34">
        <v>71.67</v>
      </c>
      <c r="H24" s="34">
        <v>94.35</v>
      </c>
      <c r="I24" s="34">
        <v>61.23</v>
      </c>
      <c r="J24" s="34">
        <v>59.32</v>
      </c>
      <c r="K24" s="34">
        <v>77.34</v>
      </c>
      <c r="L24" s="34">
        <v>88.42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34">
        <v>95.22</v>
      </c>
      <c r="C25" s="34">
        <v>159.58000000000001</v>
      </c>
      <c r="D25" s="34">
        <v>87.94</v>
      </c>
      <c r="E25" s="34">
        <v>90.56</v>
      </c>
      <c r="F25" s="34">
        <v>92.83</v>
      </c>
      <c r="G25" s="34">
        <v>71.02</v>
      </c>
      <c r="H25" s="34">
        <v>94.25</v>
      </c>
      <c r="I25" s="34">
        <v>61.1</v>
      </c>
      <c r="J25" s="34">
        <v>58.01</v>
      </c>
      <c r="K25" s="34">
        <v>77.709999999999994</v>
      </c>
      <c r="L25" s="34">
        <v>87.56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34">
        <v>92.66</v>
      </c>
      <c r="C26" s="34">
        <v>156.76</v>
      </c>
      <c r="D26" s="34">
        <v>88.22</v>
      </c>
      <c r="E26" s="34">
        <v>91.52</v>
      </c>
      <c r="F26" s="34">
        <v>92.39</v>
      </c>
      <c r="G26" s="34">
        <v>71.680000000000007</v>
      </c>
      <c r="H26" s="34">
        <v>95.48</v>
      </c>
      <c r="I26" s="34">
        <v>62.57</v>
      </c>
      <c r="J26" s="34">
        <v>57.93</v>
      </c>
      <c r="K26" s="34">
        <v>78.86</v>
      </c>
      <c r="L26" s="34">
        <v>87.87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34">
        <v>91.73</v>
      </c>
      <c r="C27" s="34">
        <v>154.97999999999999</v>
      </c>
      <c r="D27" s="34">
        <v>88.24</v>
      </c>
      <c r="E27" s="34">
        <v>91.72</v>
      </c>
      <c r="F27" s="34">
        <v>93.3</v>
      </c>
      <c r="G27" s="34">
        <v>72.08</v>
      </c>
      <c r="H27" s="34">
        <v>96.68</v>
      </c>
      <c r="I27" s="34">
        <v>63.08</v>
      </c>
      <c r="J27" s="34">
        <v>58.94</v>
      </c>
      <c r="K27" s="34">
        <v>78.38</v>
      </c>
      <c r="L27" s="34">
        <v>87.99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34">
        <v>90.9</v>
      </c>
      <c r="C28" s="34">
        <v>154.11000000000001</v>
      </c>
      <c r="D28" s="34">
        <v>88.32</v>
      </c>
      <c r="E28" s="34">
        <v>91.68</v>
      </c>
      <c r="F28" s="34">
        <v>95.13</v>
      </c>
      <c r="G28" s="34">
        <v>71.84</v>
      </c>
      <c r="H28" s="34">
        <v>98.67</v>
      </c>
      <c r="I28" s="34">
        <v>63.71</v>
      </c>
      <c r="J28" s="34">
        <v>61.12</v>
      </c>
      <c r="K28" s="34">
        <v>82.15</v>
      </c>
      <c r="L28" s="34">
        <v>88.53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34">
        <v>89.4</v>
      </c>
      <c r="C29" s="34">
        <v>154.01</v>
      </c>
      <c r="D29" s="34">
        <v>88.34</v>
      </c>
      <c r="E29" s="34">
        <v>91.49</v>
      </c>
      <c r="F29" s="34">
        <v>96.36</v>
      </c>
      <c r="G29" s="34">
        <v>72.37</v>
      </c>
      <c r="H29" s="34">
        <v>98.41</v>
      </c>
      <c r="I29" s="34">
        <v>64.540000000000006</v>
      </c>
      <c r="J29" s="34">
        <v>59.44</v>
      </c>
      <c r="K29" s="34">
        <v>83.3</v>
      </c>
      <c r="L29" s="34">
        <v>88.63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34">
        <v>86.41</v>
      </c>
      <c r="C30" s="34">
        <v>150.72</v>
      </c>
      <c r="D30" s="34">
        <v>87.23</v>
      </c>
      <c r="E30" s="34">
        <v>90.22</v>
      </c>
      <c r="F30" s="34">
        <v>93.81</v>
      </c>
      <c r="G30" s="34">
        <v>72.08</v>
      </c>
      <c r="H30" s="34">
        <v>95.92</v>
      </c>
      <c r="I30" s="34">
        <v>64.92</v>
      </c>
      <c r="J30" s="34">
        <v>59.67</v>
      </c>
      <c r="K30" s="34">
        <v>80.22</v>
      </c>
      <c r="L30" s="34">
        <v>87.42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34">
        <v>87.28</v>
      </c>
      <c r="C31" s="34">
        <v>150.84</v>
      </c>
      <c r="D31" s="34">
        <v>90.38</v>
      </c>
      <c r="E31" s="34">
        <v>91.25</v>
      </c>
      <c r="F31" s="34">
        <v>93.67</v>
      </c>
      <c r="G31" s="34">
        <v>72.88</v>
      </c>
      <c r="H31" s="34">
        <v>96.72</v>
      </c>
      <c r="I31" s="34">
        <v>65.44</v>
      </c>
      <c r="J31" s="34">
        <v>60.73</v>
      </c>
      <c r="K31" s="34">
        <v>83.35</v>
      </c>
      <c r="L31" s="34">
        <v>88.43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34">
        <v>87.98</v>
      </c>
      <c r="C32" s="34">
        <v>148.25</v>
      </c>
      <c r="D32" s="34">
        <v>90.41</v>
      </c>
      <c r="E32" s="34">
        <v>91.16</v>
      </c>
      <c r="F32" s="34">
        <v>93.47</v>
      </c>
      <c r="G32" s="34">
        <v>74.3</v>
      </c>
      <c r="H32" s="34">
        <v>96.18</v>
      </c>
      <c r="I32" s="34">
        <v>66.319999999999993</v>
      </c>
      <c r="J32" s="34">
        <v>64.78</v>
      </c>
      <c r="K32" s="34">
        <v>82.55</v>
      </c>
      <c r="L32" s="34">
        <v>88.66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34">
        <v>88.07</v>
      </c>
      <c r="C33" s="34">
        <v>145.76</v>
      </c>
      <c r="D33" s="34">
        <v>89.52</v>
      </c>
      <c r="E33" s="34">
        <v>92.54</v>
      </c>
      <c r="F33" s="34">
        <v>96.04</v>
      </c>
      <c r="G33" s="34">
        <v>76.87</v>
      </c>
      <c r="H33" s="34">
        <v>98.74</v>
      </c>
      <c r="I33" s="34">
        <v>67.62</v>
      </c>
      <c r="J33" s="34">
        <v>62.79</v>
      </c>
      <c r="K33" s="34">
        <v>83.9</v>
      </c>
      <c r="L33" s="34">
        <v>89.28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34">
        <v>84.45</v>
      </c>
      <c r="C34" s="34">
        <v>144.88999999999999</v>
      </c>
      <c r="D34" s="34">
        <v>88.85</v>
      </c>
      <c r="E34" s="34">
        <v>92.49</v>
      </c>
      <c r="F34" s="34">
        <v>96.66</v>
      </c>
      <c r="G34" s="34">
        <v>75.89</v>
      </c>
      <c r="H34" s="34">
        <v>97.9</v>
      </c>
      <c r="I34" s="34">
        <v>68.13</v>
      </c>
      <c r="J34" s="34">
        <v>63.23</v>
      </c>
      <c r="K34" s="34">
        <v>86.25</v>
      </c>
      <c r="L34" s="34">
        <v>89.17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34">
        <v>82.34</v>
      </c>
      <c r="C35" s="34">
        <v>144.08000000000001</v>
      </c>
      <c r="D35" s="34">
        <v>90.53</v>
      </c>
      <c r="E35" s="34">
        <v>92.35</v>
      </c>
      <c r="F35" s="34">
        <v>96.22</v>
      </c>
      <c r="G35" s="34">
        <v>77.930000000000007</v>
      </c>
      <c r="H35" s="34">
        <v>98.8</v>
      </c>
      <c r="I35" s="34">
        <v>69.260000000000005</v>
      </c>
      <c r="J35" s="34">
        <v>63.47</v>
      </c>
      <c r="K35" s="34">
        <v>84.86</v>
      </c>
      <c r="L35" s="34">
        <v>89.48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34">
        <v>82.23</v>
      </c>
      <c r="C36" s="34">
        <v>141.21</v>
      </c>
      <c r="D36" s="34">
        <v>91.19</v>
      </c>
      <c r="E36" s="34">
        <v>93.13</v>
      </c>
      <c r="F36" s="34">
        <v>97.46</v>
      </c>
      <c r="G36" s="34">
        <v>76.959999999999994</v>
      </c>
      <c r="H36" s="34">
        <v>99.18</v>
      </c>
      <c r="I36" s="34">
        <v>68.33</v>
      </c>
      <c r="J36" s="34">
        <v>64.680000000000007</v>
      </c>
      <c r="K36" s="34">
        <v>86.72</v>
      </c>
      <c r="L36" s="34">
        <v>89.41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34">
        <v>82.95</v>
      </c>
      <c r="C37" s="34">
        <v>138.88</v>
      </c>
      <c r="D37" s="34">
        <v>92.07</v>
      </c>
      <c r="E37" s="34">
        <v>92.78</v>
      </c>
      <c r="F37" s="34">
        <v>94.8</v>
      </c>
      <c r="G37" s="34">
        <v>77.67</v>
      </c>
      <c r="H37" s="34">
        <v>99.32</v>
      </c>
      <c r="I37" s="34">
        <v>68.03</v>
      </c>
      <c r="J37" s="34">
        <v>63.17</v>
      </c>
      <c r="K37" s="34">
        <v>85.77</v>
      </c>
      <c r="L37" s="34">
        <v>88.84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34">
        <v>82.17</v>
      </c>
      <c r="C38" s="34">
        <v>137.24</v>
      </c>
      <c r="D38" s="34">
        <v>91.59</v>
      </c>
      <c r="E38" s="34">
        <v>92.37</v>
      </c>
      <c r="F38" s="34">
        <v>96.29</v>
      </c>
      <c r="G38" s="34">
        <v>77.19</v>
      </c>
      <c r="H38" s="34">
        <v>98.67</v>
      </c>
      <c r="I38" s="34">
        <v>67.459999999999994</v>
      </c>
      <c r="J38" s="34">
        <v>62.51</v>
      </c>
      <c r="K38" s="34">
        <v>86.34</v>
      </c>
      <c r="L38" s="34">
        <v>88.37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34">
        <v>80.239999999999995</v>
      </c>
      <c r="C39" s="34">
        <v>134.18</v>
      </c>
      <c r="D39" s="34">
        <v>90.48</v>
      </c>
      <c r="E39" s="34">
        <v>92.44</v>
      </c>
      <c r="F39" s="34">
        <v>95.71</v>
      </c>
      <c r="G39" s="34">
        <v>76.61</v>
      </c>
      <c r="H39" s="34">
        <v>98.57</v>
      </c>
      <c r="I39" s="34">
        <v>67.34</v>
      </c>
      <c r="J39" s="34">
        <v>62.38</v>
      </c>
      <c r="K39" s="34">
        <v>86.92</v>
      </c>
      <c r="L39" s="34">
        <v>87.78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34">
        <v>80.83</v>
      </c>
      <c r="C40" s="34">
        <v>133.30000000000001</v>
      </c>
      <c r="D40" s="34">
        <v>91.6</v>
      </c>
      <c r="E40" s="34">
        <v>92.92</v>
      </c>
      <c r="F40" s="34">
        <v>97.94</v>
      </c>
      <c r="G40" s="34">
        <v>77.37</v>
      </c>
      <c r="H40" s="34">
        <v>99.25</v>
      </c>
      <c r="I40" s="34">
        <v>68.03</v>
      </c>
      <c r="J40" s="34">
        <v>64.7</v>
      </c>
      <c r="K40" s="34">
        <v>87.92</v>
      </c>
      <c r="L40" s="34">
        <v>88.52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34">
        <v>76.5</v>
      </c>
      <c r="C41" s="34">
        <v>131.88</v>
      </c>
      <c r="D41" s="34">
        <v>91.94</v>
      </c>
      <c r="E41" s="34">
        <v>93.6</v>
      </c>
      <c r="F41" s="34">
        <v>99.21</v>
      </c>
      <c r="G41" s="34">
        <v>76.739999999999995</v>
      </c>
      <c r="H41" s="34">
        <v>97.98</v>
      </c>
      <c r="I41" s="34">
        <v>68.17</v>
      </c>
      <c r="J41" s="34">
        <v>63.64</v>
      </c>
      <c r="K41" s="34">
        <v>86.58</v>
      </c>
      <c r="L41" s="34">
        <v>88.29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34">
        <v>78.88</v>
      </c>
      <c r="C42" s="34">
        <v>128.49</v>
      </c>
      <c r="D42" s="34">
        <v>91.59</v>
      </c>
      <c r="E42" s="34">
        <v>93.37</v>
      </c>
      <c r="F42" s="34">
        <v>99.17</v>
      </c>
      <c r="G42" s="34">
        <v>76.86</v>
      </c>
      <c r="H42" s="34">
        <v>98.67</v>
      </c>
      <c r="I42" s="34">
        <v>68.760000000000005</v>
      </c>
      <c r="J42" s="34">
        <v>63.55</v>
      </c>
      <c r="K42" s="34">
        <v>86.33</v>
      </c>
      <c r="L42" s="34">
        <v>88.07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34">
        <v>79.75</v>
      </c>
      <c r="C43" s="34">
        <v>126.8</v>
      </c>
      <c r="D43" s="34">
        <v>92.21</v>
      </c>
      <c r="E43" s="34">
        <v>93.66</v>
      </c>
      <c r="F43" s="34">
        <v>98.28</v>
      </c>
      <c r="G43" s="34">
        <v>77.8</v>
      </c>
      <c r="H43" s="34">
        <v>98.38</v>
      </c>
      <c r="I43" s="34">
        <v>69.510000000000005</v>
      </c>
      <c r="J43" s="34">
        <v>65.36</v>
      </c>
      <c r="K43" s="34">
        <v>86.93</v>
      </c>
      <c r="L43" s="34">
        <v>88.36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34">
        <v>80.97</v>
      </c>
      <c r="C44" s="34">
        <v>124.88</v>
      </c>
      <c r="D44" s="34">
        <v>92.97</v>
      </c>
      <c r="E44" s="34">
        <v>94.49</v>
      </c>
      <c r="F44" s="34">
        <v>96.41</v>
      </c>
      <c r="G44" s="34">
        <v>78.11</v>
      </c>
      <c r="H44" s="34">
        <v>97.54</v>
      </c>
      <c r="I44" s="34">
        <v>69.75</v>
      </c>
      <c r="J44" s="34">
        <v>68.290000000000006</v>
      </c>
      <c r="K44" s="34">
        <v>86.86</v>
      </c>
      <c r="L44" s="34">
        <v>88.6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34">
        <v>79.66</v>
      </c>
      <c r="C45" s="34">
        <v>123.72</v>
      </c>
      <c r="D45" s="34">
        <v>93.03</v>
      </c>
      <c r="E45" s="34">
        <v>94.53</v>
      </c>
      <c r="F45" s="34">
        <v>94.63</v>
      </c>
      <c r="G45" s="34">
        <v>76.62</v>
      </c>
      <c r="H45" s="34">
        <v>97.18</v>
      </c>
      <c r="I45" s="34">
        <v>69.34</v>
      </c>
      <c r="J45" s="34">
        <v>64.17</v>
      </c>
      <c r="K45" s="34">
        <v>87.79</v>
      </c>
      <c r="L45" s="34">
        <v>87.87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34">
        <v>78.45</v>
      </c>
      <c r="C46" s="34">
        <v>122.72</v>
      </c>
      <c r="D46" s="34">
        <v>94.82</v>
      </c>
      <c r="E46" s="34">
        <v>94.69</v>
      </c>
      <c r="F46" s="34">
        <v>91.05</v>
      </c>
      <c r="G46" s="34">
        <v>75.38</v>
      </c>
      <c r="H46" s="34">
        <v>97.62</v>
      </c>
      <c r="I46" s="34">
        <v>70.75</v>
      </c>
      <c r="J46" s="34">
        <v>65.41</v>
      </c>
      <c r="K46" s="34">
        <v>88.79</v>
      </c>
      <c r="L46" s="34">
        <v>88.11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34">
        <v>79.650000000000006</v>
      </c>
      <c r="C47" s="34">
        <v>121.39</v>
      </c>
      <c r="D47" s="34">
        <v>94.49</v>
      </c>
      <c r="E47" s="34">
        <v>95.69</v>
      </c>
      <c r="F47" s="34">
        <v>91.08</v>
      </c>
      <c r="G47" s="34">
        <v>75.02</v>
      </c>
      <c r="H47" s="34">
        <v>94.66</v>
      </c>
      <c r="I47" s="34">
        <v>70.41</v>
      </c>
      <c r="J47" s="34">
        <v>66.5</v>
      </c>
      <c r="K47" s="34">
        <v>87.77</v>
      </c>
      <c r="L47" s="34">
        <v>88.02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34">
        <v>80.37</v>
      </c>
      <c r="C48" s="34">
        <v>120.94</v>
      </c>
      <c r="D48" s="34">
        <v>93.53</v>
      </c>
      <c r="E48" s="34">
        <v>94.79</v>
      </c>
      <c r="F48" s="34">
        <v>91.99</v>
      </c>
      <c r="G48" s="34">
        <v>74.95</v>
      </c>
      <c r="H48" s="34">
        <v>93.94</v>
      </c>
      <c r="I48" s="34">
        <v>71.62</v>
      </c>
      <c r="J48" s="34">
        <v>67.17</v>
      </c>
      <c r="K48" s="34">
        <v>90.14</v>
      </c>
      <c r="L48" s="34">
        <v>88.14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34">
        <v>81.010000000000005</v>
      </c>
      <c r="C49" s="34">
        <v>120.7</v>
      </c>
      <c r="D49" s="34">
        <v>95.25</v>
      </c>
      <c r="E49" s="34">
        <v>95.92</v>
      </c>
      <c r="F49" s="34">
        <v>92.68</v>
      </c>
      <c r="G49" s="34">
        <v>76.55</v>
      </c>
      <c r="H49" s="34">
        <v>95.65</v>
      </c>
      <c r="I49" s="34">
        <v>73.22</v>
      </c>
      <c r="J49" s="34">
        <v>66.959999999999994</v>
      </c>
      <c r="K49" s="34">
        <v>87.58</v>
      </c>
      <c r="L49" s="34">
        <v>89.03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34">
        <v>82.94</v>
      </c>
      <c r="C50" s="34">
        <v>118.52</v>
      </c>
      <c r="D50" s="34">
        <v>95.37</v>
      </c>
      <c r="E50" s="34">
        <v>95.65</v>
      </c>
      <c r="F50" s="34">
        <v>92.33</v>
      </c>
      <c r="G50" s="34">
        <v>77.7</v>
      </c>
      <c r="H50" s="34">
        <v>97.02</v>
      </c>
      <c r="I50" s="34">
        <v>73.59</v>
      </c>
      <c r="J50" s="34">
        <v>68.290000000000006</v>
      </c>
      <c r="K50" s="34">
        <v>87.59</v>
      </c>
      <c r="L50" s="34">
        <v>89.09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34">
        <v>81.98</v>
      </c>
      <c r="C51" s="34">
        <v>116.9</v>
      </c>
      <c r="D51" s="34">
        <v>96.4</v>
      </c>
      <c r="E51" s="34">
        <v>93.87</v>
      </c>
      <c r="F51" s="34">
        <v>92.29</v>
      </c>
      <c r="G51" s="34">
        <v>78.28</v>
      </c>
      <c r="H51" s="34">
        <v>97.75</v>
      </c>
      <c r="I51" s="34">
        <v>74.56</v>
      </c>
      <c r="J51" s="34">
        <v>70.319999999999993</v>
      </c>
      <c r="K51" s="34">
        <v>89.04</v>
      </c>
      <c r="L51" s="34">
        <v>89.04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34">
        <v>79.44</v>
      </c>
      <c r="C52" s="34">
        <v>115.8</v>
      </c>
      <c r="D52" s="34">
        <v>97.45</v>
      </c>
      <c r="E52" s="34">
        <v>94.41</v>
      </c>
      <c r="F52" s="34">
        <v>92.94</v>
      </c>
      <c r="G52" s="34">
        <v>78.83</v>
      </c>
      <c r="H52" s="34">
        <v>98.18</v>
      </c>
      <c r="I52" s="34">
        <v>76.349999999999994</v>
      </c>
      <c r="J52" s="34">
        <v>72.19</v>
      </c>
      <c r="K52" s="34">
        <v>87.84</v>
      </c>
      <c r="L52" s="34">
        <v>89.65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34">
        <v>82.5</v>
      </c>
      <c r="C53" s="34">
        <v>113.28</v>
      </c>
      <c r="D53" s="34">
        <v>97.56</v>
      </c>
      <c r="E53" s="34">
        <v>93.95</v>
      </c>
      <c r="F53" s="34">
        <v>93.34</v>
      </c>
      <c r="G53" s="34">
        <v>78.58</v>
      </c>
      <c r="H53" s="34">
        <v>96.96</v>
      </c>
      <c r="I53" s="34">
        <v>77.069999999999993</v>
      </c>
      <c r="J53" s="34">
        <v>71.150000000000006</v>
      </c>
      <c r="K53" s="34">
        <v>89.41</v>
      </c>
      <c r="L53" s="34">
        <v>89.48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100</v>
      </c>
      <c r="B54" s="34">
        <v>82.41</v>
      </c>
      <c r="C54" s="34">
        <v>112.98</v>
      </c>
      <c r="D54" s="34">
        <v>97.77</v>
      </c>
      <c r="E54" s="34">
        <v>93.49</v>
      </c>
      <c r="F54" s="34">
        <v>92.97</v>
      </c>
      <c r="G54" s="34">
        <v>78.72</v>
      </c>
      <c r="H54" s="34">
        <v>96.28</v>
      </c>
      <c r="I54" s="34">
        <v>77.900000000000006</v>
      </c>
      <c r="J54" s="34">
        <v>73.39</v>
      </c>
      <c r="K54" s="34">
        <v>91.25</v>
      </c>
      <c r="L54" s="34">
        <v>89.74</v>
      </c>
    </row>
    <row r="55" spans="1:33" x14ac:dyDescent="0.25">
      <c r="A55" s="48" t="s">
        <v>101</v>
      </c>
      <c r="B55" s="34">
        <v>81.28</v>
      </c>
      <c r="C55" s="34">
        <v>112.74</v>
      </c>
      <c r="D55" s="34">
        <v>97.05</v>
      </c>
      <c r="E55" s="34">
        <v>93.38</v>
      </c>
      <c r="F55" s="34">
        <v>94.44</v>
      </c>
      <c r="G55" s="34">
        <v>79.63</v>
      </c>
      <c r="H55" s="34">
        <v>95.66</v>
      </c>
      <c r="I55" s="34">
        <v>77.86</v>
      </c>
      <c r="J55" s="34">
        <v>75.45</v>
      </c>
      <c r="K55" s="34">
        <v>92.82</v>
      </c>
      <c r="L55" s="34">
        <v>89.91</v>
      </c>
    </row>
    <row r="56" spans="1:33" x14ac:dyDescent="0.25">
      <c r="A56" s="48" t="s">
        <v>102</v>
      </c>
      <c r="B56" s="34">
        <v>83.16</v>
      </c>
      <c r="C56" s="34">
        <v>112.36</v>
      </c>
      <c r="D56" s="34">
        <v>98.12</v>
      </c>
      <c r="E56" s="34">
        <v>93.5</v>
      </c>
      <c r="F56" s="34">
        <v>93.89</v>
      </c>
      <c r="G56" s="34">
        <v>80.03</v>
      </c>
      <c r="H56" s="34">
        <v>97.85</v>
      </c>
      <c r="I56" s="34">
        <v>77.45</v>
      </c>
      <c r="J56" s="34">
        <v>76.05</v>
      </c>
      <c r="K56" s="34">
        <v>93.18</v>
      </c>
      <c r="L56" s="34">
        <v>90.12</v>
      </c>
    </row>
    <row r="57" spans="1:33" x14ac:dyDescent="0.25">
      <c r="A57" s="48" t="s">
        <v>103</v>
      </c>
      <c r="B57" s="34">
        <v>84.14</v>
      </c>
      <c r="C57" s="34">
        <v>112.6</v>
      </c>
      <c r="D57" s="34">
        <v>98.86</v>
      </c>
      <c r="E57" s="34">
        <v>94.14</v>
      </c>
      <c r="F57" s="34">
        <v>93.09</v>
      </c>
      <c r="G57" s="34">
        <v>81.069999999999993</v>
      </c>
      <c r="H57" s="34">
        <v>98.2</v>
      </c>
      <c r="I57" s="34">
        <v>78.489999999999995</v>
      </c>
      <c r="J57" s="34">
        <v>75.06</v>
      </c>
      <c r="K57" s="34">
        <v>90.17</v>
      </c>
      <c r="L57" s="34">
        <v>90.47</v>
      </c>
    </row>
    <row r="58" spans="1:33" x14ac:dyDescent="0.25">
      <c r="A58" s="48" t="s">
        <v>104</v>
      </c>
      <c r="B58" s="34">
        <v>79.19</v>
      </c>
      <c r="C58" s="34">
        <v>112.19</v>
      </c>
      <c r="D58" s="34">
        <v>99.91</v>
      </c>
      <c r="E58" s="34">
        <v>94.27</v>
      </c>
      <c r="F58" s="34">
        <v>92.18</v>
      </c>
      <c r="G58" s="34">
        <v>80.400000000000006</v>
      </c>
      <c r="H58" s="34">
        <v>98.67</v>
      </c>
      <c r="I58" s="34">
        <v>79.89</v>
      </c>
      <c r="J58" s="34">
        <v>75.239999999999995</v>
      </c>
      <c r="K58" s="34">
        <v>91.48</v>
      </c>
      <c r="L58" s="34">
        <v>90.7</v>
      </c>
    </row>
    <row r="59" spans="1:33" x14ac:dyDescent="0.25">
      <c r="A59" s="48" t="s">
        <v>105</v>
      </c>
      <c r="B59" s="34">
        <v>83.97</v>
      </c>
      <c r="C59" s="34">
        <v>110.59</v>
      </c>
      <c r="D59" s="34">
        <v>101.67</v>
      </c>
      <c r="E59" s="34">
        <v>95.02</v>
      </c>
      <c r="F59" s="34">
        <v>91.15</v>
      </c>
      <c r="G59" s="34">
        <v>80.819999999999993</v>
      </c>
      <c r="H59" s="34">
        <v>100.57</v>
      </c>
      <c r="I59" s="34">
        <v>80.569999999999993</v>
      </c>
      <c r="J59" s="34">
        <v>76.55</v>
      </c>
      <c r="K59" s="34">
        <v>92.22</v>
      </c>
      <c r="L59" s="34">
        <v>91.38</v>
      </c>
    </row>
    <row r="60" spans="1:33" x14ac:dyDescent="0.25">
      <c r="A60" s="48" t="s">
        <v>106</v>
      </c>
      <c r="B60" s="34">
        <v>84.49</v>
      </c>
      <c r="C60" s="34">
        <v>110.18</v>
      </c>
      <c r="D60" s="34">
        <v>100.73</v>
      </c>
      <c r="E60" s="34">
        <v>94.51</v>
      </c>
      <c r="F60" s="34">
        <v>90.06</v>
      </c>
      <c r="G60" s="34">
        <v>81.42</v>
      </c>
      <c r="H60" s="34">
        <v>100.82</v>
      </c>
      <c r="I60" s="34">
        <v>82.1</v>
      </c>
      <c r="J60" s="34">
        <v>79.84</v>
      </c>
      <c r="K60" s="34">
        <v>91.58</v>
      </c>
      <c r="L60" s="34">
        <v>91.68</v>
      </c>
    </row>
    <row r="61" spans="1:33" x14ac:dyDescent="0.25">
      <c r="A61" s="48" t="s">
        <v>107</v>
      </c>
      <c r="B61" s="34">
        <v>82.26</v>
      </c>
      <c r="C61" s="34">
        <v>108.79</v>
      </c>
      <c r="D61" s="34">
        <v>100.97</v>
      </c>
      <c r="E61" s="34">
        <v>94.45</v>
      </c>
      <c r="F61" s="34">
        <v>91.36</v>
      </c>
      <c r="G61" s="34">
        <v>81.790000000000006</v>
      </c>
      <c r="H61" s="34">
        <v>101.38</v>
      </c>
      <c r="I61" s="34">
        <v>82.53</v>
      </c>
      <c r="J61" s="34">
        <v>75.650000000000006</v>
      </c>
      <c r="K61" s="34">
        <v>93.1</v>
      </c>
      <c r="L61" s="34">
        <v>91.43</v>
      </c>
    </row>
    <row r="62" spans="1:33" x14ac:dyDescent="0.25">
      <c r="A62" s="48" t="s">
        <v>108</v>
      </c>
      <c r="B62" s="34">
        <v>83.34</v>
      </c>
      <c r="C62" s="34">
        <v>109.63</v>
      </c>
      <c r="D62" s="34">
        <v>100.93</v>
      </c>
      <c r="E62" s="34">
        <v>96.96</v>
      </c>
      <c r="F62" s="34">
        <v>93.95</v>
      </c>
      <c r="G62" s="34">
        <v>82.18</v>
      </c>
      <c r="H62" s="34">
        <v>103.13</v>
      </c>
      <c r="I62" s="34">
        <v>83.13</v>
      </c>
      <c r="J62" s="34">
        <v>76.58</v>
      </c>
      <c r="K62" s="34">
        <v>93.38</v>
      </c>
      <c r="L62" s="34">
        <v>92.66</v>
      </c>
    </row>
    <row r="63" spans="1:33" x14ac:dyDescent="0.25">
      <c r="A63" s="48" t="s">
        <v>109</v>
      </c>
      <c r="B63" s="34">
        <v>86.08</v>
      </c>
      <c r="C63" s="34">
        <v>107.93</v>
      </c>
      <c r="D63" s="34">
        <v>99.93</v>
      </c>
      <c r="E63" s="34">
        <v>95.85</v>
      </c>
      <c r="F63" s="34">
        <v>93.15</v>
      </c>
      <c r="G63" s="34">
        <v>79.989999999999995</v>
      </c>
      <c r="H63" s="34">
        <v>101.03</v>
      </c>
      <c r="I63" s="34">
        <v>82.93</v>
      </c>
      <c r="J63" s="34">
        <v>76.400000000000006</v>
      </c>
      <c r="K63" s="34">
        <v>93.71</v>
      </c>
      <c r="L63" s="34">
        <v>91.88</v>
      </c>
    </row>
    <row r="64" spans="1:33" x14ac:dyDescent="0.25">
      <c r="A64" s="48" t="s">
        <v>110</v>
      </c>
      <c r="B64" s="34">
        <v>84.79</v>
      </c>
      <c r="C64" s="34">
        <v>106.6</v>
      </c>
      <c r="D64" s="34">
        <v>100.42</v>
      </c>
      <c r="E64" s="34">
        <v>95.07</v>
      </c>
      <c r="F64" s="34">
        <v>91.07</v>
      </c>
      <c r="G64" s="34">
        <v>80.14</v>
      </c>
      <c r="H64" s="34">
        <v>101.93</v>
      </c>
      <c r="I64" s="34">
        <v>83.29</v>
      </c>
      <c r="J64" s="34">
        <v>78.59</v>
      </c>
      <c r="K64" s="34">
        <v>93.04</v>
      </c>
      <c r="L64" s="34">
        <v>91.68</v>
      </c>
    </row>
    <row r="65" spans="1:12" x14ac:dyDescent="0.25">
      <c r="A65" s="48" t="s">
        <v>111</v>
      </c>
      <c r="B65" s="34">
        <v>88.83</v>
      </c>
      <c r="C65" s="34">
        <v>103.99</v>
      </c>
      <c r="D65" s="34">
        <v>99.29</v>
      </c>
      <c r="E65" s="34">
        <v>94.28</v>
      </c>
      <c r="F65" s="34">
        <v>90.62</v>
      </c>
      <c r="G65" s="34">
        <v>78.5</v>
      </c>
      <c r="H65" s="34">
        <v>102.35</v>
      </c>
      <c r="I65" s="34">
        <v>81.099999999999994</v>
      </c>
      <c r="J65" s="34">
        <v>78.349999999999994</v>
      </c>
      <c r="K65" s="34">
        <v>94.85</v>
      </c>
      <c r="L65" s="34">
        <v>90.7</v>
      </c>
    </row>
    <row r="66" spans="1:12" x14ac:dyDescent="0.25">
      <c r="A66" s="48" t="s">
        <v>112</v>
      </c>
      <c r="B66" s="34">
        <v>94.29</v>
      </c>
      <c r="C66" s="34">
        <v>99.81</v>
      </c>
      <c r="D66" s="34">
        <v>98.26</v>
      </c>
      <c r="E66" s="34">
        <v>91.86</v>
      </c>
      <c r="F66" s="34">
        <v>89.45</v>
      </c>
      <c r="G66" s="34">
        <v>81.5</v>
      </c>
      <c r="H66" s="34">
        <v>100.64</v>
      </c>
      <c r="I66" s="34">
        <v>77.61</v>
      </c>
      <c r="J66" s="34">
        <v>73.290000000000006</v>
      </c>
      <c r="K66" s="34">
        <v>90.81</v>
      </c>
      <c r="L66" s="34">
        <v>88.4</v>
      </c>
    </row>
    <row r="67" spans="1:12" x14ac:dyDescent="0.25">
      <c r="A67" s="48" t="s">
        <v>113</v>
      </c>
      <c r="B67" s="34">
        <v>91.37</v>
      </c>
      <c r="C67" s="34">
        <v>99.45</v>
      </c>
      <c r="D67" s="34">
        <v>96.43</v>
      </c>
      <c r="E67" s="34">
        <v>91.06</v>
      </c>
      <c r="F67" s="34">
        <v>91.55</v>
      </c>
      <c r="G67" s="34">
        <v>81.569999999999993</v>
      </c>
      <c r="H67" s="34">
        <v>100.12</v>
      </c>
      <c r="I67" s="34">
        <v>77.5</v>
      </c>
      <c r="J67" s="34">
        <v>75.209999999999994</v>
      </c>
      <c r="K67" s="34">
        <v>88.93</v>
      </c>
      <c r="L67" s="34">
        <v>88.03</v>
      </c>
    </row>
    <row r="68" spans="1:12" x14ac:dyDescent="0.25">
      <c r="A68" s="48" t="s">
        <v>114</v>
      </c>
      <c r="B68" s="34">
        <v>92.06</v>
      </c>
      <c r="C68" s="34">
        <v>98.58</v>
      </c>
      <c r="D68" s="34">
        <v>94.44</v>
      </c>
      <c r="E68" s="34">
        <v>91.05</v>
      </c>
      <c r="F68" s="34">
        <v>93.53</v>
      </c>
      <c r="G68" s="34">
        <v>80.23</v>
      </c>
      <c r="H68" s="34">
        <v>97.33</v>
      </c>
      <c r="I68" s="34">
        <v>77.42</v>
      </c>
      <c r="J68" s="34">
        <v>79.03</v>
      </c>
      <c r="K68" s="34">
        <v>89.26</v>
      </c>
      <c r="L68" s="34">
        <v>87.97</v>
      </c>
    </row>
    <row r="69" spans="1:12" x14ac:dyDescent="0.25">
      <c r="A69" s="48" t="s">
        <v>115</v>
      </c>
      <c r="B69" s="34">
        <v>93.11</v>
      </c>
      <c r="C69" s="34">
        <v>98.18</v>
      </c>
      <c r="D69" s="34">
        <v>93.09</v>
      </c>
      <c r="E69" s="34">
        <v>90.37</v>
      </c>
      <c r="F69" s="34">
        <v>93.03</v>
      </c>
      <c r="G69" s="34">
        <v>80.13</v>
      </c>
      <c r="H69" s="34">
        <v>95.8</v>
      </c>
      <c r="I69" s="34">
        <v>78.41</v>
      </c>
      <c r="J69" s="34">
        <v>78.62</v>
      </c>
      <c r="K69" s="34">
        <v>87.58</v>
      </c>
      <c r="L69" s="34">
        <v>87.68</v>
      </c>
    </row>
    <row r="70" spans="1:12" x14ac:dyDescent="0.25">
      <c r="A70" s="48" t="s">
        <v>116</v>
      </c>
      <c r="B70" s="34">
        <v>95.06</v>
      </c>
      <c r="C70" s="34">
        <v>98.23</v>
      </c>
      <c r="D70" s="34">
        <v>91.13</v>
      </c>
      <c r="E70" s="34">
        <v>89.75</v>
      </c>
      <c r="F70" s="34">
        <v>90.65</v>
      </c>
      <c r="G70" s="34">
        <v>79.59</v>
      </c>
      <c r="H70" s="34">
        <v>95.24</v>
      </c>
      <c r="I70" s="34">
        <v>79.069999999999993</v>
      </c>
      <c r="J70" s="34">
        <v>77.209999999999994</v>
      </c>
      <c r="K70" s="34">
        <v>87.13</v>
      </c>
      <c r="L70" s="34">
        <v>87.24</v>
      </c>
    </row>
    <row r="71" spans="1:12" x14ac:dyDescent="0.25">
      <c r="A71" s="48" t="s">
        <v>117</v>
      </c>
      <c r="B71" s="34">
        <v>100.17</v>
      </c>
      <c r="C71" s="34">
        <v>98.24</v>
      </c>
      <c r="D71" s="34">
        <v>92.02</v>
      </c>
      <c r="E71" s="34">
        <v>90.7</v>
      </c>
      <c r="F71" s="34">
        <v>89.64</v>
      </c>
      <c r="G71" s="34">
        <v>79.78</v>
      </c>
      <c r="H71" s="34">
        <v>96.81</v>
      </c>
      <c r="I71" s="34">
        <v>79.760000000000005</v>
      </c>
      <c r="J71" s="34">
        <v>78.290000000000006</v>
      </c>
      <c r="K71" s="34">
        <v>88</v>
      </c>
      <c r="L71" s="34">
        <v>88.03</v>
      </c>
    </row>
    <row r="72" spans="1:12" x14ac:dyDescent="0.25">
      <c r="A72" s="48" t="s">
        <v>118</v>
      </c>
      <c r="B72" s="34">
        <v>101.06</v>
      </c>
      <c r="C72" s="34">
        <v>98.57</v>
      </c>
      <c r="D72" s="34">
        <v>91.91</v>
      </c>
      <c r="E72" s="34">
        <v>91.43</v>
      </c>
      <c r="F72" s="34">
        <v>89.52</v>
      </c>
      <c r="G72" s="34">
        <v>82.67</v>
      </c>
      <c r="H72" s="34">
        <v>96.88</v>
      </c>
      <c r="I72" s="34">
        <v>79.430000000000007</v>
      </c>
      <c r="J72" s="34">
        <v>80.23</v>
      </c>
      <c r="K72" s="34">
        <v>90.44</v>
      </c>
      <c r="L72" s="34">
        <v>88.61</v>
      </c>
    </row>
    <row r="73" spans="1:12" x14ac:dyDescent="0.25">
      <c r="A73" s="48" t="s">
        <v>119</v>
      </c>
      <c r="B73" s="34">
        <v>102.47</v>
      </c>
      <c r="C73" s="34">
        <v>100.81</v>
      </c>
      <c r="D73" s="34">
        <v>91.32</v>
      </c>
      <c r="E73" s="34">
        <v>91.68</v>
      </c>
      <c r="F73" s="34">
        <v>88.7</v>
      </c>
      <c r="G73" s="34">
        <v>83.89</v>
      </c>
      <c r="H73" s="34">
        <v>99.1</v>
      </c>
      <c r="I73" s="34">
        <v>79.77</v>
      </c>
      <c r="J73" s="34">
        <v>79.78</v>
      </c>
      <c r="K73" s="34">
        <v>89.24</v>
      </c>
      <c r="L73" s="34">
        <v>89.02</v>
      </c>
    </row>
    <row r="74" spans="1:12" x14ac:dyDescent="0.25">
      <c r="A74" s="48" t="s">
        <v>120</v>
      </c>
      <c r="B74" s="34">
        <v>103.17</v>
      </c>
      <c r="C74" s="34">
        <v>100.12</v>
      </c>
      <c r="D74" s="34">
        <v>89.24</v>
      </c>
      <c r="E74" s="34">
        <v>91.65</v>
      </c>
      <c r="F74" s="34">
        <v>88.46</v>
      </c>
      <c r="G74" s="34">
        <v>84.32</v>
      </c>
      <c r="H74" s="34">
        <v>101.19</v>
      </c>
      <c r="I74" s="34">
        <v>80.2</v>
      </c>
      <c r="J74" s="34">
        <v>81.39</v>
      </c>
      <c r="K74" s="34">
        <v>89.9</v>
      </c>
      <c r="L74" s="34">
        <v>89.12</v>
      </c>
    </row>
    <row r="75" spans="1:12" x14ac:dyDescent="0.25">
      <c r="A75" s="48" t="s">
        <v>121</v>
      </c>
      <c r="B75" s="34">
        <v>99.19</v>
      </c>
      <c r="C75" s="34">
        <v>97.86</v>
      </c>
      <c r="D75" s="34">
        <v>88.65</v>
      </c>
      <c r="E75" s="34">
        <v>90.98</v>
      </c>
      <c r="F75" s="34">
        <v>87.91</v>
      </c>
      <c r="G75" s="34">
        <v>85.61</v>
      </c>
      <c r="H75" s="34">
        <v>99.98</v>
      </c>
      <c r="I75" s="34">
        <v>79.44</v>
      </c>
      <c r="J75" s="34">
        <v>82.09</v>
      </c>
      <c r="K75" s="34">
        <v>91.23</v>
      </c>
      <c r="L75" s="34">
        <v>88.43</v>
      </c>
    </row>
    <row r="76" spans="1:12" x14ac:dyDescent="0.25">
      <c r="A76" s="48" t="s">
        <v>122</v>
      </c>
      <c r="B76" s="34">
        <v>101.24</v>
      </c>
      <c r="C76" s="34">
        <v>97.05</v>
      </c>
      <c r="D76" s="34">
        <v>91.13</v>
      </c>
      <c r="E76" s="34">
        <v>90.1</v>
      </c>
      <c r="F76" s="34">
        <v>87.4</v>
      </c>
      <c r="G76" s="34">
        <v>86.19</v>
      </c>
      <c r="H76" s="34">
        <v>100.45</v>
      </c>
      <c r="I76" s="34">
        <v>82.08</v>
      </c>
      <c r="J76" s="34">
        <v>84.82</v>
      </c>
      <c r="K76" s="34">
        <v>93.25</v>
      </c>
      <c r="L76" s="34">
        <v>89.35</v>
      </c>
    </row>
    <row r="77" spans="1:12" x14ac:dyDescent="0.25">
      <c r="A77" s="48" t="s">
        <v>123</v>
      </c>
      <c r="B77" s="34">
        <v>100.7</v>
      </c>
      <c r="C77" s="34">
        <v>96.49</v>
      </c>
      <c r="D77" s="34">
        <v>88.77</v>
      </c>
      <c r="E77" s="34">
        <v>91.41</v>
      </c>
      <c r="F77" s="34">
        <v>88.72</v>
      </c>
      <c r="G77" s="34">
        <v>87.82</v>
      </c>
      <c r="H77" s="34">
        <v>100.22</v>
      </c>
      <c r="I77" s="34">
        <v>82.45</v>
      </c>
      <c r="J77" s="34">
        <v>81.25</v>
      </c>
      <c r="K77" s="34">
        <v>89.21</v>
      </c>
      <c r="L77" s="34">
        <v>89.17</v>
      </c>
    </row>
    <row r="78" spans="1:12" x14ac:dyDescent="0.25">
      <c r="A78" s="48" t="s">
        <v>124</v>
      </c>
      <c r="B78" s="34">
        <v>99.82</v>
      </c>
      <c r="C78" s="34">
        <v>97.3</v>
      </c>
      <c r="D78" s="34">
        <v>89.61</v>
      </c>
      <c r="E78" s="34">
        <v>92.24</v>
      </c>
      <c r="F78" s="34">
        <v>89.15</v>
      </c>
      <c r="G78" s="34">
        <v>87.3</v>
      </c>
      <c r="H78" s="34">
        <v>100.67</v>
      </c>
      <c r="I78" s="34">
        <v>84.29</v>
      </c>
      <c r="J78" s="34">
        <v>79.650000000000006</v>
      </c>
      <c r="K78" s="34">
        <v>88.63</v>
      </c>
      <c r="L78" s="34">
        <v>89.81</v>
      </c>
    </row>
    <row r="79" spans="1:12" x14ac:dyDescent="0.25">
      <c r="A79" s="48" t="s">
        <v>125</v>
      </c>
      <c r="B79" s="34">
        <v>102.62</v>
      </c>
      <c r="C79" s="34">
        <v>98.59</v>
      </c>
      <c r="D79" s="34">
        <v>88.59</v>
      </c>
      <c r="E79" s="34">
        <v>92.04</v>
      </c>
      <c r="F79" s="34">
        <v>89.38</v>
      </c>
      <c r="G79" s="34">
        <v>85.6</v>
      </c>
      <c r="H79" s="34">
        <v>101.65</v>
      </c>
      <c r="I79" s="34">
        <v>85.38</v>
      </c>
      <c r="J79" s="34">
        <v>83.71</v>
      </c>
      <c r="K79" s="34">
        <v>88.02</v>
      </c>
      <c r="L79" s="34">
        <v>90.39</v>
      </c>
    </row>
    <row r="80" spans="1:12" x14ac:dyDescent="0.25">
      <c r="A80" s="48" t="s">
        <v>126</v>
      </c>
      <c r="B80" s="34">
        <v>103.02</v>
      </c>
      <c r="C80" s="34">
        <v>99.35</v>
      </c>
      <c r="D80" s="34">
        <v>88.57</v>
      </c>
      <c r="E80" s="34">
        <v>93.66</v>
      </c>
      <c r="F80" s="34">
        <v>90.32</v>
      </c>
      <c r="G80" s="34">
        <v>86.51</v>
      </c>
      <c r="H80" s="34">
        <v>102.57</v>
      </c>
      <c r="I80" s="34">
        <v>86.54</v>
      </c>
      <c r="J80" s="34">
        <v>85.28</v>
      </c>
      <c r="K80" s="34">
        <v>89.2</v>
      </c>
      <c r="L80" s="34">
        <v>91.47</v>
      </c>
    </row>
    <row r="81" spans="1:12" x14ac:dyDescent="0.25">
      <c r="A81" s="48" t="s">
        <v>127</v>
      </c>
      <c r="B81" s="34">
        <v>94.94</v>
      </c>
      <c r="C81" s="34">
        <v>98.29</v>
      </c>
      <c r="D81" s="34">
        <v>90.33</v>
      </c>
      <c r="E81" s="34">
        <v>94.35</v>
      </c>
      <c r="F81" s="34">
        <v>91.23</v>
      </c>
      <c r="G81" s="34">
        <v>86.02</v>
      </c>
      <c r="H81" s="34">
        <v>101.33</v>
      </c>
      <c r="I81" s="34">
        <v>86.25</v>
      </c>
      <c r="J81" s="34">
        <v>87.72</v>
      </c>
      <c r="K81" s="34">
        <v>91.26</v>
      </c>
      <c r="L81" s="34">
        <v>91.58</v>
      </c>
    </row>
    <row r="82" spans="1:12" x14ac:dyDescent="0.25">
      <c r="A82" s="48" t="s">
        <v>128</v>
      </c>
      <c r="B82" s="34">
        <v>95.55</v>
      </c>
      <c r="C82" s="34">
        <v>98.78</v>
      </c>
      <c r="D82" s="34">
        <v>89.63</v>
      </c>
      <c r="E82" s="34">
        <v>94.76</v>
      </c>
      <c r="F82" s="34">
        <v>90.94</v>
      </c>
      <c r="G82" s="34">
        <v>89.33</v>
      </c>
      <c r="H82" s="34">
        <v>100.31</v>
      </c>
      <c r="I82" s="34">
        <v>86.87</v>
      </c>
      <c r="J82" s="34">
        <v>86.09</v>
      </c>
      <c r="K82" s="34">
        <v>89.64</v>
      </c>
      <c r="L82" s="34">
        <v>91.77</v>
      </c>
    </row>
    <row r="83" spans="1:12" x14ac:dyDescent="0.25">
      <c r="A83" s="48" t="s">
        <v>129</v>
      </c>
      <c r="B83" s="34">
        <v>96.25</v>
      </c>
      <c r="C83" s="34">
        <v>98.97</v>
      </c>
      <c r="D83" s="34">
        <v>90.58</v>
      </c>
      <c r="E83" s="34">
        <v>95.14</v>
      </c>
      <c r="F83" s="34">
        <v>89.61</v>
      </c>
      <c r="G83" s="34">
        <v>89.44</v>
      </c>
      <c r="H83" s="34">
        <v>99.33</v>
      </c>
      <c r="I83" s="34">
        <v>87.65</v>
      </c>
      <c r="J83" s="34">
        <v>88.66</v>
      </c>
      <c r="K83" s="34">
        <v>89.45</v>
      </c>
      <c r="L83" s="34">
        <v>92.24</v>
      </c>
    </row>
    <row r="84" spans="1:12" x14ac:dyDescent="0.25">
      <c r="A84" s="48" t="s">
        <v>130</v>
      </c>
      <c r="B84" s="34">
        <v>100.23</v>
      </c>
      <c r="C84" s="34">
        <v>100.3</v>
      </c>
      <c r="D84" s="34">
        <v>92.48</v>
      </c>
      <c r="E84" s="34">
        <v>95.96</v>
      </c>
      <c r="F84" s="34">
        <v>90.78</v>
      </c>
      <c r="G84" s="34">
        <v>91.21</v>
      </c>
      <c r="H84" s="34">
        <v>99.52</v>
      </c>
      <c r="I84" s="34">
        <v>88.53</v>
      </c>
      <c r="J84" s="34">
        <v>89.9</v>
      </c>
      <c r="K84" s="34">
        <v>92.28</v>
      </c>
      <c r="L84" s="34">
        <v>93.51</v>
      </c>
    </row>
    <row r="85" spans="1:12" x14ac:dyDescent="0.25">
      <c r="A85" s="48" t="s">
        <v>131</v>
      </c>
      <c r="B85" s="34">
        <v>99.54</v>
      </c>
      <c r="C85" s="34">
        <v>99.36</v>
      </c>
      <c r="D85" s="34">
        <v>92.81</v>
      </c>
      <c r="E85" s="34">
        <v>96.03</v>
      </c>
      <c r="F85" s="34">
        <v>90.75</v>
      </c>
      <c r="G85" s="34">
        <v>92.43</v>
      </c>
      <c r="H85" s="34">
        <v>98.98</v>
      </c>
      <c r="I85" s="34">
        <v>88.84</v>
      </c>
      <c r="J85" s="34">
        <v>91.15</v>
      </c>
      <c r="K85" s="34">
        <v>97.23</v>
      </c>
      <c r="L85" s="34">
        <v>93.86</v>
      </c>
    </row>
    <row r="86" spans="1:12" x14ac:dyDescent="0.25">
      <c r="A86" s="48" t="s">
        <v>132</v>
      </c>
      <c r="B86" s="34">
        <v>104.56</v>
      </c>
      <c r="C86" s="34">
        <v>99.23</v>
      </c>
      <c r="D86" s="34">
        <v>95.73</v>
      </c>
      <c r="E86" s="34">
        <v>96.4</v>
      </c>
      <c r="F86" s="34">
        <v>91.44</v>
      </c>
      <c r="G86" s="34">
        <v>93.79</v>
      </c>
      <c r="H86" s="34">
        <v>100.09</v>
      </c>
      <c r="I86" s="34">
        <v>89.92</v>
      </c>
      <c r="J86" s="34">
        <v>93.32</v>
      </c>
      <c r="K86" s="34">
        <v>98.28</v>
      </c>
      <c r="L86" s="34">
        <v>95.02</v>
      </c>
    </row>
    <row r="87" spans="1:12" x14ac:dyDescent="0.25">
      <c r="A87" s="48" t="s">
        <v>133</v>
      </c>
      <c r="B87" s="34">
        <v>105.52</v>
      </c>
      <c r="C87" s="34">
        <v>99.74</v>
      </c>
      <c r="D87" s="34">
        <v>96.32</v>
      </c>
      <c r="E87" s="34">
        <v>97.28</v>
      </c>
      <c r="F87" s="34">
        <v>91.24</v>
      </c>
      <c r="G87" s="34">
        <v>95.21</v>
      </c>
      <c r="H87" s="34">
        <v>100.19</v>
      </c>
      <c r="I87" s="34">
        <v>91.92</v>
      </c>
      <c r="J87" s="34">
        <v>95.89</v>
      </c>
      <c r="K87" s="34">
        <v>99.19</v>
      </c>
      <c r="L87" s="34">
        <v>96.14</v>
      </c>
    </row>
    <row r="88" spans="1:12" x14ac:dyDescent="0.25">
      <c r="A88" s="48" t="s">
        <v>134</v>
      </c>
      <c r="B88" s="34">
        <v>106.03</v>
      </c>
      <c r="C88" s="34">
        <v>99.58</v>
      </c>
      <c r="D88" s="34">
        <v>96.17</v>
      </c>
      <c r="E88" s="34">
        <v>98.2</v>
      </c>
      <c r="F88" s="34">
        <v>90.58</v>
      </c>
      <c r="G88" s="34">
        <v>95.97</v>
      </c>
      <c r="H88" s="34">
        <v>100.36</v>
      </c>
      <c r="I88" s="34">
        <v>92.8</v>
      </c>
      <c r="J88" s="34">
        <v>98.24</v>
      </c>
      <c r="K88" s="34">
        <v>98.89</v>
      </c>
      <c r="L88" s="34">
        <v>96.73</v>
      </c>
    </row>
    <row r="89" spans="1:12" x14ac:dyDescent="0.25">
      <c r="A89" s="48" t="s">
        <v>135</v>
      </c>
      <c r="B89" s="34">
        <v>105.88</v>
      </c>
      <c r="C89" s="34">
        <v>100.34</v>
      </c>
      <c r="D89" s="34">
        <v>97.59</v>
      </c>
      <c r="E89" s="34">
        <v>98.14</v>
      </c>
      <c r="F89" s="34">
        <v>90.08</v>
      </c>
      <c r="G89" s="34">
        <v>97.11</v>
      </c>
      <c r="H89" s="34">
        <v>99.42</v>
      </c>
      <c r="I89" s="34">
        <v>94.59</v>
      </c>
      <c r="J89" s="34">
        <v>98.38</v>
      </c>
      <c r="K89" s="34">
        <v>98.23</v>
      </c>
      <c r="L89" s="34">
        <v>97.31</v>
      </c>
    </row>
    <row r="90" spans="1:12" x14ac:dyDescent="0.25">
      <c r="A90" s="48" t="s">
        <v>136</v>
      </c>
      <c r="B90" s="34">
        <v>99.53</v>
      </c>
      <c r="C90" s="34">
        <v>100.96</v>
      </c>
      <c r="D90" s="34">
        <v>97.55</v>
      </c>
      <c r="E90" s="34">
        <v>99.01</v>
      </c>
      <c r="F90" s="34">
        <v>91.22</v>
      </c>
      <c r="G90" s="34">
        <v>96.89</v>
      </c>
      <c r="H90" s="34">
        <v>97.68</v>
      </c>
      <c r="I90" s="34">
        <v>95.79</v>
      </c>
      <c r="J90" s="34">
        <v>98.92</v>
      </c>
      <c r="K90" s="34">
        <v>99.84</v>
      </c>
      <c r="L90" s="34">
        <v>97.73</v>
      </c>
    </row>
    <row r="91" spans="1:12" x14ac:dyDescent="0.25">
      <c r="A91" s="48" t="s">
        <v>137</v>
      </c>
      <c r="B91" s="34">
        <v>99.25</v>
      </c>
      <c r="C91" s="34">
        <v>100.35</v>
      </c>
      <c r="D91" s="34">
        <v>95.85</v>
      </c>
      <c r="E91" s="34">
        <v>98.96</v>
      </c>
      <c r="F91" s="34">
        <v>93.68</v>
      </c>
      <c r="G91" s="34">
        <v>97.31</v>
      </c>
      <c r="H91" s="34">
        <v>97.11</v>
      </c>
      <c r="I91" s="34">
        <v>96.26</v>
      </c>
      <c r="J91" s="34">
        <v>100.46</v>
      </c>
      <c r="K91" s="34">
        <v>100.04</v>
      </c>
      <c r="L91" s="34">
        <v>97.85</v>
      </c>
    </row>
    <row r="92" spans="1:12" x14ac:dyDescent="0.25">
      <c r="A92" s="48" t="s">
        <v>138</v>
      </c>
      <c r="B92" s="34">
        <v>97.91</v>
      </c>
      <c r="C92" s="34">
        <v>99.76</v>
      </c>
      <c r="D92" s="34">
        <v>97.13</v>
      </c>
      <c r="E92" s="34">
        <v>98.53</v>
      </c>
      <c r="F92" s="34">
        <v>95.78</v>
      </c>
      <c r="G92" s="34">
        <v>95.73</v>
      </c>
      <c r="H92" s="34">
        <v>96.44</v>
      </c>
      <c r="I92" s="34">
        <v>97.09</v>
      </c>
      <c r="J92" s="34">
        <v>102.99</v>
      </c>
      <c r="K92" s="34">
        <v>98.75</v>
      </c>
      <c r="L92" s="34">
        <v>98.09</v>
      </c>
    </row>
    <row r="93" spans="1:12" x14ac:dyDescent="0.25">
      <c r="A93" s="48" t="s">
        <v>139</v>
      </c>
      <c r="B93" s="34">
        <v>100.13</v>
      </c>
      <c r="C93" s="34">
        <v>102</v>
      </c>
      <c r="D93" s="34">
        <v>99.82</v>
      </c>
      <c r="E93" s="34">
        <v>99.96</v>
      </c>
      <c r="F93" s="34">
        <v>99.36</v>
      </c>
      <c r="G93" s="34">
        <v>97.27</v>
      </c>
      <c r="H93" s="34">
        <v>98.97</v>
      </c>
      <c r="I93" s="34">
        <v>99.4</v>
      </c>
      <c r="J93" s="34">
        <v>101.71</v>
      </c>
      <c r="K93" s="34">
        <v>100.28</v>
      </c>
      <c r="L93" s="34">
        <v>99.95</v>
      </c>
    </row>
    <row r="94" spans="1:12" x14ac:dyDescent="0.25">
      <c r="A94" s="48" t="s">
        <v>140</v>
      </c>
      <c r="B94" s="34">
        <v>100.76</v>
      </c>
      <c r="C94" s="34">
        <v>100.34</v>
      </c>
      <c r="D94" s="34">
        <v>98.24</v>
      </c>
      <c r="E94" s="34">
        <v>99.99</v>
      </c>
      <c r="F94" s="34">
        <v>97.55</v>
      </c>
      <c r="G94" s="34">
        <v>97.77</v>
      </c>
      <c r="H94" s="34">
        <v>100.12</v>
      </c>
      <c r="I94" s="34">
        <v>98.73</v>
      </c>
      <c r="J94" s="34">
        <v>100.31</v>
      </c>
      <c r="K94" s="34">
        <v>99.13</v>
      </c>
      <c r="L94" s="34">
        <v>99.31</v>
      </c>
    </row>
    <row r="95" spans="1:12" x14ac:dyDescent="0.25">
      <c r="A95" s="48" t="s">
        <v>141</v>
      </c>
      <c r="B95" s="34">
        <v>98.36</v>
      </c>
      <c r="C95" s="34">
        <v>100.35</v>
      </c>
      <c r="D95" s="34">
        <v>101.06</v>
      </c>
      <c r="E95" s="34">
        <v>99.69</v>
      </c>
      <c r="F95" s="34">
        <v>100.16</v>
      </c>
      <c r="G95" s="34">
        <v>98.77</v>
      </c>
      <c r="H95" s="34">
        <v>99.06</v>
      </c>
      <c r="I95" s="34">
        <v>100.76</v>
      </c>
      <c r="J95" s="34">
        <v>96.82</v>
      </c>
      <c r="K95" s="34">
        <v>99.56</v>
      </c>
      <c r="L95" s="34">
        <v>99.82</v>
      </c>
    </row>
    <row r="96" spans="1:12" x14ac:dyDescent="0.25">
      <c r="A96" s="48" t="s">
        <v>142</v>
      </c>
      <c r="B96" s="34">
        <v>98.06</v>
      </c>
      <c r="C96" s="34">
        <v>99.56</v>
      </c>
      <c r="D96" s="34">
        <v>99.57</v>
      </c>
      <c r="E96" s="34">
        <v>100.3</v>
      </c>
      <c r="F96" s="34">
        <v>101.09</v>
      </c>
      <c r="G96" s="34">
        <v>101.7</v>
      </c>
      <c r="H96" s="34">
        <v>101.58</v>
      </c>
      <c r="I96" s="34">
        <v>99.67</v>
      </c>
      <c r="J96" s="34">
        <v>101.95</v>
      </c>
      <c r="K96" s="34">
        <v>100.32</v>
      </c>
      <c r="L96" s="34">
        <v>100.24</v>
      </c>
    </row>
    <row r="97" spans="1:24" x14ac:dyDescent="0.25">
      <c r="A97" s="48" t="s">
        <v>143</v>
      </c>
      <c r="B97" s="34">
        <v>102.9</v>
      </c>
      <c r="C97" s="34">
        <v>99.75</v>
      </c>
      <c r="D97" s="34">
        <v>101.15</v>
      </c>
      <c r="E97" s="34">
        <v>100.01</v>
      </c>
      <c r="F97" s="34">
        <v>101.24</v>
      </c>
      <c r="G97" s="34">
        <v>101.83</v>
      </c>
      <c r="H97" s="34">
        <v>99.27</v>
      </c>
      <c r="I97" s="34">
        <v>100.84</v>
      </c>
      <c r="J97" s="34">
        <v>101</v>
      </c>
      <c r="K97" s="34">
        <v>101</v>
      </c>
      <c r="L97" s="34">
        <v>100.64</v>
      </c>
    </row>
    <row r="98" spans="1:24" x14ac:dyDescent="0.25">
      <c r="A98" s="48" t="s">
        <v>144</v>
      </c>
      <c r="B98" s="34">
        <v>106.1</v>
      </c>
      <c r="C98" s="34">
        <v>99.43</v>
      </c>
      <c r="D98" s="34">
        <v>103.08</v>
      </c>
      <c r="E98" s="34">
        <v>101.04</v>
      </c>
      <c r="F98" s="34">
        <v>99.19</v>
      </c>
      <c r="G98" s="34">
        <v>104.23</v>
      </c>
      <c r="H98" s="34">
        <v>97.05</v>
      </c>
      <c r="I98" s="34">
        <v>100.54</v>
      </c>
      <c r="J98" s="34">
        <v>104.69</v>
      </c>
      <c r="K98" s="34">
        <v>102.64</v>
      </c>
      <c r="L98" s="34">
        <v>101.35</v>
      </c>
    </row>
    <row r="99" spans="1:24" x14ac:dyDescent="0.25">
      <c r="A99" s="48" t="s">
        <v>145</v>
      </c>
      <c r="B99" s="34">
        <v>103.84</v>
      </c>
      <c r="C99" s="34">
        <v>100.97</v>
      </c>
      <c r="D99" s="34">
        <v>105.71</v>
      </c>
      <c r="E99" s="34">
        <v>101.67</v>
      </c>
      <c r="F99" s="34">
        <v>98.21</v>
      </c>
      <c r="G99" s="34">
        <v>107.01</v>
      </c>
      <c r="H99" s="34">
        <v>97.94</v>
      </c>
      <c r="I99" s="34">
        <v>99.76</v>
      </c>
      <c r="J99" s="34">
        <v>104.09</v>
      </c>
      <c r="K99" s="34">
        <v>103.59</v>
      </c>
      <c r="L99" s="34">
        <v>101.8</v>
      </c>
    </row>
    <row r="100" spans="1:24" x14ac:dyDescent="0.25">
      <c r="A100" s="48" t="s">
        <v>230</v>
      </c>
      <c r="B100" s="34">
        <v>102.36</v>
      </c>
      <c r="C100" s="34">
        <v>101.24</v>
      </c>
      <c r="D100" s="34">
        <v>104.92</v>
      </c>
      <c r="E100" s="34">
        <v>100.56</v>
      </c>
      <c r="F100" s="34">
        <v>96.91</v>
      </c>
      <c r="G100" s="34">
        <v>103.94</v>
      </c>
      <c r="H100" s="34">
        <v>97.55</v>
      </c>
      <c r="I100" s="34">
        <v>98.14</v>
      </c>
      <c r="J100" s="34">
        <v>104.1</v>
      </c>
      <c r="K100" s="34">
        <v>109.28</v>
      </c>
      <c r="L100" s="34">
        <v>101.04</v>
      </c>
    </row>
    <row r="101" spans="1:24" x14ac:dyDescent="0.25">
      <c r="A101" s="48" t="s">
        <v>231</v>
      </c>
      <c r="B101" s="34">
        <v>103.88</v>
      </c>
      <c r="C101" s="34">
        <v>101.02</v>
      </c>
      <c r="D101" s="34">
        <v>102.27</v>
      </c>
      <c r="E101" s="34">
        <v>101.53</v>
      </c>
      <c r="F101" s="34">
        <v>97.98</v>
      </c>
      <c r="G101" s="34">
        <v>102.48</v>
      </c>
      <c r="H101" s="34">
        <v>97.49</v>
      </c>
      <c r="I101" s="34">
        <v>99.22</v>
      </c>
      <c r="J101" s="34">
        <v>101.99</v>
      </c>
      <c r="K101" s="34">
        <v>107.02</v>
      </c>
      <c r="L101" s="34">
        <v>101.02</v>
      </c>
    </row>
    <row r="102" spans="1:24" x14ac:dyDescent="0.25">
      <c r="A102" s="48" t="s">
        <v>232</v>
      </c>
      <c r="B102" s="34">
        <v>103.85</v>
      </c>
      <c r="C102" s="34">
        <v>101.3</v>
      </c>
      <c r="D102" s="34">
        <v>102.5</v>
      </c>
      <c r="E102" s="34">
        <v>100.49</v>
      </c>
      <c r="F102" s="34">
        <v>99.84</v>
      </c>
      <c r="G102" s="34">
        <v>103.61</v>
      </c>
      <c r="H102" s="34">
        <v>98.99</v>
      </c>
      <c r="I102" s="34">
        <v>100.79</v>
      </c>
      <c r="J102" s="34">
        <v>105.41</v>
      </c>
      <c r="K102" s="34">
        <v>106.98</v>
      </c>
      <c r="L102" s="34">
        <v>101.68</v>
      </c>
    </row>
    <row r="103" spans="1:24" x14ac:dyDescent="0.25">
      <c r="A103" s="48" t="s">
        <v>233</v>
      </c>
      <c r="B103" s="34">
        <v>108.24</v>
      </c>
      <c r="C103" s="34">
        <v>101.12</v>
      </c>
      <c r="D103" s="34">
        <v>104.19</v>
      </c>
      <c r="E103" s="34">
        <v>100.44</v>
      </c>
      <c r="F103" s="34">
        <v>99.33</v>
      </c>
      <c r="G103" s="34">
        <v>102.97</v>
      </c>
      <c r="H103" s="34">
        <v>98.78</v>
      </c>
      <c r="I103" s="34">
        <v>100.59</v>
      </c>
      <c r="J103" s="34">
        <v>105.69</v>
      </c>
      <c r="K103" s="34">
        <v>106.59</v>
      </c>
      <c r="L103" s="34">
        <v>101.84</v>
      </c>
    </row>
    <row r="104" spans="1:24" x14ac:dyDescent="0.25">
      <c r="A104" s="48" t="s">
        <v>266</v>
      </c>
      <c r="B104" s="34">
        <v>106.05</v>
      </c>
      <c r="C104" s="34">
        <v>100.74</v>
      </c>
      <c r="D104" s="34">
        <v>104.93</v>
      </c>
      <c r="E104" s="34">
        <v>101.73</v>
      </c>
      <c r="F104" s="34">
        <v>101.34</v>
      </c>
      <c r="G104" s="34">
        <v>103.85</v>
      </c>
      <c r="H104" s="34">
        <v>99.49</v>
      </c>
      <c r="I104" s="34">
        <v>102.87</v>
      </c>
      <c r="J104" s="34">
        <v>110.18</v>
      </c>
      <c r="K104" s="34">
        <v>102.21</v>
      </c>
      <c r="L104" s="34">
        <v>102.98</v>
      </c>
    </row>
    <row r="105" spans="1:24" x14ac:dyDescent="0.25">
      <c r="A105" s="48" t="s">
        <v>271</v>
      </c>
      <c r="B105" s="34">
        <v>102.14</v>
      </c>
      <c r="C105" s="34">
        <v>100.36</v>
      </c>
      <c r="D105" s="34">
        <v>105.77</v>
      </c>
      <c r="E105" s="34">
        <v>101</v>
      </c>
      <c r="F105" s="34">
        <v>103.63</v>
      </c>
      <c r="G105" s="34">
        <v>105.39</v>
      </c>
      <c r="H105" s="34">
        <v>100.12</v>
      </c>
      <c r="I105" s="34">
        <v>103.25</v>
      </c>
      <c r="J105" s="34">
        <v>107.89</v>
      </c>
      <c r="K105" s="34">
        <v>99.15</v>
      </c>
      <c r="L105" s="34">
        <v>102.74</v>
      </c>
    </row>
    <row r="106" spans="1:24" x14ac:dyDescent="0.25">
      <c r="A106" s="48" t="s">
        <v>272</v>
      </c>
      <c r="B106" s="34">
        <v>102.71</v>
      </c>
      <c r="C106" s="34">
        <v>102.71</v>
      </c>
      <c r="D106" s="34">
        <v>107.21</v>
      </c>
      <c r="E106" s="34">
        <v>102.7</v>
      </c>
      <c r="F106" s="34">
        <v>105.68</v>
      </c>
      <c r="G106" s="34">
        <v>105.67</v>
      </c>
      <c r="H106" s="34">
        <v>98.79</v>
      </c>
      <c r="I106" s="34">
        <v>103.24</v>
      </c>
      <c r="J106" s="34">
        <v>108.2</v>
      </c>
      <c r="K106" s="34">
        <v>105.96</v>
      </c>
      <c r="L106" s="34">
        <v>103.98</v>
      </c>
    </row>
    <row r="107" spans="1:24" x14ac:dyDescent="0.25">
      <c r="A107" s="48" t="s">
        <v>277</v>
      </c>
      <c r="B107" s="34">
        <v>103.04</v>
      </c>
      <c r="C107" s="34">
        <v>101.5</v>
      </c>
      <c r="D107" s="34">
        <v>103</v>
      </c>
      <c r="E107" s="34">
        <v>102.2</v>
      </c>
      <c r="F107" s="34">
        <v>107.42</v>
      </c>
      <c r="G107" s="34">
        <v>106.04</v>
      </c>
      <c r="H107" s="34">
        <v>98.06</v>
      </c>
      <c r="I107" s="34">
        <v>103.74</v>
      </c>
      <c r="J107" s="34">
        <v>112.75</v>
      </c>
      <c r="K107" s="34">
        <v>106.54</v>
      </c>
      <c r="L107" s="34">
        <v>103.91</v>
      </c>
    </row>
    <row r="108" spans="1:24" x14ac:dyDescent="0.25">
      <c r="A108" s="48" t="s">
        <v>282</v>
      </c>
      <c r="B108" s="34">
        <v>104.22</v>
      </c>
      <c r="C108" s="34">
        <v>101.63</v>
      </c>
      <c r="D108" s="34">
        <v>101.24</v>
      </c>
      <c r="E108" s="34">
        <v>102.1</v>
      </c>
      <c r="F108" s="34">
        <v>106.57</v>
      </c>
      <c r="G108" s="34">
        <v>107.22</v>
      </c>
      <c r="H108" s="34">
        <v>96.53</v>
      </c>
      <c r="I108" s="34">
        <v>104.35</v>
      </c>
      <c r="J108" s="34">
        <v>115.53</v>
      </c>
      <c r="K108" s="34">
        <v>104.78</v>
      </c>
      <c r="L108" s="34">
        <v>103.99</v>
      </c>
    </row>
    <row r="109" spans="1:24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</row>
    <row r="110" spans="1:24" x14ac:dyDescent="0.25">
      <c r="A110" s="9" t="s">
        <v>169</v>
      </c>
    </row>
    <row r="111" spans="1:24" x14ac:dyDescent="0.25">
      <c r="A111" s="13" t="str">
        <f>A7</f>
        <v>1994 Q2</v>
      </c>
      <c r="B111" s="11">
        <f>LN(B7/B6)*100</f>
        <v>-2.1230171103054567</v>
      </c>
      <c r="C111" s="11">
        <f t="shared" ref="C111:L111" si="0">LN(C7/C6)*100</f>
        <v>1.0110916390947622</v>
      </c>
      <c r="D111" s="11">
        <f t="shared" si="0"/>
        <v>0.62503888846512345</v>
      </c>
      <c r="E111" s="11">
        <f t="shared" si="0"/>
        <v>0.58658075276074406</v>
      </c>
      <c r="F111" s="11">
        <f t="shared" si="0"/>
        <v>0</v>
      </c>
      <c r="G111" s="11">
        <f t="shared" si="0"/>
        <v>-0.15653538286371077</v>
      </c>
      <c r="H111" s="11">
        <f t="shared" si="0"/>
        <v>-0.11834957538265255</v>
      </c>
      <c r="I111" s="11">
        <f t="shared" si="0"/>
        <v>0.42089214611684383</v>
      </c>
      <c r="J111" s="11">
        <f t="shared" si="0"/>
        <v>3.1584709087043721</v>
      </c>
      <c r="K111" s="11">
        <f t="shared" si="0"/>
        <v>1.2285336378066205</v>
      </c>
      <c r="L111" s="11">
        <f t="shared" si="0"/>
        <v>0.57538262431435694</v>
      </c>
      <c r="N111" s="15">
        <f>B111*'Table Q8'!B7</f>
        <v>-0.65707379563953883</v>
      </c>
      <c r="O111" s="15">
        <f>C111*'Table Q8'!C7</f>
        <v>0.66115282280406507</v>
      </c>
      <c r="P111" s="15">
        <f>D111*'Table Q8'!D7</f>
        <v>0.39858729917420926</v>
      </c>
      <c r="Q111" s="15">
        <f>E111*'Table Q8'!E7</f>
        <v>0.36150971792644654</v>
      </c>
      <c r="R111" s="15">
        <f>F111*'Table Q8'!F7</f>
        <v>0</v>
      </c>
      <c r="S111" s="15">
        <f>G111*'Table Q8'!G7</f>
        <v>-7.9645202801056039E-2</v>
      </c>
      <c r="T111" s="15">
        <f>H111*'Table Q8'!H7</f>
        <v>-6.6145577681364504E-2</v>
      </c>
      <c r="U111" s="15">
        <f>I111*'Table Q8'!I7</f>
        <v>0.23452110381630539</v>
      </c>
      <c r="V111" s="15">
        <f>J111*'Table Q8'!J7</f>
        <v>2.263991947359294</v>
      </c>
      <c r="W111" s="15">
        <f>K111*'Table Q8'!K7</f>
        <v>0.76734211017401521</v>
      </c>
      <c r="X111" s="15">
        <f>L111*'Table Q8'!L7</f>
        <v>0.34453911543943694</v>
      </c>
    </row>
    <row r="112" spans="1:24" x14ac:dyDescent="0.25">
      <c r="A112" s="13" t="str">
        <f t="shared" ref="A112:A175" si="1">A8</f>
        <v>1994 Q3</v>
      </c>
      <c r="B112" s="11">
        <f t="shared" ref="B112:L127" si="2">LN(B8/B7)*100</f>
        <v>1.6156690637266644</v>
      </c>
      <c r="C112" s="11">
        <f t="shared" si="2"/>
        <v>1.4850173687451895</v>
      </c>
      <c r="D112" s="11">
        <f t="shared" si="2"/>
        <v>0.76126150853039198</v>
      </c>
      <c r="E112" s="11">
        <f t="shared" si="2"/>
        <v>0.78066228099908475</v>
      </c>
      <c r="F112" s="11">
        <f t="shared" si="2"/>
        <v>1.3823016383140243</v>
      </c>
      <c r="G112" s="11">
        <f t="shared" si="2"/>
        <v>1.5372960144810668</v>
      </c>
      <c r="H112" s="11">
        <f t="shared" si="2"/>
        <v>-0.56137467949107134</v>
      </c>
      <c r="I112" s="11">
        <f t="shared" si="2"/>
        <v>0.70389332766099399</v>
      </c>
      <c r="J112" s="11">
        <f t="shared" si="2"/>
        <v>5.1821117520412194</v>
      </c>
      <c r="K112" s="11">
        <f t="shared" si="2"/>
        <v>1.5113637810048106</v>
      </c>
      <c r="L112" s="11">
        <f t="shared" si="2"/>
        <v>1.1891900850051635</v>
      </c>
      <c r="N112" s="15">
        <f>B112*'Table Q8'!B8</f>
        <v>0.5039271809763467</v>
      </c>
      <c r="O112" s="15">
        <f>C112*'Table Q8'!C8</f>
        <v>0.97179536610685202</v>
      </c>
      <c r="P112" s="15">
        <f>D112*'Table Q8'!D8</f>
        <v>0.48484745478300667</v>
      </c>
      <c r="Q112" s="15">
        <f>E112*'Table Q8'!E8</f>
        <v>0.48424481290373222</v>
      </c>
      <c r="R112" s="15">
        <f>F112*'Table Q8'!F8</f>
        <v>1.188779408950061</v>
      </c>
      <c r="S112" s="15">
        <f>G112*'Table Q8'!G8</f>
        <v>0.77894789053755664</v>
      </c>
      <c r="T112" s="15">
        <f>H112*'Table Q8'!H8</f>
        <v>-0.30740877448931064</v>
      </c>
      <c r="U112" s="15">
        <f>I112*'Table Q8'!I8</f>
        <v>0.39291325550036688</v>
      </c>
      <c r="V112" s="15">
        <f>J112*'Table Q8'!J8</f>
        <v>3.7036552691838596</v>
      </c>
      <c r="W112" s="15">
        <f>K112*'Table Q8'!K8</f>
        <v>0.94958986360532249</v>
      </c>
      <c r="X112" s="15">
        <f>L112*'Table Q8'!L8</f>
        <v>0.71268161794359453</v>
      </c>
    </row>
    <row r="113" spans="1:24" x14ac:dyDescent="0.25">
      <c r="A113" s="13" t="str">
        <f t="shared" si="1"/>
        <v>1994 Q4</v>
      </c>
      <c r="B113" s="11">
        <f t="shared" si="2"/>
        <v>-1.8304709428417907</v>
      </c>
      <c r="C113" s="11">
        <f t="shared" si="2"/>
        <v>1.0051606581457044</v>
      </c>
      <c r="D113" s="11">
        <f t="shared" si="2"/>
        <v>0.15155934116518585</v>
      </c>
      <c r="E113" s="11">
        <f t="shared" si="2"/>
        <v>1.096565498266761</v>
      </c>
      <c r="F113" s="11">
        <f t="shared" si="2"/>
        <v>-0.1576576903137471</v>
      </c>
      <c r="G113" s="11">
        <f t="shared" si="2"/>
        <v>0.4446732143391568</v>
      </c>
      <c r="H113" s="11">
        <f t="shared" si="2"/>
        <v>1.7492531665485054</v>
      </c>
      <c r="I113" s="11">
        <f t="shared" si="2"/>
        <v>2.0081372942583884</v>
      </c>
      <c r="J113" s="11">
        <f t="shared" si="2"/>
        <v>-3.1114039960991833</v>
      </c>
      <c r="K113" s="11">
        <f t="shared" si="2"/>
        <v>0.10804971337541788</v>
      </c>
      <c r="L113" s="11">
        <f t="shared" si="2"/>
        <v>0.67324130221571687</v>
      </c>
      <c r="N113" s="15">
        <f>B113*'Table Q8'!B9</f>
        <v>-0.56103934398100885</v>
      </c>
      <c r="O113" s="15">
        <f>C113*'Table Q8'!C9</f>
        <v>0.65506320091355552</v>
      </c>
      <c r="P113" s="15">
        <f>D113*'Table Q8'!D9</f>
        <v>9.5088330647037603E-2</v>
      </c>
      <c r="Q113" s="15">
        <f>E113*'Table Q8'!E9</f>
        <v>0.67526503383267145</v>
      </c>
      <c r="R113" s="15">
        <f>F113*'Table Q8'!F9</f>
        <v>-0.13522300098210088</v>
      </c>
      <c r="S113" s="15">
        <f>G113*'Table Q8'!G9</f>
        <v>0.22424870199123675</v>
      </c>
      <c r="T113" s="15">
        <f>H113*'Table Q8'!H9</f>
        <v>0.95824088463527113</v>
      </c>
      <c r="U113" s="15">
        <f>I113*'Table Q8'!I9</f>
        <v>1.1191349140901998</v>
      </c>
      <c r="V113" s="15">
        <f>J113*'Table Q8'!J9</f>
        <v>-2.2078522756319803</v>
      </c>
      <c r="W113" s="15">
        <f>K113*'Table Q8'!K9</f>
        <v>6.7455436060273377E-2</v>
      </c>
      <c r="X113" s="15">
        <f>L113*'Table Q8'!L9</f>
        <v>0.40098251959968101</v>
      </c>
    </row>
    <row r="114" spans="1:24" x14ac:dyDescent="0.25">
      <c r="A114" s="13" t="str">
        <f t="shared" si="1"/>
        <v>1995 Q1</v>
      </c>
      <c r="B114" s="11">
        <f t="shared" si="2"/>
        <v>2.395092759600165</v>
      </c>
      <c r="C114" s="11">
        <f t="shared" si="2"/>
        <v>-0.16367646084038498</v>
      </c>
      <c r="D114" s="11">
        <f t="shared" si="2"/>
        <v>-0.68969821588169533</v>
      </c>
      <c r="E114" s="11">
        <f t="shared" si="2"/>
        <v>0.10326430841333591</v>
      </c>
      <c r="F114" s="11">
        <f t="shared" si="2"/>
        <v>-0.88295796636792412</v>
      </c>
      <c r="G114" s="11">
        <f t="shared" si="2"/>
        <v>0.23862291875071856</v>
      </c>
      <c r="H114" s="11">
        <f t="shared" si="2"/>
        <v>-2.1397515475734021</v>
      </c>
      <c r="I114" s="11">
        <f t="shared" si="2"/>
        <v>0.48192864359489218</v>
      </c>
      <c r="J114" s="11">
        <f t="shared" si="2"/>
        <v>1.0858283652716962</v>
      </c>
      <c r="K114" s="11">
        <f t="shared" si="2"/>
        <v>3.8789693213234964</v>
      </c>
      <c r="L114" s="11">
        <f t="shared" si="2"/>
        <v>0.14367818563628254</v>
      </c>
      <c r="N114" s="15">
        <f>B114*'Table Q8'!B10</f>
        <v>0.70774991046184876</v>
      </c>
      <c r="O114" s="15">
        <f>C114*'Table Q8'!C10</f>
        <v>-0.10661884659142677</v>
      </c>
      <c r="P114" s="15">
        <f>D114*'Table Q8'!D10</f>
        <v>-0.43319944939529281</v>
      </c>
      <c r="Q114" s="15">
        <f>E114*'Table Q8'!E10</f>
        <v>6.3776036876076261E-2</v>
      </c>
      <c r="R114" s="15">
        <f>F114*'Table Q8'!F10</f>
        <v>-0.75625349819412702</v>
      </c>
      <c r="S114" s="15">
        <f>G114*'Table Q8'!G10</f>
        <v>0.12167382627099139</v>
      </c>
      <c r="T114" s="15">
        <f>H114*'Table Q8'!H10</f>
        <v>-1.173011798379739</v>
      </c>
      <c r="U114" s="15">
        <f>I114*'Table Q8'!I10</f>
        <v>0.26877160453287136</v>
      </c>
      <c r="V114" s="15">
        <f>J114*'Table Q8'!J10</f>
        <v>0.7672463229009806</v>
      </c>
      <c r="W114" s="15">
        <f>K114*'Table Q8'!K10</f>
        <v>2.4181494749130676</v>
      </c>
      <c r="X114" s="15">
        <f>L114*'Table Q8'!L10</f>
        <v>8.5560359546406256E-2</v>
      </c>
    </row>
    <row r="115" spans="1:24" x14ac:dyDescent="0.25">
      <c r="A115" s="13" t="str">
        <f t="shared" si="1"/>
        <v>1995 Q2</v>
      </c>
      <c r="B115" s="11">
        <f t="shared" si="2"/>
        <v>-0.57421920627580048</v>
      </c>
      <c r="C115" s="11">
        <f t="shared" si="2"/>
        <v>0.78446541169416273</v>
      </c>
      <c r="D115" s="11">
        <f t="shared" si="2"/>
        <v>-0.18785963021601648</v>
      </c>
      <c r="E115" s="11">
        <f t="shared" si="2"/>
        <v>-0.59811542467755741</v>
      </c>
      <c r="F115" s="11">
        <f t="shared" si="2"/>
        <v>0.62340808303165463</v>
      </c>
      <c r="G115" s="11">
        <f t="shared" si="2"/>
        <v>1.3863282045334335</v>
      </c>
      <c r="H115" s="11">
        <f t="shared" si="2"/>
        <v>1.4565721184030724</v>
      </c>
      <c r="I115" s="11">
        <f t="shared" si="2"/>
        <v>0.27698291182605289</v>
      </c>
      <c r="J115" s="11">
        <f t="shared" si="2"/>
        <v>2.43321006595305</v>
      </c>
      <c r="K115" s="11">
        <f t="shared" si="2"/>
        <v>0.68586486916243183</v>
      </c>
      <c r="L115" s="11">
        <f t="shared" si="2"/>
        <v>0.32252312494484037</v>
      </c>
      <c r="N115" s="15">
        <f>B115*'Table Q8'!B11</f>
        <v>-0.16772943015316133</v>
      </c>
      <c r="O115" s="15">
        <f>C115*'Table Q8'!C11</f>
        <v>0.5133541654126601</v>
      </c>
      <c r="P115" s="15">
        <f>D115*'Table Q8'!D11</f>
        <v>-0.11795706181263675</v>
      </c>
      <c r="Q115" s="15">
        <f>E115*'Table Q8'!E11</f>
        <v>-0.37065212867268232</v>
      </c>
      <c r="R115" s="15">
        <f>F115*'Table Q8'!F11</f>
        <v>0.53357497826679323</v>
      </c>
      <c r="S115" s="15">
        <f>G115*'Table Q8'!G11</f>
        <v>0.71506808789834508</v>
      </c>
      <c r="T115" s="15">
        <f>H115*'Table Q8'!H11</f>
        <v>0.80402780935849605</v>
      </c>
      <c r="U115" s="15">
        <f>I115*'Table Q8'!I11</f>
        <v>0.15538741353441568</v>
      </c>
      <c r="V115" s="15">
        <f>J115*'Table Q8'!J11</f>
        <v>1.7100600343518035</v>
      </c>
      <c r="W115" s="15">
        <f>K115*'Table Q8'!K11</f>
        <v>0.4272252270012788</v>
      </c>
      <c r="X115" s="15">
        <f>L115*'Table Q8'!L11</f>
        <v>0.19264306252955316</v>
      </c>
    </row>
    <row r="116" spans="1:24" x14ac:dyDescent="0.25">
      <c r="A116" s="13" t="str">
        <f t="shared" si="1"/>
        <v>1995 Q3</v>
      </c>
      <c r="B116" s="11">
        <f t="shared" si="2"/>
        <v>-3.030387290409883</v>
      </c>
      <c r="C116" s="11">
        <f t="shared" si="2"/>
        <v>0.5299429466498593</v>
      </c>
      <c r="D116" s="11">
        <f t="shared" si="2"/>
        <v>1.7590295706923311</v>
      </c>
      <c r="E116" s="11">
        <f t="shared" si="2"/>
        <v>-0.79921662453533315</v>
      </c>
      <c r="F116" s="11">
        <f t="shared" si="2"/>
        <v>0.25954988333625667</v>
      </c>
      <c r="G116" s="11">
        <f t="shared" si="2"/>
        <v>0.80267989494528447</v>
      </c>
      <c r="H116" s="11">
        <f t="shared" si="2"/>
        <v>0.94878383498196339</v>
      </c>
      <c r="I116" s="11">
        <f t="shared" si="2"/>
        <v>1.1732490217914835</v>
      </c>
      <c r="J116" s="11">
        <f t="shared" si="2"/>
        <v>1.1582076341025955</v>
      </c>
      <c r="K116" s="11">
        <f t="shared" si="2"/>
        <v>-0.89384622581783302</v>
      </c>
      <c r="L116" s="11">
        <f t="shared" si="2"/>
        <v>0.23823715854068461</v>
      </c>
      <c r="N116" s="15">
        <f>B116*'Table Q8'!B12</f>
        <v>-0.86669076505722642</v>
      </c>
      <c r="O116" s="15">
        <f>C116*'Table Q8'!C12</f>
        <v>0.34785455018096761</v>
      </c>
      <c r="P116" s="15">
        <f>D116*'Table Q8'!D12</f>
        <v>1.0934127811423531</v>
      </c>
      <c r="Q116" s="15">
        <f>E116*'Table Q8'!E12</f>
        <v>-0.49575407219926715</v>
      </c>
      <c r="R116" s="15">
        <f>F116*'Table Q8'!F12</f>
        <v>0.22181133029916494</v>
      </c>
      <c r="S116" s="15">
        <f>G116*'Table Q8'!G12</f>
        <v>0.41739354537154794</v>
      </c>
      <c r="T116" s="15">
        <f>H116*'Table Q8'!H12</f>
        <v>0.5316035827403941</v>
      </c>
      <c r="U116" s="15">
        <f>I116*'Table Q8'!I12</f>
        <v>0.66206442299693413</v>
      </c>
      <c r="V116" s="15">
        <f>J116*'Table Q8'!J12</f>
        <v>0.80692325867927828</v>
      </c>
      <c r="W116" s="15">
        <f>K116*'Table Q8'!K12</f>
        <v>-0.55159250595218479</v>
      </c>
      <c r="X116" s="15">
        <f>L116*'Table Q8'!L12</f>
        <v>0.14241817337562127</v>
      </c>
    </row>
    <row r="117" spans="1:24" x14ac:dyDescent="0.25">
      <c r="A117" s="13" t="str">
        <f t="shared" si="1"/>
        <v>1995 Q4</v>
      </c>
      <c r="B117" s="11">
        <f t="shared" si="2"/>
        <v>1.9107925436983297</v>
      </c>
      <c r="C117" s="11">
        <f t="shared" si="2"/>
        <v>1.6527263217305217</v>
      </c>
      <c r="D117" s="11">
        <f t="shared" si="2"/>
        <v>-0.18492839297042207</v>
      </c>
      <c r="E117" s="11">
        <f t="shared" si="2"/>
        <v>-0.43121097060049929</v>
      </c>
      <c r="F117" s="11">
        <f t="shared" si="2"/>
        <v>-0.48579432373321463</v>
      </c>
      <c r="G117" s="11">
        <f t="shared" si="2"/>
        <v>1.7991737275372934</v>
      </c>
      <c r="H117" s="11">
        <f t="shared" si="2"/>
        <v>1.5580902630141662</v>
      </c>
      <c r="I117" s="11">
        <f t="shared" si="2"/>
        <v>0.69015893269781636</v>
      </c>
      <c r="J117" s="11">
        <f t="shared" si="2"/>
        <v>-2.8176099321508423</v>
      </c>
      <c r="K117" s="11">
        <f t="shared" si="2"/>
        <v>0.76479729837168364</v>
      </c>
      <c r="L117" s="11">
        <f t="shared" si="2"/>
        <v>0.42740181410040273</v>
      </c>
      <c r="N117" s="15">
        <f>B117*'Table Q8'!B13</f>
        <v>0.53483083298116241</v>
      </c>
      <c r="O117" s="15">
        <f>C117*'Table Q8'!C13</f>
        <v>1.0856759207447797</v>
      </c>
      <c r="P117" s="15">
        <f>D117*'Table Q8'!D13</f>
        <v>-0.114359718212909</v>
      </c>
      <c r="Q117" s="15">
        <f>E117*'Table Q8'!E13</f>
        <v>-0.2680838604223304</v>
      </c>
      <c r="R117" s="15">
        <f>F117*'Table Q8'!F13</f>
        <v>-0.41472261417104533</v>
      </c>
      <c r="S117" s="15">
        <f>G117*'Table Q8'!G13</f>
        <v>0.94132769424751195</v>
      </c>
      <c r="T117" s="15">
        <f>H117*'Table Q8'!H13</f>
        <v>0.8737770194983443</v>
      </c>
      <c r="U117" s="15">
        <f>I117*'Table Q8'!I13</f>
        <v>0.39145814662620149</v>
      </c>
      <c r="V117" s="15">
        <f>J117*'Table Q8'!J13</f>
        <v>-1.9497860730483827</v>
      </c>
      <c r="W117" s="15">
        <f>K117*'Table Q8'!K13</f>
        <v>0.47088569660744561</v>
      </c>
      <c r="X117" s="15">
        <f>L117*'Table Q8'!L13</f>
        <v>0.25554354465063078</v>
      </c>
    </row>
    <row r="118" spans="1:24" x14ac:dyDescent="0.25">
      <c r="A118" s="13" t="str">
        <f t="shared" si="1"/>
        <v>1996 Q1</v>
      </c>
      <c r="B118" s="11">
        <f t="shared" si="2"/>
        <v>-2.4762982920328174</v>
      </c>
      <c r="C118" s="11">
        <f t="shared" si="2"/>
        <v>0.39676536102936955</v>
      </c>
      <c r="D118" s="11">
        <f t="shared" si="2"/>
        <v>-1.1168101187738251</v>
      </c>
      <c r="E118" s="11">
        <f t="shared" si="2"/>
        <v>-0.32756229569461021</v>
      </c>
      <c r="F118" s="11">
        <f t="shared" si="2"/>
        <v>0.42942771381964856</v>
      </c>
      <c r="G118" s="11">
        <f t="shared" si="2"/>
        <v>0.70095649300445129</v>
      </c>
      <c r="H118" s="11">
        <f t="shared" si="2"/>
        <v>-1.0712137720251913</v>
      </c>
      <c r="I118" s="11">
        <f t="shared" si="2"/>
        <v>0.25307316471503699</v>
      </c>
      <c r="J118" s="11">
        <f t="shared" si="2"/>
        <v>3.1642939761258795</v>
      </c>
      <c r="K118" s="11">
        <f t="shared" si="2"/>
        <v>-1.312815371352871</v>
      </c>
      <c r="L118" s="11">
        <f t="shared" si="2"/>
        <v>-7.1106900365132675E-2</v>
      </c>
      <c r="N118" s="15">
        <f>B118*'Table Q8'!B14</f>
        <v>-0.68222017945504121</v>
      </c>
      <c r="O118" s="15">
        <f>C118*'Table Q8'!C14</f>
        <v>0.26123031370173688</v>
      </c>
      <c r="P118" s="15">
        <f>D118*'Table Q8'!D14</f>
        <v>-0.68717326608153451</v>
      </c>
      <c r="Q118" s="15">
        <f>E118*'Table Q8'!E14</f>
        <v>-0.20384201661075593</v>
      </c>
      <c r="R118" s="15">
        <f>F118*'Table Q8'!F14</f>
        <v>0.36647361097368808</v>
      </c>
      <c r="S118" s="15">
        <f>G118*'Table Q8'!G14</f>
        <v>0.36989474135844891</v>
      </c>
      <c r="T118" s="15">
        <f>H118*'Table Q8'!H14</f>
        <v>-0.607485330115486</v>
      </c>
      <c r="U118" s="15">
        <f>I118*'Table Q8'!I14</f>
        <v>0.14402393803932756</v>
      </c>
      <c r="V118" s="15">
        <f>J118*'Table Q8'!J14</f>
        <v>2.1716549558151912</v>
      </c>
      <c r="W118" s="15">
        <f>K118*'Table Q8'!K14</f>
        <v>-0.8027865995822806</v>
      </c>
      <c r="X118" s="15">
        <f>L118*'Table Q8'!L14</f>
        <v>-4.256459055856842E-2</v>
      </c>
    </row>
    <row r="119" spans="1:24" x14ac:dyDescent="0.25">
      <c r="A119" s="13" t="str">
        <f t="shared" si="1"/>
        <v>1996 Q2</v>
      </c>
      <c r="B119" s="11">
        <f t="shared" si="2"/>
        <v>1.2261599286055884</v>
      </c>
      <c r="C119" s="11">
        <f t="shared" si="2"/>
        <v>-0.53753718095286507</v>
      </c>
      <c r="D119" s="11">
        <f t="shared" si="2"/>
        <v>0.47849773271865048</v>
      </c>
      <c r="E119" s="11">
        <f t="shared" si="2"/>
        <v>0.54922720591755791</v>
      </c>
      <c r="F119" s="11">
        <f t="shared" si="2"/>
        <v>-0.50873435140973733</v>
      </c>
      <c r="G119" s="11">
        <f t="shared" si="2"/>
        <v>2.0579504416741932</v>
      </c>
      <c r="H119" s="11">
        <f t="shared" si="2"/>
        <v>-2.5667113235949728</v>
      </c>
      <c r="I119" s="11">
        <f t="shared" si="2"/>
        <v>0.9701836788483964</v>
      </c>
      <c r="J119" s="11">
        <f t="shared" si="2"/>
        <v>-0.69457416871530087</v>
      </c>
      <c r="K119" s="11">
        <f t="shared" si="2"/>
        <v>1.8151671716503934</v>
      </c>
      <c r="L119" s="11">
        <f t="shared" si="2"/>
        <v>0.23682663526119896</v>
      </c>
      <c r="N119" s="15">
        <f>B119*'Table Q8'!B15</f>
        <v>0.33658090040223404</v>
      </c>
      <c r="O119" s="15">
        <f>C119*'Table Q8'!C15</f>
        <v>-0.35090427172603034</v>
      </c>
      <c r="P119" s="15">
        <f>D119*'Table Q8'!D15</f>
        <v>0.29145296899892997</v>
      </c>
      <c r="Q119" s="15">
        <f>E119*'Table Q8'!E15</f>
        <v>0.33925764509527556</v>
      </c>
      <c r="R119" s="15">
        <f>F119*'Table Q8'!F15</f>
        <v>-0.4332381736605323</v>
      </c>
      <c r="S119" s="15">
        <f>G119*'Table Q8'!G15</f>
        <v>1.0789834165697794</v>
      </c>
      <c r="T119" s="15">
        <f>H119*'Table Q8'!H15</f>
        <v>-1.4468551731104862</v>
      </c>
      <c r="U119" s="15">
        <f>I119*'Table Q8'!I15</f>
        <v>0.55009414590704075</v>
      </c>
      <c r="V119" s="15">
        <f>J119*'Table Q8'!J15</f>
        <v>-0.47411632756506433</v>
      </c>
      <c r="W119" s="15">
        <f>K119*'Table Q8'!K15</f>
        <v>1.0916415370305468</v>
      </c>
      <c r="X119" s="15">
        <f>L119*'Table Q8'!L15</f>
        <v>0.14069870400867829</v>
      </c>
    </row>
    <row r="120" spans="1:24" x14ac:dyDescent="0.25">
      <c r="A120" s="13" t="str">
        <f t="shared" si="1"/>
        <v>1996 Q3</v>
      </c>
      <c r="B120" s="11">
        <f t="shared" si="2"/>
        <v>0.13749756634896779</v>
      </c>
      <c r="C120" s="11">
        <f t="shared" si="2"/>
        <v>-0.5466004703772771</v>
      </c>
      <c r="D120" s="11">
        <f t="shared" si="2"/>
        <v>-0.33821246304370278</v>
      </c>
      <c r="E120" s="11">
        <f t="shared" si="2"/>
        <v>0.16301820098286199</v>
      </c>
      <c r="F120" s="11">
        <f t="shared" si="2"/>
        <v>-0.95661815945604456</v>
      </c>
      <c r="G120" s="11">
        <f t="shared" si="2"/>
        <v>2.0320459773351023</v>
      </c>
      <c r="H120" s="11">
        <f t="shared" si="2"/>
        <v>-8.670207544326658E-2</v>
      </c>
      <c r="I120" s="11">
        <f t="shared" si="2"/>
        <v>0.81909289855942691</v>
      </c>
      <c r="J120" s="11">
        <f t="shared" si="2"/>
        <v>5.564916430298938</v>
      </c>
      <c r="K120" s="11">
        <f t="shared" si="2"/>
        <v>3.4102824836156773</v>
      </c>
      <c r="L120" s="11">
        <f t="shared" si="2"/>
        <v>0.46020495405358741</v>
      </c>
      <c r="N120" s="15">
        <f>B120*'Table Q8'!B16</f>
        <v>3.7385588290284336E-2</v>
      </c>
      <c r="O120" s="15">
        <f>C120*'Table Q8'!C16</f>
        <v>-0.3545797251337397</v>
      </c>
      <c r="P120" s="15">
        <f>D120*'Table Q8'!D16</f>
        <v>-0.20384065147643968</v>
      </c>
      <c r="Q120" s="15">
        <f>E120*'Table Q8'!E16</f>
        <v>9.9767139001511532E-2</v>
      </c>
      <c r="R120" s="15">
        <f>F120*'Table Q8'!F16</f>
        <v>-0.81255146464196426</v>
      </c>
      <c r="S120" s="15">
        <f>G120*'Table Q8'!G16</f>
        <v>1.0698722070669313</v>
      </c>
      <c r="T120" s="15">
        <f>H120*'Table Q8'!H16</f>
        <v>-4.8215024154000551E-2</v>
      </c>
      <c r="U120" s="15">
        <f>I120*'Table Q8'!I16</f>
        <v>0.46327894342521186</v>
      </c>
      <c r="V120" s="15">
        <f>J120*'Table Q8'!J16</f>
        <v>3.8064028383244737</v>
      </c>
      <c r="W120" s="15">
        <f>K120*'Table Q8'!K16</f>
        <v>2.042418179437429</v>
      </c>
      <c r="X120" s="15">
        <f>L120*'Table Q8'!L16</f>
        <v>0.27170500487323801</v>
      </c>
    </row>
    <row r="121" spans="1:24" x14ac:dyDescent="0.25">
      <c r="A121" s="13" t="str">
        <f t="shared" si="1"/>
        <v>1996 Q4</v>
      </c>
      <c r="B121" s="11">
        <f t="shared" si="2"/>
        <v>-0.18664969316796609</v>
      </c>
      <c r="C121" s="11">
        <f t="shared" si="2"/>
        <v>1.2302386087118533</v>
      </c>
      <c r="D121" s="11">
        <f t="shared" si="2"/>
        <v>-1.1514637855774859</v>
      </c>
      <c r="E121" s="11">
        <f t="shared" si="2"/>
        <v>0.81112843327567474</v>
      </c>
      <c r="F121" s="11">
        <f t="shared" si="2"/>
        <v>2.1284625551817666</v>
      </c>
      <c r="G121" s="11">
        <f t="shared" si="2"/>
        <v>-1.1290695448831232</v>
      </c>
      <c r="H121" s="11">
        <f t="shared" si="2"/>
        <v>-0.44553184265516244</v>
      </c>
      <c r="I121" s="11">
        <f t="shared" si="2"/>
        <v>0.90035033131943898</v>
      </c>
      <c r="J121" s="11">
        <f t="shared" si="2"/>
        <v>-7.1362584942583807</v>
      </c>
      <c r="K121" s="11">
        <f t="shared" si="2"/>
        <v>-3.8868111720847489</v>
      </c>
      <c r="L121" s="11">
        <f t="shared" si="2"/>
        <v>3.531281303247779E-2</v>
      </c>
      <c r="N121" s="15">
        <f>B121*'Table Q8'!B17</f>
        <v>-5.0638061756469198E-2</v>
      </c>
      <c r="O121" s="15">
        <f>C121*'Table Q8'!C17</f>
        <v>0.79510321281047081</v>
      </c>
      <c r="P121" s="15">
        <f>D121*'Table Q8'!D17</f>
        <v>-0.68799961188254788</v>
      </c>
      <c r="Q121" s="15">
        <f>E121*'Table Q8'!E17</f>
        <v>0.49389610302155834</v>
      </c>
      <c r="R121" s="15">
        <f>F121*'Table Q8'!F17</f>
        <v>1.8055747855606927</v>
      </c>
      <c r="S121" s="15">
        <f>G121*'Table Q8'!G17</f>
        <v>-0.59219697629119805</v>
      </c>
      <c r="T121" s="15">
        <f>H121*'Table Q8'!H17</f>
        <v>-0.24651276854110138</v>
      </c>
      <c r="U121" s="15">
        <f>I121*'Table Q8'!I17</f>
        <v>0.50716734163223998</v>
      </c>
      <c r="V121" s="15">
        <f>J121*'Table Q8'!J17</f>
        <v>-4.8341015040106274</v>
      </c>
      <c r="W121" s="15">
        <f>K121*'Table Q8'!K17</f>
        <v>-2.3075997928667156</v>
      </c>
      <c r="X121" s="15">
        <f>L121*'Table Q8'!L17</f>
        <v>2.0746277656580703E-2</v>
      </c>
    </row>
    <row r="122" spans="1:24" x14ac:dyDescent="0.25">
      <c r="A122" s="13" t="str">
        <f t="shared" si="1"/>
        <v>1997 Q1</v>
      </c>
      <c r="B122" s="11">
        <f t="shared" si="2"/>
        <v>2.8689697889547472</v>
      </c>
      <c r="C122" s="11">
        <f t="shared" si="2"/>
        <v>-0.73264873785757212</v>
      </c>
      <c r="D122" s="11">
        <f t="shared" si="2"/>
        <v>1.069654630076877</v>
      </c>
      <c r="E122" s="11">
        <f t="shared" si="2"/>
        <v>1.5914240496645879</v>
      </c>
      <c r="F122" s="11">
        <f t="shared" si="2"/>
        <v>0</v>
      </c>
      <c r="G122" s="11">
        <f t="shared" si="2"/>
        <v>5.6711486458207823</v>
      </c>
      <c r="H122" s="11">
        <f t="shared" si="2"/>
        <v>1.244672164669067</v>
      </c>
      <c r="I122" s="11">
        <f t="shared" si="2"/>
        <v>1.8457776320196499</v>
      </c>
      <c r="J122" s="11">
        <f t="shared" si="2"/>
        <v>3.5508855010735143</v>
      </c>
      <c r="K122" s="11">
        <f t="shared" si="2"/>
        <v>0.84844319218721298</v>
      </c>
      <c r="L122" s="11">
        <f t="shared" si="2"/>
        <v>1.2746474395003582</v>
      </c>
      <c r="N122" s="15">
        <f>B122*'Table Q8'!B18</f>
        <v>0.78179426749016867</v>
      </c>
      <c r="O122" s="15">
        <f>C122*'Table Q8'!C18</f>
        <v>-0.47329108465599162</v>
      </c>
      <c r="P122" s="15">
        <f>D122*'Table Q8'!D18</f>
        <v>0.64189974350913381</v>
      </c>
      <c r="Q122" s="15">
        <f>E122*'Table Q8'!E18</f>
        <v>0.96933638865070049</v>
      </c>
      <c r="R122" s="15">
        <f>F122*'Table Q8'!F18</f>
        <v>0</v>
      </c>
      <c r="S122" s="15">
        <f>G122*'Table Q8'!G18</f>
        <v>2.9920980255350447</v>
      </c>
      <c r="T122" s="15">
        <f>H122*'Table Q8'!H18</f>
        <v>0.68805477262906023</v>
      </c>
      <c r="U122" s="15">
        <f>I122*'Table Q8'!I18</f>
        <v>1.0436026731439101</v>
      </c>
      <c r="V122" s="15">
        <f>J122*'Table Q8'!J18</f>
        <v>2.4082105468280575</v>
      </c>
      <c r="W122" s="15">
        <f>K122*'Table Q8'!K18</f>
        <v>0.50100570498654928</v>
      </c>
      <c r="X122" s="15">
        <f>L122*'Table Q8'!L18</f>
        <v>0.74949269442621058</v>
      </c>
    </row>
    <row r="123" spans="1:24" x14ac:dyDescent="0.25">
      <c r="A123" s="13" t="str">
        <f t="shared" si="1"/>
        <v>1997 Q2</v>
      </c>
      <c r="B123" s="11">
        <f t="shared" si="2"/>
        <v>-0.69031913637659581</v>
      </c>
      <c r="C123" s="11">
        <f t="shared" si="2"/>
        <v>0.9817451332528081</v>
      </c>
      <c r="D123" s="11">
        <f t="shared" si="2"/>
        <v>-0.24582979895405804</v>
      </c>
      <c r="E123" s="11">
        <f t="shared" si="2"/>
        <v>1.3650164001487448</v>
      </c>
      <c r="F123" s="11">
        <f t="shared" si="2"/>
        <v>0.62535100498446583</v>
      </c>
      <c r="G123" s="11">
        <f t="shared" si="2"/>
        <v>1.1997477832943957</v>
      </c>
      <c r="H123" s="11">
        <f t="shared" si="2"/>
        <v>1.1762325516093375</v>
      </c>
      <c r="I123" s="11">
        <f t="shared" si="2"/>
        <v>0.4304043831162469</v>
      </c>
      <c r="J123" s="11">
        <f t="shared" si="2"/>
        <v>-1.0484550127805157</v>
      </c>
      <c r="K123" s="11">
        <f t="shared" si="2"/>
        <v>3.9776901750002773</v>
      </c>
      <c r="L123" s="11">
        <f t="shared" si="2"/>
        <v>0.82162123949446553</v>
      </c>
      <c r="N123" s="15">
        <f>B123*'Table Q8'!B19</f>
        <v>-0.18707648595805748</v>
      </c>
      <c r="O123" s="15">
        <f>C123*'Table Q8'!C19</f>
        <v>0.63479640316126562</v>
      </c>
      <c r="P123" s="15">
        <f>D123*'Table Q8'!D19</f>
        <v>-0.14759621129201647</v>
      </c>
      <c r="Q123" s="15">
        <f>E123*'Table Q8'!E19</f>
        <v>0.83429802377091278</v>
      </c>
      <c r="R123" s="15">
        <f>F123*'Table Q8'!F19</f>
        <v>0.52917202041785494</v>
      </c>
      <c r="S123" s="15">
        <f>G123*'Table Q8'!G19</f>
        <v>0.64414458485076109</v>
      </c>
      <c r="T123" s="15">
        <f>H123*'Table Q8'!H19</f>
        <v>0.65280906614318235</v>
      </c>
      <c r="U123" s="15">
        <f>I123*'Table Q8'!I19</f>
        <v>0.24434056829509335</v>
      </c>
      <c r="V123" s="15">
        <f>J123*'Table Q8'!J19</f>
        <v>-0.71557054622270189</v>
      </c>
      <c r="W123" s="15">
        <f>K123*'Table Q8'!K19</f>
        <v>2.3838297218776665</v>
      </c>
      <c r="X123" s="15">
        <f>L123*'Table Q8'!L19</f>
        <v>0.48459220705383577</v>
      </c>
    </row>
    <row r="124" spans="1:24" x14ac:dyDescent="0.25">
      <c r="A124" s="13" t="str">
        <f t="shared" si="1"/>
        <v>1997 Q3</v>
      </c>
      <c r="B124" s="11">
        <f t="shared" si="2"/>
        <v>2.1039378568969371</v>
      </c>
      <c r="C124" s="11">
        <f t="shared" si="2"/>
        <v>-0.97561749453647983</v>
      </c>
      <c r="D124" s="11">
        <f t="shared" si="2"/>
        <v>2.3438415670409815E-2</v>
      </c>
      <c r="E124" s="11">
        <f t="shared" si="2"/>
        <v>0.8923650962216596</v>
      </c>
      <c r="F124" s="11">
        <f t="shared" si="2"/>
        <v>-0.81596607643516927</v>
      </c>
      <c r="G124" s="11">
        <f t="shared" si="2"/>
        <v>1.5051062236219048</v>
      </c>
      <c r="H124" s="11">
        <f t="shared" si="2"/>
        <v>-0.75761980055594835</v>
      </c>
      <c r="I124" s="11">
        <f t="shared" si="2"/>
        <v>0.95743593409150407</v>
      </c>
      <c r="J124" s="11">
        <f t="shared" si="2"/>
        <v>5.1874626380814099</v>
      </c>
      <c r="K124" s="11">
        <f t="shared" si="2"/>
        <v>-0.66650456557151216</v>
      </c>
      <c r="L124" s="11">
        <f t="shared" si="2"/>
        <v>0.47140070048482852</v>
      </c>
      <c r="N124" s="15">
        <f>B124*'Table Q8'!B20</f>
        <v>0.5800556671464856</v>
      </c>
      <c r="O124" s="15">
        <f>C124*'Table Q8'!C20</f>
        <v>-0.63366356270144364</v>
      </c>
      <c r="P124" s="15">
        <f>D124*'Table Q8'!D20</f>
        <v>1.4325559657754477E-2</v>
      </c>
      <c r="Q124" s="15">
        <f>E124*'Table Q8'!E20</f>
        <v>0.54987537229178662</v>
      </c>
      <c r="R124" s="15">
        <f>F124*'Table Q8'!F20</f>
        <v>-0.69071528370237079</v>
      </c>
      <c r="S124" s="15">
        <f>G124*'Table Q8'!G20</f>
        <v>0.81772421129378092</v>
      </c>
      <c r="T124" s="15">
        <f>H124*'Table Q8'!H20</f>
        <v>-0.42025170336838452</v>
      </c>
      <c r="U124" s="15">
        <f>I124*'Table Q8'!I20</f>
        <v>0.54669591836624876</v>
      </c>
      <c r="V124" s="15">
        <f>J124*'Table Q8'!J20</f>
        <v>3.5648243248895453</v>
      </c>
      <c r="W124" s="15">
        <f>K124*'Table Q8'!K20</f>
        <v>-0.39996938979946445</v>
      </c>
      <c r="X124" s="15">
        <f>L124*'Table Q8'!L20</f>
        <v>0.27987059587784269</v>
      </c>
    </row>
    <row r="125" spans="1:24" x14ac:dyDescent="0.25">
      <c r="A125" s="13" t="str">
        <f t="shared" si="1"/>
        <v>1997 Q4</v>
      </c>
      <c r="B125" s="11">
        <f t="shared" si="2"/>
        <v>-1.8733015832219604</v>
      </c>
      <c r="C125" s="11">
        <f t="shared" si="2"/>
        <v>-0.68864020296332484</v>
      </c>
      <c r="D125" s="11">
        <f t="shared" si="2"/>
        <v>2.2936253921889103</v>
      </c>
      <c r="E125" s="11">
        <f t="shared" si="2"/>
        <v>5.5509299232714492E-2</v>
      </c>
      <c r="F125" s="11">
        <f t="shared" si="2"/>
        <v>-1.7092498301765926</v>
      </c>
      <c r="G125" s="11">
        <f t="shared" si="2"/>
        <v>1.8251566500975238</v>
      </c>
      <c r="H125" s="11">
        <f t="shared" si="2"/>
        <v>-0.16079759052349313</v>
      </c>
      <c r="I125" s="11">
        <f t="shared" si="2"/>
        <v>0.88091370947171022</v>
      </c>
      <c r="J125" s="11">
        <f t="shared" si="2"/>
        <v>-6.4676556889049994</v>
      </c>
      <c r="K125" s="11">
        <f t="shared" si="2"/>
        <v>-1.0456960716394537</v>
      </c>
      <c r="L125" s="11">
        <f t="shared" si="2"/>
        <v>-0.24117152085728072</v>
      </c>
      <c r="N125" s="15">
        <f>B125*'Table Q8'!B21</f>
        <v>-0.53520226232651413</v>
      </c>
      <c r="O125" s="15">
        <f>C125*'Table Q8'!C21</f>
        <v>-0.45291866148897869</v>
      </c>
      <c r="P125" s="15">
        <f>D125*'Table Q8'!D21</f>
        <v>1.4484244351672968</v>
      </c>
      <c r="Q125" s="15">
        <f>E125*'Table Q8'!E21</f>
        <v>3.4832085268528337E-2</v>
      </c>
      <c r="R125" s="15">
        <f>F125*'Table Q8'!F21</f>
        <v>-1.4532042056161389</v>
      </c>
      <c r="S125" s="15">
        <f>G125*'Table Q8'!G21</f>
        <v>1.0171598010993501</v>
      </c>
      <c r="T125" s="15">
        <f>H125*'Table Q8'!H21</f>
        <v>-8.9934092379789707E-2</v>
      </c>
      <c r="U125" s="15">
        <f>I125*'Table Q8'!I21</f>
        <v>0.51066567738075042</v>
      </c>
      <c r="V125" s="15">
        <f>J125*'Table Q8'!J21</f>
        <v>-4.5325331067846237</v>
      </c>
      <c r="W125" s="15">
        <f>K125*'Table Q8'!K21</f>
        <v>-0.63358724980634495</v>
      </c>
      <c r="X125" s="15">
        <f>L125*'Table Q8'!L21</f>
        <v>-0.14564348144571182</v>
      </c>
    </row>
    <row r="126" spans="1:24" x14ac:dyDescent="0.25">
      <c r="A126" s="13" t="str">
        <f t="shared" si="1"/>
        <v>1998 Q1</v>
      </c>
      <c r="B126" s="11">
        <f t="shared" si="2"/>
        <v>-2.4978216819255485</v>
      </c>
      <c r="C126" s="11">
        <f t="shared" si="2"/>
        <v>0.7743877429756264</v>
      </c>
      <c r="D126" s="11">
        <f t="shared" si="2"/>
        <v>2.4100278272985212</v>
      </c>
      <c r="E126" s="11">
        <f t="shared" si="2"/>
        <v>-0.17773832717308474</v>
      </c>
      <c r="F126" s="11">
        <f t="shared" si="2"/>
        <v>2.2465244604156251</v>
      </c>
      <c r="G126" s="11">
        <f t="shared" si="2"/>
        <v>4.271374735689662E-2</v>
      </c>
      <c r="H126" s="11">
        <f t="shared" si="2"/>
        <v>1.9021879527475121</v>
      </c>
      <c r="I126" s="11">
        <f t="shared" si="2"/>
        <v>1.5065567840403173</v>
      </c>
      <c r="J126" s="11">
        <f t="shared" si="2"/>
        <v>0.98901905074523477</v>
      </c>
      <c r="K126" s="11">
        <f t="shared" si="2"/>
        <v>-0.10016277286638885</v>
      </c>
      <c r="L126" s="11">
        <f t="shared" si="2"/>
        <v>0.75601734660853726</v>
      </c>
      <c r="N126" s="15">
        <f>B126*'Table Q8'!B22</f>
        <v>-0.71737438704901757</v>
      </c>
      <c r="O126" s="15">
        <f>C126*'Table Q8'!C22</f>
        <v>0.50900506345787921</v>
      </c>
      <c r="P126" s="15">
        <f>D126*'Table Q8'!D22</f>
        <v>1.5074724059752249</v>
      </c>
      <c r="Q126" s="15">
        <f>E126*'Table Q8'!E22</f>
        <v>-0.11153080030111066</v>
      </c>
      <c r="R126" s="15">
        <f>F126*'Table Q8'!F22</f>
        <v>1.9034801753101593</v>
      </c>
      <c r="S126" s="15">
        <f>G126*'Table Q8'!G22</f>
        <v>2.3847085149355383E-2</v>
      </c>
      <c r="T126" s="15">
        <f>H126*'Table Q8'!H22</f>
        <v>1.0553338761843196</v>
      </c>
      <c r="U126" s="15">
        <f>I126*'Table Q8'!I22</f>
        <v>0.87078982117530335</v>
      </c>
      <c r="V126" s="15">
        <f>J126*'Table Q8'!J22</f>
        <v>0.6919177279013663</v>
      </c>
      <c r="W126" s="15">
        <f>K126*'Table Q8'!K22</f>
        <v>-6.1199454221363588E-2</v>
      </c>
      <c r="X126" s="15">
        <f>L126*'Table Q8'!L22</f>
        <v>0.45595406173960878</v>
      </c>
    </row>
    <row r="127" spans="1:24" x14ac:dyDescent="0.25">
      <c r="A127" s="13" t="str">
        <f t="shared" si="1"/>
        <v>1998 Q2</v>
      </c>
      <c r="B127" s="11">
        <f t="shared" si="2"/>
        <v>-0.44385336960256849</v>
      </c>
      <c r="C127" s="11">
        <f t="shared" si="2"/>
        <v>0.21404772261334926</v>
      </c>
      <c r="D127" s="11">
        <f t="shared" si="2"/>
        <v>-1.5888553296467249</v>
      </c>
      <c r="E127" s="11">
        <f t="shared" si="2"/>
        <v>0.16663893207872629</v>
      </c>
      <c r="F127" s="11">
        <f t="shared" si="2"/>
        <v>2.4371278451845653</v>
      </c>
      <c r="G127" s="11">
        <f t="shared" si="2"/>
        <v>0.44031034846806449</v>
      </c>
      <c r="H127" s="11">
        <f t="shared" si="2"/>
        <v>-0.66536655672990797</v>
      </c>
      <c r="I127" s="11">
        <f t="shared" si="2"/>
        <v>0.54676633604758862</v>
      </c>
      <c r="J127" s="11">
        <f t="shared" si="2"/>
        <v>2.0027733016423488</v>
      </c>
      <c r="K127" s="11">
        <f t="shared" si="2"/>
        <v>-2.0629726106442101</v>
      </c>
      <c r="L127" s="11">
        <f t="shared" si="2"/>
        <v>0.15963515362669523</v>
      </c>
      <c r="N127" s="15">
        <f>B127*'Table Q8'!B23</f>
        <v>-0.12889501853258589</v>
      </c>
      <c r="O127" s="15">
        <f>C127*'Table Q8'!C23</f>
        <v>0.14114306829124248</v>
      </c>
      <c r="P127" s="15">
        <f>D127*'Table Q8'!D23</f>
        <v>-0.99128684016659174</v>
      </c>
      <c r="Q127" s="15">
        <f>E127*'Table Q8'!E23</f>
        <v>0.10508251056884481</v>
      </c>
      <c r="R127" s="15">
        <f>F127*'Table Q8'!F23</f>
        <v>2.0613227314571052</v>
      </c>
      <c r="S127" s="15">
        <f>G127*'Table Q8'!G23</f>
        <v>0.24626557789818848</v>
      </c>
      <c r="T127" s="15">
        <f>H127*'Table Q8'!H23</f>
        <v>-0.37553288461836004</v>
      </c>
      <c r="U127" s="15">
        <f>I127*'Table Q8'!I23</f>
        <v>0.31663238520515852</v>
      </c>
      <c r="V127" s="15">
        <f>J127*'Table Q8'!J23</f>
        <v>1.4019413111496442</v>
      </c>
      <c r="W127" s="15">
        <f>K127*'Table Q8'!K23</f>
        <v>-1.2842004501260209</v>
      </c>
      <c r="X127" s="15">
        <f>L127*'Table Q8'!L23</f>
        <v>9.6770830128502641E-2</v>
      </c>
    </row>
    <row r="128" spans="1:24" x14ac:dyDescent="0.25">
      <c r="A128" s="13" t="str">
        <f t="shared" si="1"/>
        <v>1998 Q3</v>
      </c>
      <c r="B128" s="11">
        <f t="shared" ref="B128:L143" si="3">LN(B24/B23)*100</f>
        <v>-2.6240864685947272</v>
      </c>
      <c r="C128" s="11">
        <f t="shared" si="3"/>
        <v>-0.17120150925704058</v>
      </c>
      <c r="D128" s="11">
        <f t="shared" si="3"/>
        <v>-0.61524632946922975</v>
      </c>
      <c r="E128" s="11">
        <f t="shared" si="3"/>
        <v>1.3889112160667092</v>
      </c>
      <c r="F128" s="11">
        <f t="shared" si="3"/>
        <v>1.3633623857260053</v>
      </c>
      <c r="G128" s="11">
        <f t="shared" si="3"/>
        <v>1.5608838307291972</v>
      </c>
      <c r="H128" s="11">
        <f t="shared" si="3"/>
        <v>-2.1195421868257094E-2</v>
      </c>
      <c r="I128" s="11">
        <f t="shared" si="3"/>
        <v>1.1663376569707868</v>
      </c>
      <c r="J128" s="11">
        <f t="shared" si="3"/>
        <v>5.7952033182424003</v>
      </c>
      <c r="K128" s="11">
        <f t="shared" si="3"/>
        <v>-1.1058361372114331</v>
      </c>
      <c r="L128" s="11">
        <f t="shared" si="3"/>
        <v>0.73784317940708977</v>
      </c>
      <c r="N128" s="15">
        <f>B128*'Table Q8'!B24</f>
        <v>-0.76885733529825506</v>
      </c>
      <c r="O128" s="15">
        <f>C128*'Table Q8'!C24</f>
        <v>-0.11323267822260664</v>
      </c>
      <c r="P128" s="15">
        <f>D128*'Table Q8'!D24</f>
        <v>-0.38329846325933015</v>
      </c>
      <c r="Q128" s="15">
        <f>E128*'Table Q8'!E24</f>
        <v>0.88168083995914703</v>
      </c>
      <c r="R128" s="15">
        <f>F128*'Table Q8'!F24</f>
        <v>1.1519048796999019</v>
      </c>
      <c r="S128" s="15">
        <f>G128*'Table Q8'!G24</f>
        <v>0.87347059167605878</v>
      </c>
      <c r="T128" s="15">
        <f>H128*'Table Q8'!H24</f>
        <v>-1.2181008947687352E-2</v>
      </c>
      <c r="U128" s="15">
        <f>I128*'Table Q8'!I24</f>
        <v>0.67787544623142137</v>
      </c>
      <c r="V128" s="15">
        <f>J128*'Table Q8'!J24</f>
        <v>4.0688122497379888</v>
      </c>
      <c r="W128" s="15">
        <f>K128*'Table Q8'!K24</f>
        <v>-0.70342236688019266</v>
      </c>
      <c r="X128" s="15">
        <f>L128*'Table Q8'!L24</f>
        <v>0.45001055512038407</v>
      </c>
    </row>
    <row r="129" spans="1:24" x14ac:dyDescent="0.25">
      <c r="A129" s="13" t="str">
        <f t="shared" si="1"/>
        <v>1998 Q4</v>
      </c>
      <c r="B129" s="11">
        <f t="shared" si="3"/>
        <v>-3.4272553349444448</v>
      </c>
      <c r="C129" s="11">
        <f t="shared" si="3"/>
        <v>-2.3717016183557806</v>
      </c>
      <c r="D129" s="11">
        <f t="shared" si="3"/>
        <v>0.501597038909527</v>
      </c>
      <c r="E129" s="11">
        <f t="shared" si="3"/>
        <v>-0.86856683691428249</v>
      </c>
      <c r="F129" s="11">
        <f t="shared" si="3"/>
        <v>-0.23671196764186073</v>
      </c>
      <c r="G129" s="11">
        <f t="shared" si="3"/>
        <v>-0.91107224908860507</v>
      </c>
      <c r="H129" s="11">
        <f t="shared" si="3"/>
        <v>-0.10604454864389694</v>
      </c>
      <c r="I129" s="11">
        <f t="shared" si="3"/>
        <v>-0.21253993123133663</v>
      </c>
      <c r="J129" s="11">
        <f t="shared" si="3"/>
        <v>-2.2331107791758451</v>
      </c>
      <c r="K129" s="11">
        <f t="shared" si="3"/>
        <v>0.47726630419997423</v>
      </c>
      <c r="L129" s="11">
        <f t="shared" si="3"/>
        <v>-0.97739157434349966</v>
      </c>
      <c r="N129" s="15">
        <f>B129*'Table Q8'!B25</f>
        <v>-1.0089839706076444</v>
      </c>
      <c r="O129" s="15">
        <f>C129*'Table Q8'!C25</f>
        <v>-1.5650858979529798</v>
      </c>
      <c r="P129" s="15">
        <f>D129*'Table Q8'!D25</f>
        <v>0.31043840738110628</v>
      </c>
      <c r="Q129" s="15">
        <f>E129*'Table Q8'!E25</f>
        <v>-0.55284279169594075</v>
      </c>
      <c r="R129" s="15">
        <f>F129*'Table Q8'!F25</f>
        <v>-0.19950084632856022</v>
      </c>
      <c r="S129" s="15">
        <f>G129*'Table Q8'!G25</f>
        <v>-0.50865163666616819</v>
      </c>
      <c r="T129" s="15">
        <f>H129*'Table Q8'!H25</f>
        <v>-6.1845180769120697E-2</v>
      </c>
      <c r="U129" s="15">
        <f>I129*'Table Q8'!I25</f>
        <v>-0.12354946202477599</v>
      </c>
      <c r="V129" s="15">
        <f>J129*'Table Q8'!J25</f>
        <v>-1.5725566106956301</v>
      </c>
      <c r="W129" s="15">
        <f>K129*'Table Q8'!K25</f>
        <v>0.30793221946982335</v>
      </c>
      <c r="X129" s="15">
        <f>L129*'Table Q8'!L25</f>
        <v>-0.59718625192387831</v>
      </c>
    </row>
    <row r="130" spans="1:24" x14ac:dyDescent="0.25">
      <c r="A130" s="13" t="str">
        <f t="shared" si="1"/>
        <v>1999 Q1</v>
      </c>
      <c r="B130" s="11">
        <f t="shared" si="3"/>
        <v>-2.725312377787044</v>
      </c>
      <c r="C130" s="11">
        <f t="shared" si="3"/>
        <v>-1.7829390548704311</v>
      </c>
      <c r="D130" s="11">
        <f t="shared" si="3"/>
        <v>0.3178930924129566</v>
      </c>
      <c r="E130" s="11">
        <f t="shared" si="3"/>
        <v>1.0544913176614819</v>
      </c>
      <c r="F130" s="11">
        <f t="shared" si="3"/>
        <v>-0.47511157291874218</v>
      </c>
      <c r="G130" s="11">
        <f t="shared" si="3"/>
        <v>0.92502411517333061</v>
      </c>
      <c r="H130" s="11">
        <f t="shared" si="3"/>
        <v>1.2965975142509238</v>
      </c>
      <c r="I130" s="11">
        <f t="shared" si="3"/>
        <v>2.3774063832722363</v>
      </c>
      <c r="J130" s="11">
        <f t="shared" si="3"/>
        <v>-0.13800243694401867</v>
      </c>
      <c r="K130" s="11">
        <f t="shared" si="3"/>
        <v>1.4690179228330358</v>
      </c>
      <c r="L130" s="11">
        <f t="shared" si="3"/>
        <v>0.35341768530896694</v>
      </c>
      <c r="N130" s="15">
        <f>B130*'Table Q8'!B26</f>
        <v>-0.81704865086055578</v>
      </c>
      <c r="O130" s="15">
        <f>C130*'Table Q8'!C26</f>
        <v>-1.1836932385284793</v>
      </c>
      <c r="P130" s="15">
        <f>D130*'Table Q8'!D26</f>
        <v>0.19696656005906793</v>
      </c>
      <c r="Q130" s="15">
        <f>E130*'Table Q8'!E26</f>
        <v>0.67656162941160669</v>
      </c>
      <c r="R130" s="15">
        <f>F130*'Table Q8'!F26</f>
        <v>-0.4000439443975809</v>
      </c>
      <c r="S130" s="15">
        <f>G130*'Table Q8'!G26</f>
        <v>0.51856851896616918</v>
      </c>
      <c r="T130" s="15">
        <f>H130*'Table Q8'!H26</f>
        <v>0.77705089029057872</v>
      </c>
      <c r="U130" s="15">
        <f>I130*'Table Q8'!I26</f>
        <v>1.3881675871926586</v>
      </c>
      <c r="V130" s="15">
        <f>J130*'Table Q8'!J26</f>
        <v>-9.846473875955733E-2</v>
      </c>
      <c r="W130" s="15">
        <f>K130*'Table Q8'!K26</f>
        <v>0.96117842690965527</v>
      </c>
      <c r="X130" s="15">
        <f>L130*'Table Q8'!L26</f>
        <v>0.21774063591885454</v>
      </c>
    </row>
    <row r="131" spans="1:24" x14ac:dyDescent="0.25">
      <c r="A131" s="13" t="str">
        <f t="shared" si="1"/>
        <v>1999 Q2</v>
      </c>
      <c r="B131" s="11">
        <f t="shared" si="3"/>
        <v>-1.0087400466937997</v>
      </c>
      <c r="C131" s="11">
        <f t="shared" si="3"/>
        <v>-1.1419896995626562</v>
      </c>
      <c r="D131" s="11">
        <f t="shared" si="3"/>
        <v>2.266802684533958E-2</v>
      </c>
      <c r="E131" s="11">
        <f t="shared" si="3"/>
        <v>0.21829303582160359</v>
      </c>
      <c r="F131" s="11">
        <f t="shared" si="3"/>
        <v>0.98013601706444398</v>
      </c>
      <c r="G131" s="11">
        <f t="shared" si="3"/>
        <v>0.55648446334072865</v>
      </c>
      <c r="H131" s="11">
        <f t="shared" si="3"/>
        <v>1.2489754364652843</v>
      </c>
      <c r="I131" s="11">
        <f t="shared" si="3"/>
        <v>0.8117832084565566</v>
      </c>
      <c r="J131" s="11">
        <f t="shared" si="3"/>
        <v>1.7284592201015945</v>
      </c>
      <c r="K131" s="11">
        <f t="shared" si="3"/>
        <v>-0.61053356779957979</v>
      </c>
      <c r="L131" s="11">
        <f t="shared" si="3"/>
        <v>0.13647221497174752</v>
      </c>
      <c r="N131" s="15">
        <f>B131*'Table Q8'!B27</f>
        <v>-0.31230591845640038</v>
      </c>
      <c r="O131" s="15">
        <f>C131*'Table Q8'!C27</f>
        <v>-0.76627508840654235</v>
      </c>
      <c r="P131" s="15">
        <f>D131*'Table Q8'!D27</f>
        <v>1.4181117594444443E-2</v>
      </c>
      <c r="Q131" s="15">
        <f>E131*'Table Q8'!E27</f>
        <v>0.1423488886592677</v>
      </c>
      <c r="R131" s="15">
        <f>F131*'Table Q8'!F27</f>
        <v>0.82762685280921655</v>
      </c>
      <c r="S131" s="15">
        <f>G131*'Table Q8'!G27</f>
        <v>0.31669530808720869</v>
      </c>
      <c r="T131" s="15">
        <f>H131*'Table Q8'!H27</f>
        <v>0.7884781930405339</v>
      </c>
      <c r="U131" s="15">
        <f>I131*'Table Q8'!I27</f>
        <v>0.48187451253981201</v>
      </c>
      <c r="V131" s="15">
        <f>J131*'Table Q8'!J27</f>
        <v>1.2723188319167837</v>
      </c>
      <c r="W131" s="15">
        <f>K131*'Table Q8'!K27</f>
        <v>-0.40478375545112144</v>
      </c>
      <c r="X131" s="15">
        <f>L131*'Table Q8'!L27</f>
        <v>8.5527137122794181E-2</v>
      </c>
    </row>
    <row r="132" spans="1:24" x14ac:dyDescent="0.25">
      <c r="A132" s="13" t="str">
        <f t="shared" si="1"/>
        <v>1999 Q3</v>
      </c>
      <c r="B132" s="11">
        <f t="shared" si="3"/>
        <v>-0.9089478338131054</v>
      </c>
      <c r="C132" s="11">
        <f t="shared" si="3"/>
        <v>-0.56294431885178253</v>
      </c>
      <c r="D132" s="11">
        <f t="shared" si="3"/>
        <v>9.0620758353809033E-2</v>
      </c>
      <c r="E132" s="11">
        <f t="shared" si="3"/>
        <v>-4.362050232742043E-2</v>
      </c>
      <c r="F132" s="11">
        <f t="shared" si="3"/>
        <v>1.9424269365067512</v>
      </c>
      <c r="G132" s="11">
        <f t="shared" si="3"/>
        <v>-0.33351893061382393</v>
      </c>
      <c r="H132" s="11">
        <f t="shared" si="3"/>
        <v>2.0374393033792964</v>
      </c>
      <c r="I132" s="11">
        <f t="shared" si="3"/>
        <v>0.9937774033559208</v>
      </c>
      <c r="J132" s="11">
        <f t="shared" si="3"/>
        <v>3.6319167548716358</v>
      </c>
      <c r="K132" s="11">
        <f t="shared" si="3"/>
        <v>4.6978051711791879</v>
      </c>
      <c r="L132" s="11">
        <f t="shared" si="3"/>
        <v>0.61183059654884075</v>
      </c>
      <c r="N132" s="15">
        <f>B132*'Table Q8'!B28</f>
        <v>-0.28895451636918623</v>
      </c>
      <c r="O132" s="15">
        <f>C132*'Table Q8'!C28</f>
        <v>-0.38026888738437908</v>
      </c>
      <c r="P132" s="15">
        <f>D132*'Table Q8'!D28</f>
        <v>5.6909836246192072E-2</v>
      </c>
      <c r="Q132" s="15">
        <f>E132*'Table Q8'!E28</f>
        <v>-2.8750273084002805E-2</v>
      </c>
      <c r="R132" s="15">
        <f>F132*'Table Q8'!F28</f>
        <v>1.6409622759609035</v>
      </c>
      <c r="S132" s="15">
        <f>G132*'Table Q8'!G28</f>
        <v>-0.19257383053642194</v>
      </c>
      <c r="T132" s="15">
        <f>H132*'Table Q8'!H28</f>
        <v>1.3473586113247287</v>
      </c>
      <c r="U132" s="15">
        <f>I132*'Table Q8'!I28</f>
        <v>0.59706146393623727</v>
      </c>
      <c r="V132" s="15">
        <f>J132*'Table Q8'!J28</f>
        <v>2.7341069330673675</v>
      </c>
      <c r="W132" s="15">
        <f>K132*'Table Q8'!K28</f>
        <v>3.13531517124499</v>
      </c>
      <c r="X132" s="15">
        <f>L132*'Table Q8'!L28</f>
        <v>0.38820651351023944</v>
      </c>
    </row>
    <row r="133" spans="1:24" x14ac:dyDescent="0.25">
      <c r="A133" s="13" t="str">
        <f t="shared" si="1"/>
        <v>1999 Q4</v>
      </c>
      <c r="B133" s="11">
        <f t="shared" si="3"/>
        <v>-1.6639319003964668</v>
      </c>
      <c r="C133" s="11">
        <f t="shared" si="3"/>
        <v>-6.4909777691218112E-2</v>
      </c>
      <c r="D133" s="11">
        <f t="shared" si="3"/>
        <v>2.264236395954328E-2</v>
      </c>
      <c r="E133" s="11">
        <f t="shared" si="3"/>
        <v>-0.20745762749857102</v>
      </c>
      <c r="F133" s="11">
        <f t="shared" si="3"/>
        <v>1.2846800528304969</v>
      </c>
      <c r="G133" s="11">
        <f t="shared" si="3"/>
        <v>0.73504248840922504</v>
      </c>
      <c r="H133" s="11">
        <f t="shared" si="3"/>
        <v>-0.2638523958181172</v>
      </c>
      <c r="I133" s="11">
        <f t="shared" si="3"/>
        <v>1.2943650495418952</v>
      </c>
      <c r="J133" s="11">
        <f t="shared" si="3"/>
        <v>-2.787174444876134</v>
      </c>
      <c r="K133" s="11">
        <f t="shared" si="3"/>
        <v>1.3901704689519825</v>
      </c>
      <c r="L133" s="11">
        <f t="shared" si="3"/>
        <v>0.11289231273488989</v>
      </c>
      <c r="N133" s="15">
        <f>B133*'Table Q8'!B29</f>
        <v>-0.53645164468782092</v>
      </c>
      <c r="O133" s="15">
        <f>C133*'Table Q8'!C29</f>
        <v>-4.415163078556656E-2</v>
      </c>
      <c r="P133" s="15">
        <f>D133*'Table Q8'!D29</f>
        <v>1.4244311166948678E-2</v>
      </c>
      <c r="Q133" s="15">
        <f>E133*'Table Q8'!E29</f>
        <v>-0.13808379686304886</v>
      </c>
      <c r="R133" s="15">
        <f>F133*'Table Q8'!F29</f>
        <v>1.0852977086312039</v>
      </c>
      <c r="S133" s="15">
        <f>G133*'Table Q8'!G29</f>
        <v>0.4310289152031696</v>
      </c>
      <c r="T133" s="15">
        <f>H133*'Table Q8'!H29</f>
        <v>-0.18216369407282812</v>
      </c>
      <c r="U133" s="15">
        <f>I133*'Table Q8'!I29</f>
        <v>0.78580902157688459</v>
      </c>
      <c r="V133" s="15">
        <f>J133*'Table Q8'!J29</f>
        <v>-2.1472391923325733</v>
      </c>
      <c r="W133" s="15">
        <f>K133*'Table Q8'!K29</f>
        <v>0.93850408358948345</v>
      </c>
      <c r="X133" s="15">
        <f>L133*'Table Q8'!L29</f>
        <v>7.2454286313252333E-2</v>
      </c>
    </row>
    <row r="134" spans="1:24" x14ac:dyDescent="0.25">
      <c r="A134" s="13" t="str">
        <f t="shared" si="1"/>
        <v>2000 Q1</v>
      </c>
      <c r="B134" s="11">
        <f t="shared" si="3"/>
        <v>-3.4017272326160626</v>
      </c>
      <c r="C134" s="11">
        <f t="shared" si="3"/>
        <v>-2.1593724542321184</v>
      </c>
      <c r="D134" s="11">
        <f t="shared" si="3"/>
        <v>-1.264469772325322</v>
      </c>
      <c r="E134" s="11">
        <f t="shared" si="3"/>
        <v>-1.3978544711194012</v>
      </c>
      <c r="F134" s="11">
        <f t="shared" si="3"/>
        <v>-2.6819717608811002</v>
      </c>
      <c r="G134" s="11">
        <f t="shared" si="3"/>
        <v>-0.40152355779539667</v>
      </c>
      <c r="H134" s="11">
        <f t="shared" si="3"/>
        <v>-2.5627914191635282</v>
      </c>
      <c r="I134" s="11">
        <f t="shared" si="3"/>
        <v>0.58705560225746578</v>
      </c>
      <c r="J134" s="11">
        <f t="shared" si="3"/>
        <v>0.38619811244867652</v>
      </c>
      <c r="K134" s="11">
        <f t="shared" si="3"/>
        <v>-3.7675688830890177</v>
      </c>
      <c r="L134" s="11">
        <f t="shared" si="3"/>
        <v>-1.3746311315138038</v>
      </c>
      <c r="N134" s="15">
        <f>B134*'Table Q8'!B30</f>
        <v>-1.1042006597071738</v>
      </c>
      <c r="O134" s="15">
        <f>C134*'Table Q8'!C30</f>
        <v>-1.4798179428852709</v>
      </c>
      <c r="P134" s="15">
        <f>D134*'Table Q8'!D30</f>
        <v>-0.80028291890469627</v>
      </c>
      <c r="Q134" s="15">
        <f>E134*'Table Q8'!E30</f>
        <v>-0.94439048068826736</v>
      </c>
      <c r="R134" s="15">
        <f>F134*'Table Q8'!F30</f>
        <v>-2.2740438560510849</v>
      </c>
      <c r="S134" s="15">
        <f>G134*'Table Q8'!G30</f>
        <v>-0.23770194621487481</v>
      </c>
      <c r="T134" s="15">
        <f>H134*'Table Q8'!H30</f>
        <v>-1.8313707481342572</v>
      </c>
      <c r="U134" s="15">
        <f>I134*'Table Q8'!I30</f>
        <v>0.36115660650879294</v>
      </c>
      <c r="V134" s="15">
        <f>J134*'Table Q8'!J30</f>
        <v>0.30293379940474185</v>
      </c>
      <c r="W134" s="15">
        <f>K134*'Table Q8'!K30</f>
        <v>-2.5905803640120086</v>
      </c>
      <c r="X134" s="15">
        <f>L134*'Table Q8'!L30</f>
        <v>-0.89323530925766981</v>
      </c>
    </row>
    <row r="135" spans="1:24" x14ac:dyDescent="0.25">
      <c r="A135" s="13" t="str">
        <f t="shared" si="1"/>
        <v>2000 Q2</v>
      </c>
      <c r="B135" s="11">
        <f t="shared" si="3"/>
        <v>1.0017931671507603</v>
      </c>
      <c r="C135" s="11">
        <f t="shared" si="3"/>
        <v>7.9586156210357514E-2</v>
      </c>
      <c r="D135" s="11">
        <f t="shared" si="3"/>
        <v>3.5474695538006298</v>
      </c>
      <c r="E135" s="11">
        <f t="shared" si="3"/>
        <v>1.1351860482350986</v>
      </c>
      <c r="F135" s="11">
        <f t="shared" si="3"/>
        <v>-0.14934929168204159</v>
      </c>
      <c r="G135" s="11">
        <f t="shared" si="3"/>
        <v>1.1037639651620312</v>
      </c>
      <c r="H135" s="11">
        <f t="shared" si="3"/>
        <v>0.83056955872784</v>
      </c>
      <c r="I135" s="11">
        <f t="shared" si="3"/>
        <v>0.7977949648101178</v>
      </c>
      <c r="J135" s="11">
        <f t="shared" si="3"/>
        <v>1.7608428375493319</v>
      </c>
      <c r="K135" s="11">
        <f t="shared" si="3"/>
        <v>3.827574885489613</v>
      </c>
      <c r="L135" s="11">
        <f t="shared" si="3"/>
        <v>1.148718915247537</v>
      </c>
      <c r="N135" s="15">
        <f>B135*'Table Q8'!B31</f>
        <v>0.31386179926833324</v>
      </c>
      <c r="O135" s="15">
        <f>C135*'Table Q8'!C31</f>
        <v>5.4548351466579041E-2</v>
      </c>
      <c r="P135" s="15">
        <f>D135*'Table Q8'!D31</f>
        <v>2.2281656267421757</v>
      </c>
      <c r="Q135" s="15">
        <f>E135*'Table Q8'!E31</f>
        <v>0.76908854767927926</v>
      </c>
      <c r="R135" s="15">
        <f>F135*'Table Q8'!F31</f>
        <v>-0.12654365484219385</v>
      </c>
      <c r="S135" s="15">
        <f>G135*'Table Q8'!G31</f>
        <v>0.65563579530624649</v>
      </c>
      <c r="T135" s="15">
        <f>H135*'Table Q8'!H31</f>
        <v>0.60598355004783211</v>
      </c>
      <c r="U135" s="15">
        <f>I135*'Table Q8'!I31</f>
        <v>0.49088324184766546</v>
      </c>
      <c r="V135" s="15">
        <f>J135*'Table Q8'!J31</f>
        <v>1.3863115660025891</v>
      </c>
      <c r="W135" s="15">
        <f>K135*'Table Q8'!K31</f>
        <v>2.6743265724915926</v>
      </c>
      <c r="X135" s="15">
        <f>L135*'Table Q8'!L31</f>
        <v>0.74632267923632489</v>
      </c>
    </row>
    <row r="136" spans="1:24" x14ac:dyDescent="0.25">
      <c r="A136" s="13" t="str">
        <f t="shared" si="1"/>
        <v>2000 Q3</v>
      </c>
      <c r="B136" s="11">
        <f t="shared" si="3"/>
        <v>0.79881743957584184</v>
      </c>
      <c r="C136" s="11">
        <f t="shared" si="3"/>
        <v>-1.7319634512321509</v>
      </c>
      <c r="D136" s="11">
        <f t="shared" si="3"/>
        <v>3.3187676614140717E-2</v>
      </c>
      <c r="E136" s="11">
        <f t="shared" si="3"/>
        <v>-9.867880851173591E-2</v>
      </c>
      <c r="F136" s="11">
        <f t="shared" si="3"/>
        <v>-0.21374380265471871</v>
      </c>
      <c r="G136" s="11">
        <f t="shared" si="3"/>
        <v>1.9296698772010703</v>
      </c>
      <c r="H136" s="11">
        <f t="shared" si="3"/>
        <v>-0.55987704570206165</v>
      </c>
      <c r="I136" s="11">
        <f t="shared" si="3"/>
        <v>1.3357818532547951</v>
      </c>
      <c r="J136" s="11">
        <f t="shared" si="3"/>
        <v>6.4559103833699254</v>
      </c>
      <c r="K136" s="11">
        <f t="shared" si="3"/>
        <v>-0.96444388306659579</v>
      </c>
      <c r="L136" s="11">
        <f t="shared" si="3"/>
        <v>0.25975507292636602</v>
      </c>
      <c r="N136" s="15">
        <f>B136*'Table Q8'!B32</f>
        <v>0.24188192070356493</v>
      </c>
      <c r="O136" s="15">
        <f>C136*'Table Q8'!C32</f>
        <v>-1.1905516763769806</v>
      </c>
      <c r="P136" s="15">
        <f>D136*'Table Q8'!D32</f>
        <v>2.0738979116176535E-2</v>
      </c>
      <c r="Q136" s="15">
        <f>E136*'Table Q8'!E32</f>
        <v>-6.735815469011093E-2</v>
      </c>
      <c r="R136" s="15">
        <f>F136*'Table Q8'!F32</f>
        <v>-0.18138299093279431</v>
      </c>
      <c r="S136" s="15">
        <f>G136*'Table Q8'!G32</f>
        <v>1.1589597282469628</v>
      </c>
      <c r="T136" s="15">
        <f>H136*'Table Q8'!H32</f>
        <v>-0.41828414084401028</v>
      </c>
      <c r="U136" s="15">
        <f>I136*'Table Q8'!I32</f>
        <v>0.82684896716471823</v>
      </c>
      <c r="V136" s="15">
        <f>J136*'Table Q8'!J32</f>
        <v>5.1240560712807097</v>
      </c>
      <c r="W136" s="15">
        <f>K136*'Table Q8'!K32</f>
        <v>-0.69083115344060264</v>
      </c>
      <c r="X136" s="15">
        <f>L136*'Table Q8'!L32</f>
        <v>0.16954213609903909</v>
      </c>
    </row>
    <row r="137" spans="1:24" x14ac:dyDescent="0.25">
      <c r="A137" s="13" t="str">
        <f t="shared" si="1"/>
        <v>2000 Q4</v>
      </c>
      <c r="B137" s="11">
        <f t="shared" si="3"/>
        <v>0.10224368967942539</v>
      </c>
      <c r="C137" s="11">
        <f t="shared" si="3"/>
        <v>-1.693860436618674</v>
      </c>
      <c r="D137" s="11">
        <f t="shared" si="3"/>
        <v>-0.9892816745605274</v>
      </c>
      <c r="E137" s="11">
        <f t="shared" si="3"/>
        <v>1.5024779101370211</v>
      </c>
      <c r="F137" s="11">
        <f t="shared" si="3"/>
        <v>2.7124242158560459</v>
      </c>
      <c r="G137" s="11">
        <f t="shared" si="3"/>
        <v>3.4004731637327299</v>
      </c>
      <c r="H137" s="11">
        <f t="shared" si="3"/>
        <v>2.6268696981200037</v>
      </c>
      <c r="I137" s="11">
        <f t="shared" si="3"/>
        <v>1.9412286452700482</v>
      </c>
      <c r="J137" s="11">
        <f t="shared" si="3"/>
        <v>-3.120108861716524</v>
      </c>
      <c r="K137" s="11">
        <f t="shared" si="3"/>
        <v>1.6221443107023565</v>
      </c>
      <c r="L137" s="11">
        <f t="shared" si="3"/>
        <v>0.69686693160934354</v>
      </c>
      <c r="N137" s="15">
        <f>B137*'Table Q8'!B33</f>
        <v>3.0509517000340537E-2</v>
      </c>
      <c r="O137" s="15">
        <f>C137*'Table Q8'!C33</f>
        <v>-1.1719820360964606</v>
      </c>
      <c r="P137" s="15">
        <f>D137*'Table Q8'!D33</f>
        <v>-0.61839997476778563</v>
      </c>
      <c r="Q137" s="15">
        <f>E137*'Table Q8'!E33</f>
        <v>1.0385127314867091</v>
      </c>
      <c r="R137" s="15">
        <f>F137*'Table Q8'!F33</f>
        <v>2.3107141894877654</v>
      </c>
      <c r="S137" s="15">
        <f>G137*'Table Q8'!G33</f>
        <v>2.0681677781822461</v>
      </c>
      <c r="T137" s="15">
        <f>H137*'Table Q8'!H33</f>
        <v>2.0074538233033068</v>
      </c>
      <c r="U137" s="15">
        <f>I137*'Table Q8'!I33</f>
        <v>1.2163738691262123</v>
      </c>
      <c r="V137" s="15">
        <f>J137*'Table Q8'!J33</f>
        <v>-2.4979591546902489</v>
      </c>
      <c r="W137" s="15">
        <f>K137*'Table Q8'!K33</f>
        <v>1.1903294951933892</v>
      </c>
      <c r="X137" s="15">
        <f>L137*'Table Q8'!L33</f>
        <v>0.45895656115791361</v>
      </c>
    </row>
    <row r="138" spans="1:24" x14ac:dyDescent="0.25">
      <c r="A138" s="13" t="str">
        <f t="shared" si="1"/>
        <v>2001 Q1</v>
      </c>
      <c r="B138" s="11">
        <f t="shared" si="3"/>
        <v>-4.1972309563558898</v>
      </c>
      <c r="C138" s="11">
        <f t="shared" si="3"/>
        <v>-0.59865996790173404</v>
      </c>
      <c r="D138" s="11">
        <f t="shared" si="3"/>
        <v>-0.75125094030094497</v>
      </c>
      <c r="E138" s="11">
        <f t="shared" si="3"/>
        <v>-5.4045291268493528E-2</v>
      </c>
      <c r="F138" s="11">
        <f t="shared" si="3"/>
        <v>0.64348950638855362</v>
      </c>
      <c r="G138" s="11">
        <f t="shared" si="3"/>
        <v>-1.2830759945219268</v>
      </c>
      <c r="H138" s="11">
        <f t="shared" si="3"/>
        <v>-0.85435832942520074</v>
      </c>
      <c r="I138" s="11">
        <f t="shared" si="3"/>
        <v>0.75138475058368326</v>
      </c>
      <c r="J138" s="11">
        <f t="shared" si="3"/>
        <v>0.69830469445037668</v>
      </c>
      <c r="K138" s="11">
        <f t="shared" si="3"/>
        <v>2.7624442438308567</v>
      </c>
      <c r="L138" s="11">
        <f t="shared" si="3"/>
        <v>-0.12328384862126886</v>
      </c>
      <c r="N138" s="15">
        <f>B138*'Table Q8'!B34</f>
        <v>-1.2344056242642671</v>
      </c>
      <c r="O138" s="15">
        <f>C138*'Table Q8'!C34</f>
        <v>-0.41648773966923636</v>
      </c>
      <c r="P138" s="15">
        <f>D138*'Table Q8'!D34</f>
        <v>-0.47050846391048179</v>
      </c>
      <c r="Q138" s="15">
        <f>E138*'Table Q8'!E34</f>
        <v>-3.7383127970416971E-2</v>
      </c>
      <c r="R138" s="15">
        <f>F138*'Table Q8'!F34</f>
        <v>0.5499904811102968</v>
      </c>
      <c r="S138" s="15">
        <f>G138*'Table Q8'!G34</f>
        <v>-0.78896342903153283</v>
      </c>
      <c r="T138" s="15">
        <f>H138*'Table Q8'!H34</f>
        <v>-0.66315293529984076</v>
      </c>
      <c r="U138" s="15">
        <f>I138*'Table Q8'!I34</f>
        <v>0.47337239286772048</v>
      </c>
      <c r="V138" s="15">
        <f>J138*'Table Q8'!J34</f>
        <v>0.55885324696863647</v>
      </c>
      <c r="W138" s="15">
        <f>K138*'Table Q8'!K34</f>
        <v>2.0422750294641521</v>
      </c>
      <c r="X138" s="15">
        <f>L138*'Table Q8'!L34</f>
        <v>-8.1539937478107227E-2</v>
      </c>
    </row>
    <row r="139" spans="1:24" x14ac:dyDescent="0.25">
      <c r="A139" s="13" t="str">
        <f t="shared" si="1"/>
        <v>2001 Q2</v>
      </c>
      <c r="B139" s="11">
        <f t="shared" si="3"/>
        <v>-2.5302626912050479</v>
      </c>
      <c r="C139" s="11">
        <f t="shared" si="3"/>
        <v>-0.5606132964930135</v>
      </c>
      <c r="D139" s="11">
        <f t="shared" si="3"/>
        <v>1.8731732886688734</v>
      </c>
      <c r="E139" s="11">
        <f t="shared" si="3"/>
        <v>-0.1514823920919727</v>
      </c>
      <c r="F139" s="11">
        <f t="shared" si="3"/>
        <v>-0.45624301456303229</v>
      </c>
      <c r="G139" s="11">
        <f t="shared" si="3"/>
        <v>2.6526064439648107</v>
      </c>
      <c r="H139" s="11">
        <f t="shared" si="3"/>
        <v>0.91510552173573945</v>
      </c>
      <c r="I139" s="11">
        <f t="shared" si="3"/>
        <v>1.6449894188699159</v>
      </c>
      <c r="J139" s="11">
        <f t="shared" si="3"/>
        <v>0.37884812478569702</v>
      </c>
      <c r="K139" s="11">
        <f t="shared" si="3"/>
        <v>-1.624721613729031</v>
      </c>
      <c r="L139" s="11">
        <f t="shared" si="3"/>
        <v>0.34704764751407147</v>
      </c>
      <c r="N139" s="15">
        <f>B139*'Table Q8'!B35</f>
        <v>-0.74364420494516359</v>
      </c>
      <c r="O139" s="15">
        <f>C139*'Table Q8'!C35</f>
        <v>-0.39226112355616155</v>
      </c>
      <c r="P139" s="15">
        <f>D139*'Table Q8'!D35</f>
        <v>1.1793499025459229</v>
      </c>
      <c r="Q139" s="15">
        <f>E139*'Table Q8'!E35</f>
        <v>-0.10447740582583356</v>
      </c>
      <c r="R139" s="15">
        <f>F139*'Table Q8'!F35</f>
        <v>-0.39241461682566409</v>
      </c>
      <c r="S139" s="15">
        <f>G139*'Table Q8'!G35</f>
        <v>1.650982250723698</v>
      </c>
      <c r="T139" s="15">
        <f>H139*'Table Q8'!H35</f>
        <v>0.70975584265823943</v>
      </c>
      <c r="U139" s="15">
        <f>I139*'Table Q8'!I35</f>
        <v>1.0458842725174926</v>
      </c>
      <c r="V139" s="15">
        <f>J139*'Table Q8'!J35</f>
        <v>0.30061598701745057</v>
      </c>
      <c r="W139" s="15">
        <f>K139*'Table Q8'!K35</f>
        <v>-1.1888088047655321</v>
      </c>
      <c r="X139" s="15">
        <f>L139*'Table Q8'!L35</f>
        <v>0.23037022841984062</v>
      </c>
    </row>
    <row r="140" spans="1:24" x14ac:dyDescent="0.25">
      <c r="A140" s="13" t="str">
        <f t="shared" si="1"/>
        <v>2001 Q3</v>
      </c>
      <c r="B140" s="11">
        <f t="shared" si="3"/>
        <v>-0.13368173589545157</v>
      </c>
      <c r="C140" s="11">
        <f t="shared" si="3"/>
        <v>-2.0120556786540016</v>
      </c>
      <c r="D140" s="11">
        <f t="shared" si="3"/>
        <v>0.7263954458225057</v>
      </c>
      <c r="E140" s="11">
        <f t="shared" si="3"/>
        <v>0.84106598883175332</v>
      </c>
      <c r="F140" s="11">
        <f t="shared" si="3"/>
        <v>1.2804801144052387</v>
      </c>
      <c r="G140" s="11">
        <f t="shared" si="3"/>
        <v>-1.2525181498018705</v>
      </c>
      <c r="H140" s="11">
        <f t="shared" si="3"/>
        <v>0.38387763071658881</v>
      </c>
      <c r="I140" s="11">
        <f t="shared" si="3"/>
        <v>-1.3518630181589049</v>
      </c>
      <c r="J140" s="11">
        <f t="shared" si="3"/>
        <v>1.888468139052742</v>
      </c>
      <c r="K140" s="11">
        <f t="shared" si="3"/>
        <v>2.1681697917157385</v>
      </c>
      <c r="L140" s="11">
        <f t="shared" si="3"/>
        <v>-7.8260387470226039E-2</v>
      </c>
      <c r="N140" s="15">
        <f>B140*'Table Q8'!B36</f>
        <v>-3.9315798526852304E-2</v>
      </c>
      <c r="O140" s="15">
        <f>C140*'Table Q8'!C36</f>
        <v>-1.4176944311796096</v>
      </c>
      <c r="P140" s="15">
        <f>D140*'Table Q8'!D36</f>
        <v>0.46184222445394912</v>
      </c>
      <c r="Q140" s="15">
        <f>E140*'Table Q8'!E36</f>
        <v>0.57831697392071357</v>
      </c>
      <c r="R140" s="15">
        <f>F140*'Table Q8'!F36</f>
        <v>1.1081274910062935</v>
      </c>
      <c r="S140" s="15">
        <f>G140*'Table Q8'!G36</f>
        <v>-0.78432686540593122</v>
      </c>
      <c r="T140" s="15">
        <f>H140*'Table Q8'!H36</f>
        <v>0.29712128617463973</v>
      </c>
      <c r="U140" s="15">
        <f>I140*'Table Q8'!I36</f>
        <v>-0.86532751792351503</v>
      </c>
      <c r="V140" s="15">
        <f>J140*'Table Q8'!J36</f>
        <v>1.4760266974836231</v>
      </c>
      <c r="W140" s="15">
        <f>K140*'Table Q8'!K36</f>
        <v>1.5658522235771062</v>
      </c>
      <c r="X140" s="15">
        <f>L140*'Table Q8'!L36</f>
        <v>-5.2105765977676494E-2</v>
      </c>
    </row>
    <row r="141" spans="1:24" x14ac:dyDescent="0.25">
      <c r="A141" s="13" t="str">
        <f t="shared" si="1"/>
        <v>2001 Q4</v>
      </c>
      <c r="B141" s="11">
        <f t="shared" si="3"/>
        <v>0.87178176536493202</v>
      </c>
      <c r="C141" s="11">
        <f t="shared" si="3"/>
        <v>-1.6637893169120708</v>
      </c>
      <c r="D141" s="11">
        <f t="shared" si="3"/>
        <v>0.96039153541803524</v>
      </c>
      <c r="E141" s="11">
        <f t="shared" si="3"/>
        <v>-0.37652672099687612</v>
      </c>
      <c r="F141" s="11">
        <f t="shared" si="3"/>
        <v>-2.7672628154384022</v>
      </c>
      <c r="G141" s="11">
        <f t="shared" si="3"/>
        <v>0.91832760741049968</v>
      </c>
      <c r="H141" s="11">
        <f t="shared" si="3"/>
        <v>0.14105795789779202</v>
      </c>
      <c r="I141" s="11">
        <f t="shared" si="3"/>
        <v>-0.44001244357174613</v>
      </c>
      <c r="J141" s="11">
        <f t="shared" si="3"/>
        <v>-2.3622529798297176</v>
      </c>
      <c r="K141" s="11">
        <f t="shared" si="3"/>
        <v>-1.1015242689006004</v>
      </c>
      <c r="L141" s="11">
        <f t="shared" si="3"/>
        <v>-0.63955337209999774</v>
      </c>
      <c r="N141" s="15">
        <f>B141*'Table Q8'!B37</f>
        <v>0.25220646472007485</v>
      </c>
      <c r="O141" s="15">
        <f>C141*'Table Q8'!C37</f>
        <v>-1.1766318049202165</v>
      </c>
      <c r="P141" s="15">
        <f>D141*'Table Q8'!D37</f>
        <v>0.61445850436045901</v>
      </c>
      <c r="Q141" s="15">
        <f>E141*'Table Q8'!E37</f>
        <v>-0.25694183440826829</v>
      </c>
      <c r="R141" s="15">
        <f>F141*'Table Q8'!F37</f>
        <v>-2.4047513866159713</v>
      </c>
      <c r="S141" s="15">
        <f>G141*'Table Q8'!G37</f>
        <v>0.57643423917157066</v>
      </c>
      <c r="T141" s="15">
        <f>H141*'Table Q8'!H37</f>
        <v>0.10841714644024295</v>
      </c>
      <c r="U141" s="15">
        <f>I141*'Table Q8'!I37</f>
        <v>-0.28209197757384646</v>
      </c>
      <c r="V141" s="15">
        <f>J141*'Table Q8'!J37</f>
        <v>-1.8201159209587974</v>
      </c>
      <c r="W141" s="15">
        <f>K141*'Table Q8'!K37</f>
        <v>-0.78483604159167786</v>
      </c>
      <c r="X141" s="15">
        <f>L141*'Table Q8'!L37</f>
        <v>-0.4253029924464985</v>
      </c>
    </row>
    <row r="142" spans="1:24" x14ac:dyDescent="0.25">
      <c r="A142" s="13" t="str">
        <f t="shared" si="1"/>
        <v>2002 Q1</v>
      </c>
      <c r="B142" s="11">
        <f t="shared" si="3"/>
        <v>-0.94477446933569853</v>
      </c>
      <c r="C142" s="11">
        <f t="shared" si="3"/>
        <v>-1.1879032921790957</v>
      </c>
      <c r="D142" s="11">
        <f t="shared" si="3"/>
        <v>-0.5227061884858174</v>
      </c>
      <c r="E142" s="11">
        <f t="shared" si="3"/>
        <v>-0.44288487190788561</v>
      </c>
      <c r="F142" s="11">
        <f t="shared" si="3"/>
        <v>1.5595061991216614</v>
      </c>
      <c r="G142" s="11">
        <f t="shared" si="3"/>
        <v>-0.61991674697935728</v>
      </c>
      <c r="H142" s="11">
        <f t="shared" si="3"/>
        <v>-0.65660117708904475</v>
      </c>
      <c r="I142" s="11">
        <f t="shared" si="3"/>
        <v>-0.84139547234653234</v>
      </c>
      <c r="J142" s="11">
        <f t="shared" si="3"/>
        <v>-1.0502960966888102</v>
      </c>
      <c r="K142" s="11">
        <f t="shared" si="3"/>
        <v>0.66236951250014975</v>
      </c>
      <c r="L142" s="11">
        <f t="shared" si="3"/>
        <v>-0.53044534963135836</v>
      </c>
      <c r="N142" s="15">
        <f>B142*'Table Q8'!B38</f>
        <v>-0.27757473909082825</v>
      </c>
      <c r="O142" s="15">
        <f>C142*'Table Q8'!C38</f>
        <v>-0.84317375678872208</v>
      </c>
      <c r="P142" s="15">
        <f>D142*'Table Q8'!D38</f>
        <v>-0.33547283177019765</v>
      </c>
      <c r="Q142" s="15">
        <f>E142*'Table Q8'!E38</f>
        <v>-0.30359757969285561</v>
      </c>
      <c r="R142" s="15">
        <f>F142*'Table Q8'!F38</f>
        <v>1.3623846155526835</v>
      </c>
      <c r="S142" s="15">
        <f>G142*'Table Q8'!G38</f>
        <v>-0.39426705107887122</v>
      </c>
      <c r="T142" s="15">
        <f>H142*'Table Q8'!H38</f>
        <v>-0.50335046235646164</v>
      </c>
      <c r="U142" s="15">
        <f>I142*'Table Q8'!I38</f>
        <v>-0.54429873106097182</v>
      </c>
      <c r="V142" s="15">
        <f>J142*'Table Q8'!J38</f>
        <v>-0.8087279944503839</v>
      </c>
      <c r="W142" s="15">
        <f>K142*'Table Q8'!K38</f>
        <v>0.47074601253385645</v>
      </c>
      <c r="X142" s="15">
        <f>L142*'Table Q8'!L38</f>
        <v>-0.35465576076352617</v>
      </c>
    </row>
    <row r="143" spans="1:24" x14ac:dyDescent="0.25">
      <c r="A143" s="13" t="str">
        <f t="shared" si="1"/>
        <v>2002 Q2</v>
      </c>
      <c r="B143" s="11">
        <f t="shared" si="3"/>
        <v>-2.3768128289416515</v>
      </c>
      <c r="C143" s="11">
        <f t="shared" si="3"/>
        <v>-2.2549035855507</v>
      </c>
      <c r="D143" s="11">
        <f t="shared" si="3"/>
        <v>-1.2193263607031122</v>
      </c>
      <c r="E143" s="11">
        <f t="shared" si="3"/>
        <v>7.5753480166110984E-2</v>
      </c>
      <c r="F143" s="11">
        <f t="shared" si="3"/>
        <v>-0.60416850443776182</v>
      </c>
      <c r="G143" s="11">
        <f t="shared" si="3"/>
        <v>-0.75422984330328646</v>
      </c>
      <c r="H143" s="11">
        <f t="shared" si="3"/>
        <v>-0.10139931917277668</v>
      </c>
      <c r="I143" s="11">
        <f t="shared" si="3"/>
        <v>-0.17804159005756473</v>
      </c>
      <c r="J143" s="11">
        <f t="shared" si="3"/>
        <v>-0.20818327640636816</v>
      </c>
      <c r="K143" s="11">
        <f t="shared" si="3"/>
        <v>0.66951652608973167</v>
      </c>
      <c r="L143" s="11">
        <f t="shared" si="3"/>
        <v>-0.66988612698251315</v>
      </c>
      <c r="N143" s="15">
        <f>B143*'Table Q8'!B39</f>
        <v>-0.69878297170884551</v>
      </c>
      <c r="O143" s="15">
        <f>C143*'Table Q8'!C39</f>
        <v>-1.5894815374546885</v>
      </c>
      <c r="P143" s="15">
        <f>D143*'Table Q8'!D39</f>
        <v>-0.77853988130893703</v>
      </c>
      <c r="Q143" s="15">
        <f>E143*'Table Q8'!E39</f>
        <v>5.2050216222134862E-2</v>
      </c>
      <c r="R143" s="15">
        <f>F143*'Table Q8'!F39</f>
        <v>-0.52786202232727253</v>
      </c>
      <c r="S143" s="15">
        <f>G143*'Table Q8'!G39</f>
        <v>-0.47923764243490818</v>
      </c>
      <c r="T143" s="15">
        <f>H143*'Table Q8'!H39</f>
        <v>-7.5512072987966805E-2</v>
      </c>
      <c r="U143" s="15">
        <f>I143*'Table Q8'!I39</f>
        <v>-0.11480121726911774</v>
      </c>
      <c r="V143" s="15">
        <f>J143*'Table Q8'!J39</f>
        <v>-0.15948920805491865</v>
      </c>
      <c r="W143" s="15">
        <f>K143*'Table Q8'!K39</f>
        <v>0.47736528310197868</v>
      </c>
      <c r="X143" s="15">
        <f>L143*'Table Q8'!L39</f>
        <v>-0.44614416057035378</v>
      </c>
    </row>
    <row r="144" spans="1:24" x14ac:dyDescent="0.25">
      <c r="A144" s="13" t="str">
        <f t="shared" si="1"/>
        <v>2002 Q3</v>
      </c>
      <c r="B144" s="11">
        <f t="shared" ref="B144:L159" si="4">LN(B40/B39)*100</f>
        <v>0.73260400920728808</v>
      </c>
      <c r="C144" s="11">
        <f t="shared" si="4"/>
        <v>-0.65799549500789645</v>
      </c>
      <c r="D144" s="11">
        <f t="shared" si="4"/>
        <v>1.230243987221957</v>
      </c>
      <c r="E144" s="11">
        <f t="shared" si="4"/>
        <v>0.51791224960284932</v>
      </c>
      <c r="F144" s="11">
        <f t="shared" si="4"/>
        <v>2.3032260066356276</v>
      </c>
      <c r="G144" s="11">
        <f t="shared" si="4"/>
        <v>0.98714920326335565</v>
      </c>
      <c r="H144" s="11">
        <f t="shared" si="4"/>
        <v>0.68749638899522836</v>
      </c>
      <c r="I144" s="11">
        <f t="shared" si="4"/>
        <v>1.0194370624040867</v>
      </c>
      <c r="J144" s="11">
        <f t="shared" si="4"/>
        <v>3.6516490327197739</v>
      </c>
      <c r="K144" s="11">
        <f t="shared" si="4"/>
        <v>1.1439154707137069</v>
      </c>
      <c r="L144" s="11">
        <f t="shared" si="4"/>
        <v>0.83948309227609219</v>
      </c>
      <c r="N144" s="15">
        <f>B144*'Table Q8'!B40</f>
        <v>0.21553209950878416</v>
      </c>
      <c r="O144" s="15">
        <f>C144*'Table Q8'!C40</f>
        <v>-0.45901765731750854</v>
      </c>
      <c r="P144" s="15">
        <f>D144*'Table Q8'!D40</f>
        <v>0.77591488274088838</v>
      </c>
      <c r="Q144" s="15">
        <f>E144*'Table Q8'!E40</f>
        <v>0.35533959445251495</v>
      </c>
      <c r="R144" s="15">
        <f>F144*'Table Q8'!F40</f>
        <v>2.0093343681889215</v>
      </c>
      <c r="S144" s="15">
        <f>G144*'Table Q8'!G40</f>
        <v>0.62387829646244075</v>
      </c>
      <c r="T144" s="15">
        <f>H144*'Table Q8'!H40</f>
        <v>0.49575364610445916</v>
      </c>
      <c r="U144" s="15">
        <f>I144*'Table Q8'!I40</f>
        <v>0.65121639546373067</v>
      </c>
      <c r="V144" s="15">
        <f>J144*'Table Q8'!J40</f>
        <v>2.7774442542866602</v>
      </c>
      <c r="W144" s="15">
        <f>K144*'Table Q8'!K40</f>
        <v>0.81195120111258912</v>
      </c>
      <c r="X144" s="15">
        <f>L144*'Table Q8'!L40</f>
        <v>0.55439463413913126</v>
      </c>
    </row>
    <row r="145" spans="1:24" x14ac:dyDescent="0.25">
      <c r="A145" s="13" t="str">
        <f t="shared" si="1"/>
        <v>2002 Q4</v>
      </c>
      <c r="B145" s="11">
        <f t="shared" si="4"/>
        <v>-5.5057442913262848</v>
      </c>
      <c r="C145" s="11">
        <f t="shared" si="4"/>
        <v>-1.0709808981132845</v>
      </c>
      <c r="D145" s="11">
        <f t="shared" si="4"/>
        <v>0.37049186979973092</v>
      </c>
      <c r="E145" s="11">
        <f t="shared" si="4"/>
        <v>0.72914755813379484</v>
      </c>
      <c r="F145" s="11">
        <f t="shared" si="4"/>
        <v>1.2883769387639739</v>
      </c>
      <c r="G145" s="11">
        <f t="shared" si="4"/>
        <v>-0.81760237425568627</v>
      </c>
      <c r="H145" s="11">
        <f t="shared" si="4"/>
        <v>-1.2878543356870964</v>
      </c>
      <c r="I145" s="11">
        <f t="shared" si="4"/>
        <v>0.20558010177245623</v>
      </c>
      <c r="J145" s="11">
        <f t="shared" si="4"/>
        <v>-1.6518998037268771</v>
      </c>
      <c r="K145" s="11">
        <f t="shared" si="4"/>
        <v>-1.5358468081531422</v>
      </c>
      <c r="L145" s="11">
        <f t="shared" si="4"/>
        <v>-0.26016642693577313</v>
      </c>
      <c r="N145" s="15">
        <f>B145*'Table Q8'!B41</f>
        <v>-1.6159359495042644</v>
      </c>
      <c r="O145" s="15">
        <f>C145*'Table Q8'!C41</f>
        <v>-0.7376916426204303</v>
      </c>
      <c r="P145" s="15">
        <f>D145*'Table Q8'!D41</f>
        <v>0.22985315602375306</v>
      </c>
      <c r="Q145" s="15">
        <f>E145*'Table Q8'!E41</f>
        <v>0.49917441829839593</v>
      </c>
      <c r="R145" s="15">
        <f>F145*'Table Q8'!F41</f>
        <v>1.1220474759695449</v>
      </c>
      <c r="S145" s="15">
        <f>G145*'Table Q8'!G41</f>
        <v>-0.51230964770861309</v>
      </c>
      <c r="T145" s="15">
        <f>H145*'Table Q8'!H41</f>
        <v>-0.89647540307178786</v>
      </c>
      <c r="U145" s="15">
        <f>I145*'Table Q8'!I41</f>
        <v>0.12951546411664741</v>
      </c>
      <c r="V145" s="15">
        <f>J145*'Table Q8'!J41</f>
        <v>-1.2463584019119287</v>
      </c>
      <c r="W145" s="15">
        <f>K145*'Table Q8'!K41</f>
        <v>-1.0780108746426904</v>
      </c>
      <c r="X145" s="15">
        <f>L145*'Table Q8'!L41</f>
        <v>-0.169940710074447</v>
      </c>
    </row>
    <row r="146" spans="1:24" x14ac:dyDescent="0.25">
      <c r="A146" s="13" t="str">
        <f t="shared" si="1"/>
        <v>2003 Q1</v>
      </c>
      <c r="B146" s="11">
        <f t="shared" si="4"/>
        <v>3.0636969461889803</v>
      </c>
      <c r="C146" s="11">
        <f t="shared" si="4"/>
        <v>-2.604133790814084</v>
      </c>
      <c r="D146" s="11">
        <f t="shared" si="4"/>
        <v>-0.3814094963185698</v>
      </c>
      <c r="E146" s="11">
        <f t="shared" si="4"/>
        <v>-0.24602889877117207</v>
      </c>
      <c r="F146" s="11">
        <f t="shared" si="4"/>
        <v>-4.0326646377730598E-2</v>
      </c>
      <c r="G146" s="11">
        <f t="shared" si="4"/>
        <v>0.15625003178916344</v>
      </c>
      <c r="H146" s="11">
        <f t="shared" si="4"/>
        <v>0.70175726586465403</v>
      </c>
      <c r="I146" s="11">
        <f t="shared" si="4"/>
        <v>0.86175951399547668</v>
      </c>
      <c r="J146" s="11">
        <f t="shared" si="4"/>
        <v>-0.141520583412311</v>
      </c>
      <c r="K146" s="11">
        <f t="shared" si="4"/>
        <v>-0.28916797664031602</v>
      </c>
      <c r="L146" s="11">
        <f t="shared" si="4"/>
        <v>-0.24948980961230963</v>
      </c>
      <c r="N146" s="15">
        <f>B146*'Table Q8'!B42</f>
        <v>0.89459950828718215</v>
      </c>
      <c r="O146" s="15">
        <f>C146*'Table Q8'!C42</f>
        <v>-1.7887795009101941</v>
      </c>
      <c r="P146" s="15">
        <f>D146*'Table Q8'!D42</f>
        <v>-0.23830465329984241</v>
      </c>
      <c r="Q146" s="15">
        <f>E146*'Table Q8'!E42</f>
        <v>-0.16899725056591808</v>
      </c>
      <c r="R146" s="15">
        <f>F146*'Table Q8'!F42</f>
        <v>-3.504788836688566E-2</v>
      </c>
      <c r="S146" s="15">
        <f>G146*'Table Q8'!G42</f>
        <v>9.7718769880942816E-2</v>
      </c>
      <c r="T146" s="15">
        <f>H146*'Table Q8'!H42</f>
        <v>0.47424756027133319</v>
      </c>
      <c r="U146" s="15">
        <f>I146*'Table Q8'!I42</f>
        <v>0.54273614191435127</v>
      </c>
      <c r="V146" s="15">
        <f>J146*'Table Q8'!J42</f>
        <v>-0.10628195814264556</v>
      </c>
      <c r="W146" s="15">
        <f>K146*'Table Q8'!K42</f>
        <v>-0.20181033089727654</v>
      </c>
      <c r="X146" s="15">
        <f>L146*'Table Q8'!L42</f>
        <v>-0.16251766198145848</v>
      </c>
    </row>
    <row r="147" spans="1:24" x14ac:dyDescent="0.25">
      <c r="A147" s="13" t="str">
        <f t="shared" si="1"/>
        <v>2003 Q2</v>
      </c>
      <c r="B147" s="11">
        <f t="shared" si="4"/>
        <v>1.0969031370573936</v>
      </c>
      <c r="C147" s="11">
        <f t="shared" si="4"/>
        <v>-1.3240038292263798</v>
      </c>
      <c r="D147" s="11">
        <f t="shared" si="4"/>
        <v>0.67464891361536006</v>
      </c>
      <c r="E147" s="11">
        <f t="shared" si="4"/>
        <v>0.31011092595611661</v>
      </c>
      <c r="F147" s="11">
        <f t="shared" si="4"/>
        <v>-0.90150015450553267</v>
      </c>
      <c r="G147" s="11">
        <f t="shared" si="4"/>
        <v>1.2155846047647907</v>
      </c>
      <c r="H147" s="11">
        <f t="shared" si="4"/>
        <v>-0.2943417501881555</v>
      </c>
      <c r="I147" s="11">
        <f t="shared" si="4"/>
        <v>1.0848446597746084</v>
      </c>
      <c r="J147" s="11">
        <f t="shared" si="4"/>
        <v>2.8083452916284459</v>
      </c>
      <c r="K147" s="11">
        <f t="shared" si="4"/>
        <v>0.69260348435418195</v>
      </c>
      <c r="L147" s="11">
        <f t="shared" si="4"/>
        <v>0.32874257345482871</v>
      </c>
      <c r="N147" s="15">
        <f>B147*'Table Q8'!B43</f>
        <v>0.31799221943293843</v>
      </c>
      <c r="O147" s="15">
        <f>C147*'Table Q8'!C43</f>
        <v>-0.9068102226371475</v>
      </c>
      <c r="P147" s="15">
        <f>D147*'Table Q8'!D43</f>
        <v>0.42435416666406151</v>
      </c>
      <c r="Q147" s="15">
        <f>E147*'Table Q8'!E43</f>
        <v>0.213294294872617</v>
      </c>
      <c r="R147" s="15">
        <f>F147*'Table Q8'!F43</f>
        <v>-0.7788961334927802</v>
      </c>
      <c r="S147" s="15">
        <f>G147*'Table Q8'!G43</f>
        <v>0.7532977795727408</v>
      </c>
      <c r="T147" s="15">
        <f>H147*'Table Q8'!H43</f>
        <v>-0.19208742617279026</v>
      </c>
      <c r="U147" s="15">
        <f>I147*'Table Q8'!I43</f>
        <v>0.67911275701890483</v>
      </c>
      <c r="V147" s="15">
        <f>J147*'Table Q8'!J43</f>
        <v>2.1118756593045913</v>
      </c>
      <c r="W147" s="15">
        <f>K147*'Table Q8'!K43</f>
        <v>0.47914309047622305</v>
      </c>
      <c r="X147" s="15">
        <f>L147*'Table Q8'!L43</f>
        <v>0.21302518759872902</v>
      </c>
    </row>
    <row r="148" spans="1:24" x14ac:dyDescent="0.25">
      <c r="A148" s="13" t="str">
        <f t="shared" si="1"/>
        <v>2003 Q3</v>
      </c>
      <c r="B148" s="11">
        <f t="shared" si="4"/>
        <v>1.5181974033068963</v>
      </c>
      <c r="C148" s="11">
        <f t="shared" si="4"/>
        <v>-1.5257765795948897</v>
      </c>
      <c r="D148" s="11">
        <f t="shared" si="4"/>
        <v>0.82082759167168007</v>
      </c>
      <c r="E148" s="11">
        <f t="shared" si="4"/>
        <v>0.88228050391388702</v>
      </c>
      <c r="F148" s="11">
        <f t="shared" si="4"/>
        <v>-1.9210616976689361</v>
      </c>
      <c r="G148" s="11">
        <f t="shared" si="4"/>
        <v>0.39766584378599507</v>
      </c>
      <c r="H148" s="11">
        <f t="shared" si="4"/>
        <v>-0.85749810852871289</v>
      </c>
      <c r="I148" s="11">
        <f t="shared" si="4"/>
        <v>0.34467935890805151</v>
      </c>
      <c r="J148" s="11">
        <f t="shared" si="4"/>
        <v>4.385289242125058</v>
      </c>
      <c r="K148" s="11">
        <f t="shared" si="4"/>
        <v>-8.0556998429719959E-2</v>
      </c>
      <c r="L148" s="11">
        <f t="shared" si="4"/>
        <v>0.2712479059118692</v>
      </c>
      <c r="N148" s="15">
        <f>B148*'Table Q8'!B44</f>
        <v>0.43572265474907923</v>
      </c>
      <c r="O148" s="15">
        <f>C148*'Table Q8'!C44</f>
        <v>-1.0462250006282159</v>
      </c>
      <c r="P148" s="15">
        <f>D148*'Table Q8'!D44</f>
        <v>0.52138968622985116</v>
      </c>
      <c r="Q148" s="15">
        <f>E148*'Table Q8'!E44</f>
        <v>0.60965582820449593</v>
      </c>
      <c r="R148" s="15">
        <f>F148*'Table Q8'!F44</f>
        <v>-1.6523051661650519</v>
      </c>
      <c r="S148" s="15">
        <f>G148*'Table Q8'!G44</f>
        <v>0.24575749145974496</v>
      </c>
      <c r="T148" s="15">
        <f>H148*'Table Q8'!H44</f>
        <v>-0.542967802320381</v>
      </c>
      <c r="U148" s="15">
        <f>I148*'Table Q8'!I44</f>
        <v>0.21590715042000344</v>
      </c>
      <c r="V148" s="15">
        <f>J148*'Table Q8'!J44</f>
        <v>3.3170327827433939</v>
      </c>
      <c r="W148" s="15">
        <f>K148*'Table Q8'!K44</f>
        <v>-5.5407103519961386E-2</v>
      </c>
      <c r="X148" s="15">
        <f>L148*'Table Q8'!L44</f>
        <v>0.17568726865911768</v>
      </c>
    </row>
    <row r="149" spans="1:24" x14ac:dyDescent="0.25">
      <c r="A149" s="13" t="str">
        <f t="shared" si="1"/>
        <v>2003 Q4</v>
      </c>
      <c r="B149" s="11">
        <f t="shared" si="4"/>
        <v>-1.6311137944524823</v>
      </c>
      <c r="C149" s="11">
        <f t="shared" si="4"/>
        <v>-0.93323283903076881</v>
      </c>
      <c r="D149" s="11">
        <f t="shared" si="4"/>
        <v>6.4516131270065349E-2</v>
      </c>
      <c r="E149" s="11">
        <f t="shared" si="4"/>
        <v>4.2323564275840372E-2</v>
      </c>
      <c r="F149" s="11">
        <f t="shared" si="4"/>
        <v>-1.8635380156147709</v>
      </c>
      <c r="G149" s="11">
        <f t="shared" si="4"/>
        <v>-1.9259950349702948</v>
      </c>
      <c r="H149" s="11">
        <f t="shared" si="4"/>
        <v>-0.36976213041496492</v>
      </c>
      <c r="I149" s="11">
        <f t="shared" si="4"/>
        <v>-0.58954804445975439</v>
      </c>
      <c r="J149" s="11">
        <f t="shared" si="4"/>
        <v>-6.2227531210573988</v>
      </c>
      <c r="K149" s="11">
        <f t="shared" si="4"/>
        <v>1.0649971831441676</v>
      </c>
      <c r="L149" s="11">
        <f t="shared" si="4"/>
        <v>-0.82734081032833506</v>
      </c>
      <c r="N149" s="15">
        <f>B149*'Table Q8'!B45</f>
        <v>-0.46780343624897192</v>
      </c>
      <c r="O149" s="15">
        <f>C149*'Table Q8'!C45</f>
        <v>-0.64187754668536279</v>
      </c>
      <c r="P149" s="15">
        <f>D149*'Table Q8'!D45</f>
        <v>4.1606453056065147E-2</v>
      </c>
      <c r="Q149" s="15">
        <f>E149*'Table Q8'!E45</f>
        <v>2.947836251812282E-2</v>
      </c>
      <c r="R149" s="15">
        <f>F149*'Table Q8'!F45</f>
        <v>-1.598356555992789</v>
      </c>
      <c r="S149" s="15">
        <f>G149*'Table Q8'!G45</f>
        <v>-1.1925761256536065</v>
      </c>
      <c r="T149" s="15">
        <f>H149*'Table Q8'!H45</f>
        <v>-0.2287348538746973</v>
      </c>
      <c r="U149" s="15">
        <f>I149*'Table Q8'!I45</f>
        <v>-0.37165108722742912</v>
      </c>
      <c r="V149" s="15">
        <f>J149*'Table Q8'!J45</f>
        <v>-4.7336482991883635</v>
      </c>
      <c r="W149" s="15">
        <f>K149*'Table Q8'!K45</f>
        <v>0.73325056059475935</v>
      </c>
      <c r="X149" s="15">
        <f>L149*'Table Q8'!L45</f>
        <v>-0.53777152671341777</v>
      </c>
    </row>
    <row r="150" spans="1:24" x14ac:dyDescent="0.25">
      <c r="A150" s="13" t="str">
        <f t="shared" si="1"/>
        <v>2004 Q1</v>
      </c>
      <c r="B150" s="11">
        <f t="shared" si="4"/>
        <v>-1.5306098574456497</v>
      </c>
      <c r="C150" s="11">
        <f t="shared" si="4"/>
        <v>-0.81156101979228223</v>
      </c>
      <c r="D150" s="11">
        <f t="shared" si="4"/>
        <v>1.9058335693504913</v>
      </c>
      <c r="E150" s="11">
        <f t="shared" si="4"/>
        <v>0.16911535581158219</v>
      </c>
      <c r="F150" s="11">
        <f t="shared" si="4"/>
        <v>-3.8565744346524351</v>
      </c>
      <c r="G150" s="11">
        <f t="shared" si="4"/>
        <v>-1.6316151433513688</v>
      </c>
      <c r="H150" s="11">
        <f t="shared" si="4"/>
        <v>0.45174614812445257</v>
      </c>
      <c r="I150" s="11">
        <f t="shared" si="4"/>
        <v>2.0130596266469567</v>
      </c>
      <c r="J150" s="11">
        <f t="shared" si="4"/>
        <v>1.9139340210697287</v>
      </c>
      <c r="K150" s="11">
        <f t="shared" si="4"/>
        <v>1.1326432106118107</v>
      </c>
      <c r="L150" s="11">
        <f t="shared" si="4"/>
        <v>0.272758437088643</v>
      </c>
      <c r="N150" s="15">
        <f>B150*'Table Q8'!B46</f>
        <v>-0.43438707754307537</v>
      </c>
      <c r="O150" s="15">
        <f>C150*'Table Q8'!C46</f>
        <v>-0.55527004974187955</v>
      </c>
      <c r="P150" s="15">
        <f>D150*'Table Q8'!D46</f>
        <v>1.230024985658807</v>
      </c>
      <c r="Q150" s="15">
        <f>E150*'Table Q8'!E46</f>
        <v>0.11777193378718584</v>
      </c>
      <c r="R150" s="15">
        <f>F150*'Table Q8'!F46</f>
        <v>-3.3058556053840671</v>
      </c>
      <c r="S150" s="15">
        <f>G150*'Table Q8'!G46</f>
        <v>-0.99871162924537282</v>
      </c>
      <c r="T150" s="15">
        <f>H150*'Table Q8'!H46</f>
        <v>0.27443578498560495</v>
      </c>
      <c r="U150" s="15">
        <f>I150*'Table Q8'!I46</f>
        <v>1.2613831620569831</v>
      </c>
      <c r="V150" s="15">
        <f>J150*'Table Q8'!J46</f>
        <v>1.4498050209603193</v>
      </c>
      <c r="W150" s="15">
        <f>K150*'Table Q8'!K46</f>
        <v>0.77031064753709255</v>
      </c>
      <c r="X150" s="15">
        <f>L150*'Table Q8'!L46</f>
        <v>0.17625650204668111</v>
      </c>
    </row>
    <row r="151" spans="1:24" x14ac:dyDescent="0.25">
      <c r="A151" s="13" t="str">
        <f t="shared" si="1"/>
        <v>2004 Q2</v>
      </c>
      <c r="B151" s="11">
        <f t="shared" si="4"/>
        <v>1.5180557177016016</v>
      </c>
      <c r="C151" s="11">
        <f t="shared" si="4"/>
        <v>-1.089683470923378</v>
      </c>
      <c r="D151" s="11">
        <f t="shared" si="4"/>
        <v>-0.3486348679437663</v>
      </c>
      <c r="E151" s="11">
        <f t="shared" si="4"/>
        <v>1.0505401795762712</v>
      </c>
      <c r="F151" s="11">
        <f t="shared" si="4"/>
        <v>3.2943502192181388E-2</v>
      </c>
      <c r="G151" s="11">
        <f t="shared" si="4"/>
        <v>-0.47872431852480979</v>
      </c>
      <c r="H151" s="11">
        <f t="shared" si="4"/>
        <v>-3.079086598089956</v>
      </c>
      <c r="I151" s="11">
        <f t="shared" si="4"/>
        <v>-0.48172379923052566</v>
      </c>
      <c r="J151" s="11">
        <f t="shared" si="4"/>
        <v>1.6526795688687073</v>
      </c>
      <c r="K151" s="11">
        <f t="shared" si="4"/>
        <v>-1.1554274440209356</v>
      </c>
      <c r="L151" s="11">
        <f t="shared" si="4"/>
        <v>-0.10219724956930802</v>
      </c>
      <c r="N151" s="15">
        <f>B151*'Table Q8'!B47</f>
        <v>0.42414476752582747</v>
      </c>
      <c r="O151" s="15">
        <f>C151*'Table Q8'!C47</f>
        <v>-0.74338206386392858</v>
      </c>
      <c r="P151" s="15">
        <f>D151*'Table Q8'!D47</f>
        <v>-0.22539244212564491</v>
      </c>
      <c r="Q151" s="15">
        <f>E151*'Table Q8'!E47</f>
        <v>0.73537812570338978</v>
      </c>
      <c r="R151" s="15">
        <f>F151*'Table Q8'!F47</f>
        <v>2.8394004539441138E-2</v>
      </c>
      <c r="S151" s="15">
        <f>G151*'Table Q8'!G47</f>
        <v>-0.29197396186828151</v>
      </c>
      <c r="T151" s="15">
        <f>H151*'Table Q8'!H47</f>
        <v>-1.8634632091640413</v>
      </c>
      <c r="U151" s="15">
        <f>I151*'Table Q8'!I47</f>
        <v>-0.30382320017469255</v>
      </c>
      <c r="V151" s="15">
        <f>J151*'Table Q8'!J47</f>
        <v>1.2537227209438013</v>
      </c>
      <c r="W151" s="15">
        <f>K151*'Table Q8'!K47</f>
        <v>-0.7856906619342362</v>
      </c>
      <c r="X151" s="15">
        <f>L151*'Table Q8'!L47</f>
        <v>-6.6090961296471504E-2</v>
      </c>
    </row>
    <row r="152" spans="1:24" x14ac:dyDescent="0.25">
      <c r="A152" s="13" t="str">
        <f t="shared" si="1"/>
        <v>2004 Q3</v>
      </c>
      <c r="B152" s="11">
        <f t="shared" si="4"/>
        <v>0.89989358685695353</v>
      </c>
      <c r="C152" s="11">
        <f t="shared" si="4"/>
        <v>-0.37139480646455081</v>
      </c>
      <c r="D152" s="11">
        <f t="shared" si="4"/>
        <v>-1.0211768348074897</v>
      </c>
      <c r="E152" s="11">
        <f t="shared" si="4"/>
        <v>-0.94498813262212167</v>
      </c>
      <c r="F152" s="11">
        <f t="shared" si="4"/>
        <v>0.99416342935270252</v>
      </c>
      <c r="G152" s="11">
        <f t="shared" si="4"/>
        <v>-9.3352010513443273E-2</v>
      </c>
      <c r="H152" s="11">
        <f t="shared" si="4"/>
        <v>-0.76352438792529187</v>
      </c>
      <c r="I152" s="11">
        <f t="shared" si="4"/>
        <v>1.7039066039244999</v>
      </c>
      <c r="J152" s="11">
        <f t="shared" si="4"/>
        <v>1.0024771616964676</v>
      </c>
      <c r="K152" s="11">
        <f t="shared" si="4"/>
        <v>2.6644260658476133</v>
      </c>
      <c r="L152" s="11">
        <f t="shared" si="4"/>
        <v>0.13623980308956293</v>
      </c>
      <c r="N152" s="15">
        <f>B152*'Table Q8'!B48</f>
        <v>0.24963048099411889</v>
      </c>
      <c r="O152" s="15">
        <f>C152*'Table Q8'!C48</f>
        <v>-0.25262274735718748</v>
      </c>
      <c r="P152" s="15">
        <f>D152*'Table Q8'!D48</f>
        <v>-0.66121200053784956</v>
      </c>
      <c r="Q152" s="15">
        <f>E152*'Table Q8'!E48</f>
        <v>-0.66546064299249807</v>
      </c>
      <c r="R152" s="15">
        <f>F152*'Table Q8'!F48</f>
        <v>0.86203910959172836</v>
      </c>
      <c r="S152" s="15">
        <f>G152*'Table Q8'!G48</f>
        <v>-5.6655335180608724E-2</v>
      </c>
      <c r="T152" s="15">
        <f>H152*'Table Q8'!H48</f>
        <v>-0.4597180339698182</v>
      </c>
      <c r="U152" s="15">
        <f>I152*'Table Q8'!I48</f>
        <v>1.0812991308504878</v>
      </c>
      <c r="V152" s="15">
        <f>J152*'Table Q8'!J48</f>
        <v>0.7614816520246368</v>
      </c>
      <c r="W152" s="15">
        <f>K152*'Table Q8'!K48</f>
        <v>1.8115432821697921</v>
      </c>
      <c r="X152" s="15">
        <f>L152*'Table Q8'!L48</f>
        <v>8.818802453987408E-2</v>
      </c>
    </row>
    <row r="153" spans="1:24" x14ac:dyDescent="0.25">
      <c r="A153" s="13" t="str">
        <f t="shared" si="1"/>
        <v>2004 Q4</v>
      </c>
      <c r="B153" s="11">
        <f t="shared" si="4"/>
        <v>0.79316316177728374</v>
      </c>
      <c r="C153" s="11">
        <f t="shared" si="4"/>
        <v>-0.19864267415810044</v>
      </c>
      <c r="D153" s="11">
        <f t="shared" si="4"/>
        <v>1.822277356035076</v>
      </c>
      <c r="E153" s="11">
        <f t="shared" si="4"/>
        <v>1.1850592254308514</v>
      </c>
      <c r="F153" s="11">
        <f t="shared" si="4"/>
        <v>0.74728240751096964</v>
      </c>
      <c r="G153" s="11">
        <f t="shared" si="4"/>
        <v>2.1122897555085918</v>
      </c>
      <c r="H153" s="11">
        <f t="shared" si="4"/>
        <v>1.8039415287412912</v>
      </c>
      <c r="I153" s="11">
        <f t="shared" si="4"/>
        <v>2.2094243121803405</v>
      </c>
      <c r="J153" s="11">
        <f t="shared" si="4"/>
        <v>-0.3131293097553397</v>
      </c>
      <c r="K153" s="11">
        <f t="shared" si="4"/>
        <v>-2.8811355889249946</v>
      </c>
      <c r="L153" s="11">
        <f t="shared" si="4"/>
        <v>1.0046932171738876</v>
      </c>
      <c r="N153" s="15">
        <f>B153*'Table Q8'!B49</f>
        <v>0.22002346107701851</v>
      </c>
      <c r="O153" s="15">
        <f>C153*'Table Q8'!C49</f>
        <v>-0.13477905441627114</v>
      </c>
      <c r="P153" s="15">
        <f>D153*'Table Q8'!D49</f>
        <v>1.1830224595379712</v>
      </c>
      <c r="Q153" s="15">
        <f>E153*'Table Q8'!E49</f>
        <v>0.83842940199232741</v>
      </c>
      <c r="R153" s="15">
        <f>F153*'Table Q8'!F49</f>
        <v>0.65163025934956553</v>
      </c>
      <c r="S153" s="15">
        <f>G153*'Table Q8'!G49</f>
        <v>1.276245470278291</v>
      </c>
      <c r="T153" s="15">
        <f>H153*'Table Q8'!H49</f>
        <v>1.0776746692700474</v>
      </c>
      <c r="U153" s="15">
        <f>I153*'Table Q8'!I49</f>
        <v>1.4062985747027867</v>
      </c>
      <c r="V153" s="15">
        <f>J153*'Table Q8'!J49</f>
        <v>-0.2385419081716178</v>
      </c>
      <c r="W153" s="15">
        <f>K153*'Table Q8'!K49</f>
        <v>-1.9505287937022215</v>
      </c>
      <c r="X153" s="15">
        <f>L153*'Table Q8'!L49</f>
        <v>0.65033791947665742</v>
      </c>
    </row>
    <row r="154" spans="1:24" x14ac:dyDescent="0.25">
      <c r="A154" s="13" t="str">
        <f t="shared" si="1"/>
        <v>2005 Q1</v>
      </c>
      <c r="B154" s="11">
        <f t="shared" si="4"/>
        <v>2.3544850975835176</v>
      </c>
      <c r="C154" s="11">
        <f t="shared" si="4"/>
        <v>-1.8226405398121426</v>
      </c>
      <c r="D154" s="11">
        <f t="shared" si="4"/>
        <v>0.12590495840106711</v>
      </c>
      <c r="E154" s="11">
        <f t="shared" si="4"/>
        <v>-0.28188148329968377</v>
      </c>
      <c r="F154" s="11">
        <f t="shared" si="4"/>
        <v>-0.37835837796390287</v>
      </c>
      <c r="G154" s="11">
        <f t="shared" si="4"/>
        <v>1.4911135269909015</v>
      </c>
      <c r="H154" s="11">
        <f t="shared" si="4"/>
        <v>1.4221446930808594</v>
      </c>
      <c r="I154" s="11">
        <f t="shared" si="4"/>
        <v>0.50405392464174981</v>
      </c>
      <c r="J154" s="11">
        <f t="shared" si="4"/>
        <v>1.9667916791778195</v>
      </c>
      <c r="K154" s="11">
        <f t="shared" si="4"/>
        <v>1.1417480174537864E-2</v>
      </c>
      <c r="L154" s="11">
        <f t="shared" si="4"/>
        <v>6.7370314697268299E-2</v>
      </c>
      <c r="N154" s="15">
        <f>B154*'Table Q8'!B50</f>
        <v>0.64512891673788386</v>
      </c>
      <c r="O154" s="15">
        <f>C154*'Table Q8'!C50</f>
        <v>-1.2357502859926328</v>
      </c>
      <c r="P154" s="15">
        <f>D154*'Table Q8'!D50</f>
        <v>8.1976718414934799E-2</v>
      </c>
      <c r="Q154" s="15">
        <f>E154*'Table Q8'!E50</f>
        <v>-0.20058686351605498</v>
      </c>
      <c r="R154" s="15">
        <f>F154*'Table Q8'!F50</f>
        <v>-0.33068522234045111</v>
      </c>
      <c r="S154" s="15">
        <f>G154*'Table Q8'!G50</f>
        <v>0.90063257030250443</v>
      </c>
      <c r="T154" s="15">
        <f>H154*'Table Q8'!H50</f>
        <v>0.85058474093166203</v>
      </c>
      <c r="U154" s="15">
        <f>I154*'Table Q8'!I50</f>
        <v>0.3226953225556482</v>
      </c>
      <c r="V154" s="15">
        <f>J154*'Table Q8'!J50</f>
        <v>1.5158063471423455</v>
      </c>
      <c r="W154" s="15">
        <f>K154*'Table Q8'!K50</f>
        <v>7.7479020464413942E-3</v>
      </c>
      <c r="X154" s="15">
        <f>L154*'Table Q8'!L50</f>
        <v>4.370312314411795E-2</v>
      </c>
    </row>
    <row r="155" spans="1:24" x14ac:dyDescent="0.25">
      <c r="A155" s="13" t="str">
        <f t="shared" si="1"/>
        <v>2005 Q2</v>
      </c>
      <c r="B155" s="11">
        <f t="shared" si="4"/>
        <v>-1.1642139742043653</v>
      </c>
      <c r="C155" s="11">
        <f t="shared" si="4"/>
        <v>-1.3762854227341697</v>
      </c>
      <c r="D155" s="11">
        <f t="shared" si="4"/>
        <v>1.074213802567898</v>
      </c>
      <c r="E155" s="11">
        <f t="shared" si="4"/>
        <v>-1.8784849537361439</v>
      </c>
      <c r="F155" s="11">
        <f t="shared" si="4"/>
        <v>-4.3332250705113456E-2</v>
      </c>
      <c r="G155" s="11">
        <f t="shared" si="4"/>
        <v>0.74368851542736802</v>
      </c>
      <c r="H155" s="11">
        <f t="shared" si="4"/>
        <v>0.7496056048404639</v>
      </c>
      <c r="I155" s="11">
        <f t="shared" si="4"/>
        <v>1.3095023438828184</v>
      </c>
      <c r="J155" s="11">
        <f t="shared" si="4"/>
        <v>2.9292910403923407</v>
      </c>
      <c r="K155" s="11">
        <f t="shared" si="4"/>
        <v>1.6418870792291813</v>
      </c>
      <c r="L155" s="11">
        <f t="shared" si="4"/>
        <v>-5.613877652629462E-2</v>
      </c>
      <c r="N155" s="15">
        <f>B155*'Table Q8'!B51</f>
        <v>-0.31817967915005302</v>
      </c>
      <c r="O155" s="15">
        <f>C155*'Table Q8'!C51</f>
        <v>-0.92968080305693157</v>
      </c>
      <c r="P155" s="15">
        <f>D155*'Table Q8'!D51</f>
        <v>0.69823897166913373</v>
      </c>
      <c r="Q155" s="15">
        <f>E155*'Table Q8'!E51</f>
        <v>-1.3401111659953651</v>
      </c>
      <c r="R155" s="15">
        <f>F155*'Table Q8'!F51</f>
        <v>-3.7785722614858935E-2</v>
      </c>
      <c r="S155" s="15">
        <f>G155*'Table Q8'!G51</f>
        <v>0.44747737973264734</v>
      </c>
      <c r="T155" s="15">
        <f>H155*'Table Q8'!H51</f>
        <v>0.43649534369860216</v>
      </c>
      <c r="U155" s="15">
        <f>I155*'Table Q8'!I51</f>
        <v>0.833105391178249</v>
      </c>
      <c r="V155" s="15">
        <f>J155*'Table Q8'!J51</f>
        <v>2.2807460040494765</v>
      </c>
      <c r="W155" s="15">
        <f>K155*'Table Q8'!K51</f>
        <v>1.1038406833657786</v>
      </c>
      <c r="X155" s="15">
        <f>L155*'Table Q8'!L51</f>
        <v>-3.622073861476529E-2</v>
      </c>
    </row>
    <row r="156" spans="1:24" x14ac:dyDescent="0.25">
      <c r="A156" s="13" t="str">
        <f t="shared" si="1"/>
        <v>2005 Q3</v>
      </c>
      <c r="B156" s="11">
        <f t="shared" si="4"/>
        <v>-3.1473295339274427</v>
      </c>
      <c r="C156" s="11">
        <f t="shared" si="4"/>
        <v>-0.94543033391279196</v>
      </c>
      <c r="D156" s="11">
        <f t="shared" si="4"/>
        <v>1.0833224337069849</v>
      </c>
      <c r="E156" s="11">
        <f t="shared" si="4"/>
        <v>0.57361533955245947</v>
      </c>
      <c r="F156" s="11">
        <f t="shared" si="4"/>
        <v>0.70183303793468355</v>
      </c>
      <c r="G156" s="11">
        <f t="shared" si="4"/>
        <v>0.70014925439412601</v>
      </c>
      <c r="H156" s="11">
        <f t="shared" si="4"/>
        <v>0.43893297644314411</v>
      </c>
      <c r="I156" s="11">
        <f t="shared" si="4"/>
        <v>2.3723861287305565</v>
      </c>
      <c r="J156" s="11">
        <f t="shared" si="4"/>
        <v>2.6245278774148142</v>
      </c>
      <c r="K156" s="11">
        <f t="shared" si="4"/>
        <v>-1.3568729206068904</v>
      </c>
      <c r="L156" s="11">
        <f t="shared" si="4"/>
        <v>0.68274930838523773</v>
      </c>
      <c r="N156" s="15">
        <f>B156*'Table Q8'!B52</f>
        <v>-0.86488615592326124</v>
      </c>
      <c r="O156" s="15">
        <f>C156*'Table Q8'!C52</f>
        <v>-0.64033996515913405</v>
      </c>
      <c r="P156" s="15">
        <f>D156*'Table Q8'!D52</f>
        <v>0.70925119734796294</v>
      </c>
      <c r="Q156" s="15">
        <f>E156*'Table Q8'!E52</f>
        <v>0.4113969215270239</v>
      </c>
      <c r="R156" s="15">
        <f>F156*'Table Q8'!F52</f>
        <v>0.61115620943352245</v>
      </c>
      <c r="S156" s="15">
        <f>G156*'Table Q8'!G52</f>
        <v>0.42289014965405208</v>
      </c>
      <c r="T156" s="15">
        <f>H156*'Table Q8'!H52</f>
        <v>0.25089408933490115</v>
      </c>
      <c r="U156" s="15">
        <f>I156*'Table Q8'!I52</f>
        <v>1.5112099640013645</v>
      </c>
      <c r="V156" s="15">
        <f>J156*'Table Q8'!J52</f>
        <v>2.0741643815209279</v>
      </c>
      <c r="W156" s="15">
        <f>K156*'Table Q8'!K52</f>
        <v>-0.90734092200982752</v>
      </c>
      <c r="X156" s="15">
        <f>L156*'Table Q8'!L52</f>
        <v>0.44085122842434804</v>
      </c>
    </row>
    <row r="157" spans="1:24" x14ac:dyDescent="0.25">
      <c r="A157" s="13" t="str">
        <f t="shared" si="1"/>
        <v>2005 Q4</v>
      </c>
      <c r="B157" s="11">
        <f t="shared" si="4"/>
        <v>3.7796273603718138</v>
      </c>
      <c r="C157" s="11">
        <f t="shared" si="4"/>
        <v>-2.2001935193485247</v>
      </c>
      <c r="D157" s="11">
        <f t="shared" si="4"/>
        <v>0.11281473941496703</v>
      </c>
      <c r="E157" s="11">
        <f t="shared" si="4"/>
        <v>-0.48842738849507911</v>
      </c>
      <c r="F157" s="11">
        <f t="shared" si="4"/>
        <v>0.42946168648374439</v>
      </c>
      <c r="G157" s="11">
        <f t="shared" si="4"/>
        <v>-0.31764209415031819</v>
      </c>
      <c r="H157" s="11">
        <f t="shared" si="4"/>
        <v>-1.2504006308902254</v>
      </c>
      <c r="I157" s="11">
        <f t="shared" si="4"/>
        <v>0.93860681252605216</v>
      </c>
      <c r="J157" s="11">
        <f t="shared" si="4"/>
        <v>-1.4511207615208159</v>
      </c>
      <c r="K157" s="11">
        <f t="shared" si="4"/>
        <v>1.7715554986006183</v>
      </c>
      <c r="L157" s="11">
        <f t="shared" si="4"/>
        <v>-0.1898063429213015</v>
      </c>
      <c r="N157" s="15">
        <f>B157*'Table Q8'!B53</f>
        <v>1.0341060457977282</v>
      </c>
      <c r="O157" s="15">
        <f>C157*'Table Q8'!C53</f>
        <v>-1.4851306255602543</v>
      </c>
      <c r="P157" s="15">
        <f>D157*'Table Q8'!D53</f>
        <v>7.3825965473154426E-2</v>
      </c>
      <c r="Q157" s="15">
        <f>E157*'Table Q8'!E53</f>
        <v>-0.35034896576752028</v>
      </c>
      <c r="R157" s="15">
        <f>F157*'Table Q8'!F53</f>
        <v>0.37272979769924175</v>
      </c>
      <c r="S157" s="15">
        <f>G157*'Table Q8'!G53</f>
        <v>-0.19096642700317129</v>
      </c>
      <c r="T157" s="15">
        <f>H157*'Table Q8'!H53</f>
        <v>-0.69472259052260921</v>
      </c>
      <c r="U157" s="15">
        <f>I157*'Table Q8'!I53</f>
        <v>0.59563988322903272</v>
      </c>
      <c r="V157" s="15">
        <f>J157*'Table Q8'!J53</f>
        <v>-1.1606063850643484</v>
      </c>
      <c r="W157" s="15">
        <f>K157*'Table Q8'!K53</f>
        <v>1.1745412955722101</v>
      </c>
      <c r="X157" s="15">
        <f>L157*'Table Q8'!L53</f>
        <v>-0.12189363342405982</v>
      </c>
    </row>
    <row r="158" spans="1:24" x14ac:dyDescent="0.25">
      <c r="A158" s="13" t="str">
        <f t="shared" si="1"/>
        <v>2006 Q1</v>
      </c>
      <c r="B158" s="11">
        <f t="shared" si="4"/>
        <v>-0.10915045653431651</v>
      </c>
      <c r="C158" s="11">
        <f t="shared" si="4"/>
        <v>-0.26518180482936071</v>
      </c>
      <c r="D158" s="11">
        <f t="shared" si="4"/>
        <v>0.21502081698602471</v>
      </c>
      <c r="E158" s="11">
        <f t="shared" si="4"/>
        <v>-0.49082471562500607</v>
      </c>
      <c r="F158" s="11">
        <f t="shared" si="4"/>
        <v>-0.39718800539030408</v>
      </c>
      <c r="G158" s="11">
        <f t="shared" si="4"/>
        <v>0.17800386136842167</v>
      </c>
      <c r="H158" s="11">
        <f t="shared" si="4"/>
        <v>-0.70379094061330516</v>
      </c>
      <c r="I158" s="11">
        <f t="shared" si="4"/>
        <v>1.0711853086800758</v>
      </c>
      <c r="J158" s="11">
        <f t="shared" si="4"/>
        <v>3.0997362021110084</v>
      </c>
      <c r="K158" s="11">
        <f t="shared" si="4"/>
        <v>2.0370459715374301</v>
      </c>
      <c r="L158" s="11">
        <f t="shared" si="4"/>
        <v>0.29014639259082586</v>
      </c>
      <c r="N158" s="15">
        <f>B158*'Table Q8'!B54</f>
        <v>-2.9699839222987523E-2</v>
      </c>
      <c r="O158" s="15">
        <f>C158*'Table Q8'!C54</f>
        <v>-0.17870601827450619</v>
      </c>
      <c r="P158" s="15">
        <f>D158*'Table Q8'!D54</f>
        <v>0.14045159765527135</v>
      </c>
      <c r="Q158" s="15">
        <f>E158*'Table Q8'!E54</f>
        <v>-0.35295205300594185</v>
      </c>
      <c r="R158" s="15">
        <f>F158*'Table Q8'!F54</f>
        <v>-0.34372649986476911</v>
      </c>
      <c r="S158" s="15">
        <f>G158*'Table Q8'!G54</f>
        <v>0.10673111527650564</v>
      </c>
      <c r="T158" s="15">
        <f>H158*'Table Q8'!H54</f>
        <v>-0.39461558040188016</v>
      </c>
      <c r="U158" s="15">
        <f>I158*'Table Q8'!I54</f>
        <v>0.67859589304882795</v>
      </c>
      <c r="V158" s="15">
        <f>J158*'Table Q8'!J54</f>
        <v>2.4825787242707067</v>
      </c>
      <c r="W158" s="15">
        <f>K158*'Table Q8'!K54</f>
        <v>1.3462836825890876</v>
      </c>
      <c r="X158" s="15">
        <f>L158*'Table Q8'!L54</f>
        <v>0.18621595476479205</v>
      </c>
    </row>
    <row r="159" spans="1:24" x14ac:dyDescent="0.25">
      <c r="A159" s="13" t="str">
        <f t="shared" si="1"/>
        <v>2006 Q2</v>
      </c>
      <c r="B159" s="11">
        <f t="shared" si="4"/>
        <v>-1.3806804945120417</v>
      </c>
      <c r="C159" s="11">
        <f t="shared" si="4"/>
        <v>-0.21265292436871822</v>
      </c>
      <c r="D159" s="11">
        <f t="shared" si="4"/>
        <v>-0.73914719025606057</v>
      </c>
      <c r="E159" s="11">
        <f t="shared" si="4"/>
        <v>-0.11772891604333509</v>
      </c>
      <c r="F159" s="11">
        <f t="shared" si="4"/>
        <v>1.5687851749545672</v>
      </c>
      <c r="G159" s="11">
        <f t="shared" si="4"/>
        <v>1.1493653525355421</v>
      </c>
      <c r="H159" s="11">
        <f t="shared" si="4"/>
        <v>-0.64603746627203718</v>
      </c>
      <c r="I159" s="11">
        <f t="shared" si="4"/>
        <v>-5.1361069439296289E-2</v>
      </c>
      <c r="J159" s="11">
        <f t="shared" si="4"/>
        <v>2.7682498656886572</v>
      </c>
      <c r="K159" s="11">
        <f t="shared" si="4"/>
        <v>1.7059141350428717</v>
      </c>
      <c r="L159" s="11">
        <f t="shared" si="4"/>
        <v>0.18925694488442052</v>
      </c>
      <c r="N159" s="15">
        <f>B159*'Table Q8'!B55</f>
        <v>-0.37568316255672657</v>
      </c>
      <c r="O159" s="15">
        <f>C159*'Table Q8'!C55</f>
        <v>-0.14354072394888481</v>
      </c>
      <c r="P159" s="15">
        <f>D159*'Table Q8'!D55</f>
        <v>-0.48347617714648922</v>
      </c>
      <c r="Q159" s="15">
        <f>E159*'Table Q8'!E55</f>
        <v>-8.4811911117618599E-2</v>
      </c>
      <c r="R159" s="15">
        <f>F159*'Table Q8'!F55</f>
        <v>1.3560579052307278</v>
      </c>
      <c r="S159" s="15">
        <f>G159*'Table Q8'!G55</f>
        <v>0.68663086160473286</v>
      </c>
      <c r="T159" s="15">
        <f>H159*'Table Q8'!H55</f>
        <v>-0.37573539038381681</v>
      </c>
      <c r="U159" s="15">
        <f>I159*'Table Q8'!I55</f>
        <v>-3.2665640163392441E-2</v>
      </c>
      <c r="V159" s="15">
        <f>J159*'Table Q8'!J55</f>
        <v>2.2029732431150331</v>
      </c>
      <c r="W159" s="15">
        <f>K159*'Table Q8'!K55</f>
        <v>1.1301681144659024</v>
      </c>
      <c r="X159" s="15">
        <f>L159*'Table Q8'!L55</f>
        <v>0.1219193238945437</v>
      </c>
    </row>
    <row r="160" spans="1:24" x14ac:dyDescent="0.25">
      <c r="A160" s="13" t="str">
        <f t="shared" si="1"/>
        <v>2006 Q3</v>
      </c>
      <c r="B160" s="11">
        <f t="shared" ref="B160:L175" si="5">LN(B56/B55)*100</f>
        <v>2.2866479159640263</v>
      </c>
      <c r="C160" s="11">
        <f t="shared" si="5"/>
        <v>-0.33762804173859945</v>
      </c>
      <c r="D160" s="11">
        <f t="shared" si="5"/>
        <v>1.0964909775269345</v>
      </c>
      <c r="E160" s="11">
        <f t="shared" si="5"/>
        <v>0.12842467518503681</v>
      </c>
      <c r="F160" s="11">
        <f t="shared" si="5"/>
        <v>-0.58408279468560964</v>
      </c>
      <c r="G160" s="11">
        <f t="shared" si="5"/>
        <v>0.50106581096013125</v>
      </c>
      <c r="H160" s="11">
        <f t="shared" si="5"/>
        <v>2.2635455589934472</v>
      </c>
      <c r="I160" s="11">
        <f t="shared" si="5"/>
        <v>-0.52797753194319696</v>
      </c>
      <c r="J160" s="11">
        <f t="shared" si="5"/>
        <v>0.79208334914438372</v>
      </c>
      <c r="K160" s="11">
        <f t="shared" si="5"/>
        <v>0.38709725756211555</v>
      </c>
      <c r="L160" s="11">
        <f t="shared" si="5"/>
        <v>0.23329455673622113</v>
      </c>
      <c r="N160" s="15">
        <f>B160*'Table Q8'!B56</f>
        <v>0.61396496543634105</v>
      </c>
      <c r="O160" s="15">
        <f>C160*'Table Q8'!C56</f>
        <v>-0.22641336478990479</v>
      </c>
      <c r="P160" s="15">
        <f>D160*'Table Q8'!D56</f>
        <v>0.71315773178351816</v>
      </c>
      <c r="Q160" s="15">
        <f>E160*'Table Q8'!E56</f>
        <v>9.2298814055485956E-2</v>
      </c>
      <c r="R160" s="15">
        <f>F160*'Table Q8'!F56</f>
        <v>-0.50330414418058989</v>
      </c>
      <c r="S160" s="15">
        <f>G160*'Table Q8'!G56</f>
        <v>0.29487722975003727</v>
      </c>
      <c r="T160" s="15">
        <f>H160*'Table Q8'!H56</f>
        <v>1.349978571383692</v>
      </c>
      <c r="U160" s="15">
        <f>I160*'Table Q8'!I56</f>
        <v>-0.33505454177115285</v>
      </c>
      <c r="V160" s="15">
        <f>J160*'Table Q8'!J56</f>
        <v>0.6243993041305177</v>
      </c>
      <c r="W160" s="15">
        <f>K160*'Table Q8'!K56</f>
        <v>0.25579386779704599</v>
      </c>
      <c r="X160" s="15">
        <f>L160*'Table Q8'!L56</f>
        <v>0.1497984348803276</v>
      </c>
    </row>
    <row r="161" spans="1:24" x14ac:dyDescent="0.25">
      <c r="A161" s="13" t="str">
        <f t="shared" si="1"/>
        <v>2006 Q4</v>
      </c>
      <c r="B161" s="11">
        <f t="shared" si="5"/>
        <v>1.1715615172562763</v>
      </c>
      <c r="C161" s="11">
        <f t="shared" si="5"/>
        <v>0.21337134695470711</v>
      </c>
      <c r="D161" s="11">
        <f t="shared" si="5"/>
        <v>0.75134884885247355</v>
      </c>
      <c r="E161" s="11">
        <f t="shared" si="5"/>
        <v>0.68215996783549016</v>
      </c>
      <c r="F161" s="11">
        <f t="shared" si="5"/>
        <v>-0.85571171420575376</v>
      </c>
      <c r="G161" s="11">
        <f t="shared" si="5"/>
        <v>1.2911414620660806</v>
      </c>
      <c r="H161" s="11">
        <f t="shared" si="5"/>
        <v>0.35705215183351285</v>
      </c>
      <c r="I161" s="11">
        <f t="shared" si="5"/>
        <v>1.3338661275844614</v>
      </c>
      <c r="J161" s="11">
        <f t="shared" si="5"/>
        <v>-1.3103224998426999</v>
      </c>
      <c r="K161" s="11">
        <f t="shared" si="5"/>
        <v>-3.2836328876835421</v>
      </c>
      <c r="L161" s="11">
        <f t="shared" si="5"/>
        <v>0.38761884736064689</v>
      </c>
      <c r="N161" s="15">
        <f>B161*'Table Q8'!B57</f>
        <v>0.31784463963162773</v>
      </c>
      <c r="O161" s="15">
        <f>C161*'Table Q8'!C57</f>
        <v>0.14385496211686355</v>
      </c>
      <c r="P161" s="15">
        <f>D161*'Table Q8'!D57</f>
        <v>0.49175782157394393</v>
      </c>
      <c r="Q161" s="15">
        <f>E161*'Table Q8'!E57</f>
        <v>0.49415668070002911</v>
      </c>
      <c r="R161" s="15">
        <f>F161*'Table Q8'!F57</f>
        <v>-0.73839363818814496</v>
      </c>
      <c r="S161" s="15">
        <f>G161*'Table Q8'!G57</f>
        <v>0.76241903335002059</v>
      </c>
      <c r="T161" s="15">
        <f>H161*'Table Q8'!H57</f>
        <v>0.22226496451636177</v>
      </c>
      <c r="U161" s="15">
        <f>I161*'Table Q8'!I57</f>
        <v>0.85620866729646583</v>
      </c>
      <c r="V161" s="15">
        <f>J161*'Table Q8'!J57</f>
        <v>-1.0303065816263148</v>
      </c>
      <c r="W161" s="15">
        <f>K161*'Table Q8'!K57</f>
        <v>-2.1842725968870922</v>
      </c>
      <c r="X161" s="15">
        <f>L161*'Table Q8'!L57</f>
        <v>0.25140958439811556</v>
      </c>
    </row>
    <row r="162" spans="1:24" x14ac:dyDescent="0.25">
      <c r="A162" s="13" t="str">
        <f t="shared" si="1"/>
        <v>2007 Q1</v>
      </c>
      <c r="B162" s="11">
        <f t="shared" si="5"/>
        <v>-6.0632049940053721</v>
      </c>
      <c r="C162" s="11">
        <f t="shared" si="5"/>
        <v>-0.36478531487167098</v>
      </c>
      <c r="D162" s="11">
        <f t="shared" si="5"/>
        <v>1.0565072866113894</v>
      </c>
      <c r="E162" s="11">
        <f t="shared" si="5"/>
        <v>0.13799694350628022</v>
      </c>
      <c r="F162" s="11">
        <f t="shared" si="5"/>
        <v>-0.98235798360362148</v>
      </c>
      <c r="G162" s="11">
        <f t="shared" si="5"/>
        <v>-0.82988028146949544</v>
      </c>
      <c r="H162" s="11">
        <f t="shared" si="5"/>
        <v>0.47747335086549719</v>
      </c>
      <c r="I162" s="11">
        <f t="shared" si="5"/>
        <v>1.7679460355228247</v>
      </c>
      <c r="J162" s="11">
        <f t="shared" si="5"/>
        <v>0.239521072595485</v>
      </c>
      <c r="K162" s="11">
        <f t="shared" si="5"/>
        <v>1.4423591642765015</v>
      </c>
      <c r="L162" s="11">
        <f t="shared" si="5"/>
        <v>0.25390530834406477</v>
      </c>
      <c r="N162" s="15">
        <f>B162*'Table Q8'!B58</f>
        <v>-1.6491917583694613</v>
      </c>
      <c r="O162" s="15">
        <f>C162*'Table Q8'!C58</f>
        <v>-0.24553699544012175</v>
      </c>
      <c r="P162" s="15">
        <f>D162*'Table Q8'!D58</f>
        <v>0.68694103775472537</v>
      </c>
      <c r="Q162" s="15">
        <f>E162*'Table Q8'!E58</f>
        <v>9.9716591377638095E-2</v>
      </c>
      <c r="R162" s="15">
        <f>F162*'Table Q8'!F58</f>
        <v>-0.84512257329419549</v>
      </c>
      <c r="S162" s="15">
        <f>G162*'Table Q8'!G58</f>
        <v>-0.48572892874409573</v>
      </c>
      <c r="T162" s="15">
        <f>H162*'Table Q8'!H58</f>
        <v>0.30157216840664808</v>
      </c>
      <c r="U162" s="15">
        <f>I162*'Table Q8'!I58</f>
        <v>1.1311318735275033</v>
      </c>
      <c r="V162" s="15">
        <f>J162*'Table Q8'!J58</f>
        <v>0.18728152666240971</v>
      </c>
      <c r="W162" s="15">
        <f>K162*'Table Q8'!K58</f>
        <v>0.95440905900176098</v>
      </c>
      <c r="X162" s="15">
        <f>L162*'Table Q8'!L58</f>
        <v>0.16427673449860991</v>
      </c>
    </row>
    <row r="163" spans="1:24" x14ac:dyDescent="0.25">
      <c r="A163" s="13" t="str">
        <f t="shared" si="1"/>
        <v>2007 Q2</v>
      </c>
      <c r="B163" s="11">
        <f t="shared" si="5"/>
        <v>5.8609563973150642</v>
      </c>
      <c r="C163" s="11">
        <f t="shared" si="5"/>
        <v>-1.4364193469604616</v>
      </c>
      <c r="D163" s="11">
        <f t="shared" si="5"/>
        <v>1.7462493542142521</v>
      </c>
      <c r="E163" s="11">
        <f t="shared" si="5"/>
        <v>0.79243903507162616</v>
      </c>
      <c r="F163" s="11">
        <f t="shared" si="5"/>
        <v>-1.1236686167690186</v>
      </c>
      <c r="G163" s="11">
        <f t="shared" si="5"/>
        <v>0.52102834654068475</v>
      </c>
      <c r="H163" s="11">
        <f t="shared" si="5"/>
        <v>1.907305358731376</v>
      </c>
      <c r="I163" s="11">
        <f t="shared" si="5"/>
        <v>0.84756832951540018</v>
      </c>
      <c r="J163" s="11">
        <f t="shared" si="5"/>
        <v>1.7261117670863173</v>
      </c>
      <c r="K163" s="11">
        <f t="shared" si="5"/>
        <v>0.80566576239789811</v>
      </c>
      <c r="L163" s="11">
        <f t="shared" si="5"/>
        <v>0.7469279014034379</v>
      </c>
      <c r="N163" s="15">
        <f>B163*'Table Q8'!B59</f>
        <v>1.6727169557937192</v>
      </c>
      <c r="O163" s="15">
        <f>C163*'Table Q8'!C59</f>
        <v>-0.97532873658615349</v>
      </c>
      <c r="P163" s="15">
        <f>D163*'Table Q8'!D59</f>
        <v>1.1411739529790137</v>
      </c>
      <c r="Q163" s="15">
        <f>E163*'Table Q8'!E59</f>
        <v>0.57808427608475133</v>
      </c>
      <c r="R163" s="15">
        <f>F163*'Table Q8'!F59</f>
        <v>-0.96905181510160177</v>
      </c>
      <c r="S163" s="15">
        <f>G163*'Table Q8'!G59</f>
        <v>0.30850088398673942</v>
      </c>
      <c r="T163" s="15">
        <f>H163*'Table Q8'!H59</f>
        <v>1.1930195018864755</v>
      </c>
      <c r="U163" s="15">
        <f>I163*'Table Q8'!I59</f>
        <v>0.54905476386007623</v>
      </c>
      <c r="V163" s="15">
        <f>J163*'Table Q8'!J59</f>
        <v>1.3503372353916261</v>
      </c>
      <c r="W163" s="15">
        <f>K163*'Table Q8'!K59</f>
        <v>0.53302846840244933</v>
      </c>
      <c r="X163" s="15">
        <f>L163*'Table Q8'!L59</f>
        <v>0.48699699171504152</v>
      </c>
    </row>
    <row r="164" spans="1:24" x14ac:dyDescent="0.25">
      <c r="A164" s="13" t="str">
        <f t="shared" si="1"/>
        <v>2007 Q3</v>
      </c>
      <c r="B164" s="11">
        <f t="shared" si="5"/>
        <v>0.61735919692816188</v>
      </c>
      <c r="C164" s="11">
        <f t="shared" si="5"/>
        <v>-0.37142770426981386</v>
      </c>
      <c r="D164" s="11">
        <f t="shared" si="5"/>
        <v>-0.9288604332479834</v>
      </c>
      <c r="E164" s="11">
        <f t="shared" si="5"/>
        <v>-0.53817467518104523</v>
      </c>
      <c r="F164" s="11">
        <f t="shared" si="5"/>
        <v>-1.2030386251246523</v>
      </c>
      <c r="G164" s="11">
        <f t="shared" si="5"/>
        <v>0.73964834245051725</v>
      </c>
      <c r="H164" s="11">
        <f t="shared" si="5"/>
        <v>0.24827461980957963</v>
      </c>
      <c r="I164" s="11">
        <f t="shared" si="5"/>
        <v>1.8811644669277914</v>
      </c>
      <c r="J164" s="11">
        <f t="shared" si="5"/>
        <v>4.2080509899515777</v>
      </c>
      <c r="K164" s="11">
        <f t="shared" si="5"/>
        <v>-0.69641195496100805</v>
      </c>
      <c r="L164" s="11">
        <f t="shared" si="5"/>
        <v>0.32776168313040777</v>
      </c>
      <c r="N164" s="15">
        <f>B164*'Table Q8'!B60</f>
        <v>0.18236790677257902</v>
      </c>
      <c r="O164" s="15">
        <f>C164*'Table Q8'!C60</f>
        <v>-0.2540194069501257</v>
      </c>
      <c r="P164" s="15">
        <f>D164*'Table Q8'!D60</f>
        <v>-0.61044707673057474</v>
      </c>
      <c r="Q164" s="15">
        <f>E164*'Table Q8'!E60</f>
        <v>-0.39491257664785101</v>
      </c>
      <c r="R164" s="15">
        <f>F164*'Table Q8'!F60</f>
        <v>-1.0389441566576498</v>
      </c>
      <c r="S164" s="15">
        <f>G164*'Table Q8'!G60</f>
        <v>0.44408486480729059</v>
      </c>
      <c r="T164" s="15">
        <f>H164*'Table Q8'!H60</f>
        <v>0.15333440519439639</v>
      </c>
      <c r="U164" s="15">
        <f>I164*'Table Q8'!I60</f>
        <v>1.2285885133505405</v>
      </c>
      <c r="V164" s="15">
        <f>J164*'Table Q8'!J60</f>
        <v>3.2978495608250511</v>
      </c>
      <c r="W164" s="15">
        <f>K164*'Table Q8'!K60</f>
        <v>-0.46088543179319519</v>
      </c>
      <c r="X164" s="15">
        <f>L164*'Table Q8'!L60</f>
        <v>0.21484778329198229</v>
      </c>
    </row>
    <row r="165" spans="1:24" x14ac:dyDescent="0.25">
      <c r="A165" s="13" t="str">
        <f t="shared" si="1"/>
        <v>2007 Q4</v>
      </c>
      <c r="B165" s="11">
        <f t="shared" si="5"/>
        <v>-2.6748221362475344</v>
      </c>
      <c r="C165" s="11">
        <f t="shared" si="5"/>
        <v>-1.2695973611579154</v>
      </c>
      <c r="D165" s="11">
        <f t="shared" si="5"/>
        <v>0.23797730616398238</v>
      </c>
      <c r="E165" s="11">
        <f t="shared" si="5"/>
        <v>-6.3505505944614807E-2</v>
      </c>
      <c r="F165" s="11">
        <f t="shared" si="5"/>
        <v>1.4331631034274521</v>
      </c>
      <c r="G165" s="11">
        <f t="shared" si="5"/>
        <v>0.45340436720499327</v>
      </c>
      <c r="H165" s="11">
        <f t="shared" si="5"/>
        <v>0.55390843897186492</v>
      </c>
      <c r="I165" s="11">
        <f t="shared" si="5"/>
        <v>0.52238471462103675</v>
      </c>
      <c r="J165" s="11">
        <f t="shared" si="5"/>
        <v>-5.3907191768843603</v>
      </c>
      <c r="K165" s="11">
        <f t="shared" si="5"/>
        <v>1.646127705407193</v>
      </c>
      <c r="L165" s="11">
        <f t="shared" si="5"/>
        <v>-0.27306007900941992</v>
      </c>
      <c r="N165" s="15">
        <f>B165*'Table Q8'!B61</f>
        <v>-0.79816692545626422</v>
      </c>
      <c r="O165" s="15">
        <f>C165*'Table Q8'!C61</f>
        <v>-0.86662715872639307</v>
      </c>
      <c r="P165" s="15">
        <f>D165*'Table Q8'!D61</f>
        <v>0.1552563945413821</v>
      </c>
      <c r="Q165" s="15">
        <f>E165*'Table Q8'!E61</f>
        <v>-4.6441576497296806E-2</v>
      </c>
      <c r="R165" s="15">
        <f>F165*'Table Q8'!F61</f>
        <v>1.2330935341889799</v>
      </c>
      <c r="S165" s="15">
        <f>G165*'Table Q8'!G61</f>
        <v>0.27186125857611398</v>
      </c>
      <c r="T165" s="15">
        <f>H165*'Table Q8'!H61</f>
        <v>0.32963091203215678</v>
      </c>
      <c r="U165" s="15">
        <f>I165*'Table Q8'!I61</f>
        <v>0.3399157338039086</v>
      </c>
      <c r="V165" s="15">
        <f>J165*'Table Q8'!J61</f>
        <v>-4.1950576634514096</v>
      </c>
      <c r="W165" s="15">
        <f>K165*'Table Q8'!K61</f>
        <v>1.0783782598122522</v>
      </c>
      <c r="X165" s="15">
        <f>L165*'Table Q8'!L61</f>
        <v>-0.17768019341142952</v>
      </c>
    </row>
    <row r="166" spans="1:24" x14ac:dyDescent="0.25">
      <c r="A166" s="13" t="str">
        <f t="shared" si="1"/>
        <v>2008 Q1</v>
      </c>
      <c r="B166" s="11">
        <f t="shared" si="5"/>
        <v>1.3043663192029398</v>
      </c>
      <c r="C166" s="11">
        <f t="shared" si="5"/>
        <v>0.76916412534573442</v>
      </c>
      <c r="D166" s="11">
        <f t="shared" si="5"/>
        <v>-3.9623576546145893E-2</v>
      </c>
      <c r="E166" s="11">
        <f t="shared" si="5"/>
        <v>2.6227928373485603</v>
      </c>
      <c r="F166" s="11">
        <f t="shared" si="5"/>
        <v>2.795497995177425</v>
      </c>
      <c r="G166" s="11">
        <f t="shared" si="5"/>
        <v>0.47569767083809222</v>
      </c>
      <c r="H166" s="11">
        <f t="shared" si="5"/>
        <v>1.7114495283774303</v>
      </c>
      <c r="I166" s="11">
        <f t="shared" si="5"/>
        <v>0.72437839384037805</v>
      </c>
      <c r="J166" s="11">
        <f t="shared" si="5"/>
        <v>1.2218505814783418</v>
      </c>
      <c r="K166" s="11">
        <f t="shared" si="5"/>
        <v>0.30030052597695561</v>
      </c>
      <c r="L166" s="11">
        <f t="shared" si="5"/>
        <v>1.3363227812166938</v>
      </c>
      <c r="N166" s="15">
        <f>B166*'Table Q8'!B62</f>
        <v>0.40331006589754892</v>
      </c>
      <c r="O166" s="15">
        <f>C166*'Table Q8'!C62</f>
        <v>0.52941566747546898</v>
      </c>
      <c r="P166" s="15">
        <f>D166*'Table Q8'!D62</f>
        <v>-2.5965329710689402E-2</v>
      </c>
      <c r="Q166" s="15">
        <f>E166*'Table Q8'!E62</f>
        <v>1.9343097175445634</v>
      </c>
      <c r="R166" s="15">
        <f>F166*'Table Q8'!F62</f>
        <v>2.418664865427508</v>
      </c>
      <c r="S166" s="15">
        <f>G166*'Table Q8'!G62</f>
        <v>0.28784466062412961</v>
      </c>
      <c r="T166" s="15">
        <f>H166*'Table Q8'!H62</f>
        <v>1.0345712399041567</v>
      </c>
      <c r="U166" s="15">
        <f>I166*'Table Q8'!I62</f>
        <v>0.47483003716236777</v>
      </c>
      <c r="V166" s="15">
        <f>J166*'Table Q8'!J62</f>
        <v>0.95243252826236735</v>
      </c>
      <c r="W166" s="15">
        <f>K166*'Table Q8'!K62</f>
        <v>0.19738753572465292</v>
      </c>
      <c r="X166" s="15">
        <f>L166*'Table Q8'!L62</f>
        <v>0.87649411220002948</v>
      </c>
    </row>
    <row r="167" spans="1:24" x14ac:dyDescent="0.25">
      <c r="A167" s="13" t="str">
        <f t="shared" si="1"/>
        <v>2008 Q2</v>
      </c>
      <c r="B167" s="11">
        <f t="shared" si="5"/>
        <v>3.2348470419166726</v>
      </c>
      <c r="C167" s="11">
        <f t="shared" si="5"/>
        <v>-1.5628190849193555</v>
      </c>
      <c r="D167" s="11">
        <f t="shared" si="5"/>
        <v>-0.99572663770701986</v>
      </c>
      <c r="E167" s="11">
        <f t="shared" si="5"/>
        <v>-1.1514052829350803</v>
      </c>
      <c r="F167" s="11">
        <f t="shared" si="5"/>
        <v>-0.85516288118768302</v>
      </c>
      <c r="G167" s="11">
        <f t="shared" si="5"/>
        <v>-2.7010336594533326</v>
      </c>
      <c r="H167" s="11">
        <f t="shared" si="5"/>
        <v>-2.057282588833663</v>
      </c>
      <c r="I167" s="11">
        <f t="shared" si="5"/>
        <v>-0.24087690798842137</v>
      </c>
      <c r="J167" s="11">
        <f t="shared" si="5"/>
        <v>-0.23532498766735516</v>
      </c>
      <c r="K167" s="11">
        <f t="shared" si="5"/>
        <v>0.35277175929411725</v>
      </c>
      <c r="L167" s="11">
        <f t="shared" si="5"/>
        <v>-0.8453502167604845</v>
      </c>
      <c r="N167" s="15">
        <f>B167*'Table Q8'!B63</f>
        <v>0.99148061834746015</v>
      </c>
      <c r="O167" s="15">
        <f>C167*'Table Q8'!C63</f>
        <v>-1.0778763228688795</v>
      </c>
      <c r="P167" s="15">
        <f>D167*'Table Q8'!D63</f>
        <v>-0.6481184684834993</v>
      </c>
      <c r="Q167" s="15">
        <f>E167*'Table Q8'!E63</f>
        <v>-0.8468585855987516</v>
      </c>
      <c r="R167" s="15">
        <f>F167*'Table Q8'!F63</f>
        <v>-0.74262344602338393</v>
      </c>
      <c r="S167" s="15">
        <f>G167*'Table Q8'!G63</f>
        <v>-1.633855260603321</v>
      </c>
      <c r="T167" s="15">
        <f>H167*'Table Q8'!H63</f>
        <v>-1.2261404229448631</v>
      </c>
      <c r="U167" s="15">
        <f>I167*'Table Q8'!I63</f>
        <v>-0.156401376356882</v>
      </c>
      <c r="V167" s="15">
        <f>J167*'Table Q8'!J63</f>
        <v>-0.18171795547673164</v>
      </c>
      <c r="W167" s="15">
        <f>K167*'Table Q8'!K63</f>
        <v>0.2322296491433174</v>
      </c>
      <c r="X167" s="15">
        <f>L167*'Table Q8'!L63</f>
        <v>-0.55159101643621611</v>
      </c>
    </row>
    <row r="168" spans="1:24" x14ac:dyDescent="0.25">
      <c r="A168" s="13" t="str">
        <f t="shared" si="1"/>
        <v>2008 Q3</v>
      </c>
      <c r="B168" s="11">
        <f t="shared" si="5"/>
        <v>-1.5099485097562524</v>
      </c>
      <c r="C168" s="11">
        <f t="shared" si="5"/>
        <v>-1.2399357105510922</v>
      </c>
      <c r="D168" s="11">
        <f t="shared" si="5"/>
        <v>0.48914497328613482</v>
      </c>
      <c r="E168" s="11">
        <f t="shared" si="5"/>
        <v>-0.81710071207144841</v>
      </c>
      <c r="F168" s="11">
        <f t="shared" si="5"/>
        <v>-2.2582655467870421</v>
      </c>
      <c r="G168" s="11">
        <f t="shared" si="5"/>
        <v>0.18734783472681568</v>
      </c>
      <c r="H168" s="11">
        <f t="shared" si="5"/>
        <v>0.88688007406805236</v>
      </c>
      <c r="I168" s="11">
        <f t="shared" si="5"/>
        <v>0.43316154841366827</v>
      </c>
      <c r="J168" s="11">
        <f t="shared" si="5"/>
        <v>2.8261768705608823</v>
      </c>
      <c r="K168" s="11">
        <f t="shared" si="5"/>
        <v>-0.71753989253231798</v>
      </c>
      <c r="L168" s="11">
        <f t="shared" si="5"/>
        <v>-0.21791248544679459</v>
      </c>
      <c r="N168" s="15">
        <f>B168*'Table Q8'!B64</f>
        <v>-0.46068529032663258</v>
      </c>
      <c r="O168" s="15">
        <f>C168*'Table Q8'!C64</f>
        <v>-0.8566715824197495</v>
      </c>
      <c r="P168" s="15">
        <f>D168*'Table Q8'!D64</f>
        <v>0.314862619304285</v>
      </c>
      <c r="Q168" s="15">
        <f>E168*'Table Q8'!E64</f>
        <v>-0.59942508237561454</v>
      </c>
      <c r="R168" s="15">
        <f>F168*'Table Q8'!F64</f>
        <v>-1.9671751178061923</v>
      </c>
      <c r="S168" s="15">
        <f>G168*'Table Q8'!G64</f>
        <v>0.11276466172207036</v>
      </c>
      <c r="T168" s="15">
        <f>H168*'Table Q8'!H64</f>
        <v>0.52077597949276044</v>
      </c>
      <c r="U168" s="15">
        <f>I168*'Table Q8'!I64</f>
        <v>0.27852287562998873</v>
      </c>
      <c r="V168" s="15">
        <f>J168*'Table Q8'!J64</f>
        <v>2.1456334801298218</v>
      </c>
      <c r="W168" s="15">
        <f>K168*'Table Q8'!K64</f>
        <v>-0.47379159103908958</v>
      </c>
      <c r="X168" s="15">
        <f>L168*'Table Q8'!L64</f>
        <v>-0.14127266431515692</v>
      </c>
    </row>
    <row r="169" spans="1:24" x14ac:dyDescent="0.25">
      <c r="A169" s="13" t="str">
        <f t="shared" si="1"/>
        <v>2008 Q4</v>
      </c>
      <c r="B169" s="11">
        <f t="shared" si="5"/>
        <v>4.6546819465697897</v>
      </c>
      <c r="C169" s="11">
        <f t="shared" si="5"/>
        <v>-2.4788771059602777</v>
      </c>
      <c r="D169" s="11">
        <f t="shared" si="5"/>
        <v>-1.1316529561056694</v>
      </c>
      <c r="E169" s="11">
        <f t="shared" si="5"/>
        <v>-0.83443843030086007</v>
      </c>
      <c r="F169" s="11">
        <f t="shared" si="5"/>
        <v>-0.49535023407348955</v>
      </c>
      <c r="G169" s="11">
        <f t="shared" si="5"/>
        <v>-2.0676480419635768</v>
      </c>
      <c r="H169" s="11">
        <f t="shared" si="5"/>
        <v>0.41120089269769294</v>
      </c>
      <c r="I169" s="11">
        <f t="shared" si="5"/>
        <v>-2.6645532825881988</v>
      </c>
      <c r="J169" s="11">
        <f t="shared" si="5"/>
        <v>-0.30584960760538599</v>
      </c>
      <c r="K169" s="11">
        <f t="shared" si="5"/>
        <v>1.9267188170614156</v>
      </c>
      <c r="L169" s="11">
        <f t="shared" si="5"/>
        <v>-1.0746895845338607</v>
      </c>
      <c r="N169" s="15">
        <f>B169*'Table Q8'!B65</f>
        <v>1.4299182939862394</v>
      </c>
      <c r="O169" s="15">
        <f>C169*'Table Q8'!C65</f>
        <v>-1.7181097221410686</v>
      </c>
      <c r="P169" s="15">
        <f>D169*'Table Q8'!D65</f>
        <v>-0.7228999083603016</v>
      </c>
      <c r="Q169" s="15">
        <f>E169*'Table Q8'!E65</f>
        <v>-0.61297847089901181</v>
      </c>
      <c r="R169" s="15">
        <f>F169*'Table Q8'!F65</f>
        <v>-0.43348098983771072</v>
      </c>
      <c r="S169" s="15">
        <f>G169*'Table Q8'!G65</f>
        <v>-1.2430700028285022</v>
      </c>
      <c r="T169" s="15">
        <f>H169*'Table Q8'!H65</f>
        <v>0.24223844588821089</v>
      </c>
      <c r="U169" s="15">
        <f>I169*'Table Q8'!I65</f>
        <v>-1.7018501815890827</v>
      </c>
      <c r="V169" s="15">
        <f>J169*'Table Q8'!J65</f>
        <v>-0.23070235901674263</v>
      </c>
      <c r="W169" s="15">
        <f>K169*'Table Q8'!K65</f>
        <v>1.2851214509799642</v>
      </c>
      <c r="X169" s="15">
        <f>L169*'Table Q8'!L65</f>
        <v>-0.69575403702722138</v>
      </c>
    </row>
    <row r="170" spans="1:24" x14ac:dyDescent="0.25">
      <c r="A170" s="13" t="str">
        <f t="shared" si="1"/>
        <v>2009 Q1</v>
      </c>
      <c r="B170" s="11">
        <f t="shared" si="5"/>
        <v>5.9650708695976409</v>
      </c>
      <c r="C170" s="11">
        <f t="shared" si="5"/>
        <v>-4.1026361973646317</v>
      </c>
      <c r="D170" s="11">
        <f t="shared" si="5"/>
        <v>-1.0427834305000527</v>
      </c>
      <c r="E170" s="11">
        <f t="shared" si="5"/>
        <v>-2.6003399170282955</v>
      </c>
      <c r="F170" s="11">
        <f t="shared" si="5"/>
        <v>-1.299512928426396</v>
      </c>
      <c r="G170" s="11">
        <f t="shared" si="5"/>
        <v>3.7504395458454272</v>
      </c>
      <c r="H170" s="11">
        <f t="shared" si="5"/>
        <v>-1.6848519155168078</v>
      </c>
      <c r="I170" s="11">
        <f t="shared" si="5"/>
        <v>-4.3986676255319717</v>
      </c>
      <c r="J170" s="11">
        <f t="shared" si="5"/>
        <v>-6.6761794864270865</v>
      </c>
      <c r="K170" s="11">
        <f t="shared" si="5"/>
        <v>-4.3527284679286167</v>
      </c>
      <c r="L170" s="11">
        <f t="shared" si="5"/>
        <v>-2.5685387477493178</v>
      </c>
      <c r="N170" s="15">
        <f>B170*'Table Q8'!B66</f>
        <v>1.8497684766622284</v>
      </c>
      <c r="O170" s="15">
        <f>C170*'Table Q8'!C66</f>
        <v>-2.8595374295631482</v>
      </c>
      <c r="P170" s="15">
        <f>D170*'Table Q8'!D66</f>
        <v>-0.67499371456268409</v>
      </c>
      <c r="Q170" s="15">
        <f>E170*'Table Q8'!E66</f>
        <v>-1.9120299409909056</v>
      </c>
      <c r="R170" s="15">
        <f>F170*'Table Q8'!F66</f>
        <v>-1.1422718640868021</v>
      </c>
      <c r="S170" s="15">
        <f>G170*'Table Q8'!G66</f>
        <v>2.2645153977814689</v>
      </c>
      <c r="T170" s="15">
        <f>H170*'Table Q8'!H66</f>
        <v>-0.95160436188389297</v>
      </c>
      <c r="U170" s="15">
        <f>I170*'Table Q8'!I66</f>
        <v>-2.8001918104136534</v>
      </c>
      <c r="V170" s="15">
        <f>J170*'Table Q8'!J66</f>
        <v>-4.9737537173881794</v>
      </c>
      <c r="W170" s="15">
        <f>K170*'Table Q8'!K66</f>
        <v>-2.9237277119076515</v>
      </c>
      <c r="X170" s="15">
        <f>L170*'Table Q8'!L66</f>
        <v>-1.6585054694217347</v>
      </c>
    </row>
    <row r="171" spans="1:24" x14ac:dyDescent="0.25">
      <c r="A171" s="13" t="str">
        <f t="shared" si="1"/>
        <v>2009 Q2</v>
      </c>
      <c r="B171" s="11">
        <f t="shared" si="5"/>
        <v>-3.1457942467056772</v>
      </c>
      <c r="C171" s="11">
        <f t="shared" si="5"/>
        <v>-0.3613373398513815</v>
      </c>
      <c r="D171" s="11">
        <f t="shared" si="5"/>
        <v>-1.8799670218209072</v>
      </c>
      <c r="E171" s="11">
        <f t="shared" si="5"/>
        <v>-0.87470489910113758</v>
      </c>
      <c r="F171" s="11">
        <f t="shared" si="5"/>
        <v>2.3205461165791568</v>
      </c>
      <c r="G171" s="11">
        <f t="shared" si="5"/>
        <v>8.5852706567187381E-2</v>
      </c>
      <c r="H171" s="11">
        <f t="shared" si="5"/>
        <v>-0.51803263885568562</v>
      </c>
      <c r="I171" s="11">
        <f t="shared" si="5"/>
        <v>-0.14183485067461213</v>
      </c>
      <c r="J171" s="11">
        <f t="shared" si="5"/>
        <v>2.5860026900552655</v>
      </c>
      <c r="K171" s="11">
        <f t="shared" si="5"/>
        <v>-2.0919868290188219</v>
      </c>
      <c r="L171" s="11">
        <f t="shared" si="5"/>
        <v>-0.41943041707830869</v>
      </c>
      <c r="N171" s="15">
        <f>B171*'Table Q8'!B67</f>
        <v>-0.98368986094486521</v>
      </c>
      <c r="O171" s="15">
        <f>C171*'Table Q8'!C67</f>
        <v>-0.25181599214242778</v>
      </c>
      <c r="P171" s="15">
        <f>D171*'Table Q8'!D67</f>
        <v>-1.2420942113170734</v>
      </c>
      <c r="Q171" s="15">
        <f>E171*'Table Q8'!E67</f>
        <v>-0.64317051230906641</v>
      </c>
      <c r="R171" s="15">
        <f>F171*'Table Q8'!F67</f>
        <v>2.0448652379295531</v>
      </c>
      <c r="S171" s="15">
        <f>G171*'Table Q8'!G67</f>
        <v>5.1357089068491485E-2</v>
      </c>
      <c r="T171" s="15">
        <f>H171*'Table Q8'!H67</f>
        <v>-0.28989106470364168</v>
      </c>
      <c r="U171" s="15">
        <f>I171*'Table Q8'!I67</f>
        <v>-8.9540341230882628E-2</v>
      </c>
      <c r="V171" s="15">
        <f>J171*'Table Q8'!J67</f>
        <v>1.908987185798797</v>
      </c>
      <c r="W171" s="15">
        <f>K171*'Table Q8'!K67</f>
        <v>-1.4254798252934253</v>
      </c>
      <c r="X171" s="15">
        <f>L171*'Table Q8'!L67</f>
        <v>-0.27019707468184645</v>
      </c>
    </row>
    <row r="172" spans="1:24" x14ac:dyDescent="0.25">
      <c r="A172" s="13" t="str">
        <f t="shared" si="1"/>
        <v>2009 Q3</v>
      </c>
      <c r="B172" s="11">
        <f t="shared" si="5"/>
        <v>0.75233413785661407</v>
      </c>
      <c r="C172" s="11">
        <f t="shared" si="5"/>
        <v>-0.87866040227495734</v>
      </c>
      <c r="D172" s="11">
        <f t="shared" si="5"/>
        <v>-2.0852644304980945</v>
      </c>
      <c r="E172" s="11">
        <f t="shared" si="5"/>
        <v>-1.0982373301916157E-2</v>
      </c>
      <c r="F172" s="11">
        <f t="shared" si="5"/>
        <v>2.1396969325939907</v>
      </c>
      <c r="G172" s="11">
        <f t="shared" si="5"/>
        <v>-1.6564037546924264</v>
      </c>
      <c r="H172" s="11">
        <f t="shared" si="5"/>
        <v>-2.8262200125171248</v>
      </c>
      <c r="I172" s="11">
        <f t="shared" si="5"/>
        <v>-0.10327912097992591</v>
      </c>
      <c r="J172" s="11">
        <f t="shared" si="5"/>
        <v>4.9543326378572337</v>
      </c>
      <c r="K172" s="11">
        <f t="shared" si="5"/>
        <v>0.37039157895752012</v>
      </c>
      <c r="L172" s="11">
        <f t="shared" si="5"/>
        <v>-6.8181820823163181E-2</v>
      </c>
      <c r="N172" s="15">
        <f>B172*'Table Q8'!B68</f>
        <v>0.23833945487297536</v>
      </c>
      <c r="O172" s="15">
        <f>C172*'Table Q8'!C68</f>
        <v>-0.6127777645465553</v>
      </c>
      <c r="P172" s="15">
        <f>D172*'Table Q8'!D68</f>
        <v>-1.401923276623869</v>
      </c>
      <c r="Q172" s="15">
        <f>E172*'Table Q8'!E68</f>
        <v>-8.0907144115216333E-3</v>
      </c>
      <c r="R172" s="15">
        <f>F172*'Table Q8'!F68</f>
        <v>1.8923479671861254</v>
      </c>
      <c r="S172" s="15">
        <f>G172*'Table Q8'!G68</f>
        <v>-0.98390383028730122</v>
      </c>
      <c r="T172" s="15">
        <f>H172*'Table Q8'!H68</f>
        <v>-1.5708130829570179</v>
      </c>
      <c r="U172" s="15">
        <f>I172*'Table Q8'!I68</f>
        <v>-6.4652729733433612E-2</v>
      </c>
      <c r="V172" s="15">
        <f>J172*'Table Q8'!J68</f>
        <v>3.6340029898682813</v>
      </c>
      <c r="W172" s="15">
        <f>K172*'Table Q8'!K68</f>
        <v>0.25516275874383559</v>
      </c>
      <c r="X172" s="15">
        <f>L172*'Table Q8'!L68</f>
        <v>-4.3861365335540872E-2</v>
      </c>
    </row>
    <row r="173" spans="1:24" x14ac:dyDescent="0.25">
      <c r="A173" s="13" t="str">
        <f t="shared" si="1"/>
        <v>2009 Q4</v>
      </c>
      <c r="B173" s="11">
        <f t="shared" si="5"/>
        <v>1.1341051511343034</v>
      </c>
      <c r="C173" s="11">
        <f t="shared" si="5"/>
        <v>-0.40658726473251705</v>
      </c>
      <c r="D173" s="11">
        <f t="shared" si="5"/>
        <v>-1.439794508891358</v>
      </c>
      <c r="E173" s="11">
        <f t="shared" si="5"/>
        <v>-0.74964522597524919</v>
      </c>
      <c r="F173" s="11">
        <f t="shared" si="5"/>
        <v>-0.53602186659923945</v>
      </c>
      <c r="G173" s="11">
        <f t="shared" si="5"/>
        <v>-0.12471939755855917</v>
      </c>
      <c r="H173" s="11">
        <f t="shared" si="5"/>
        <v>-1.5844581461587344</v>
      </c>
      <c r="I173" s="11">
        <f t="shared" si="5"/>
        <v>1.2706325093328492</v>
      </c>
      <c r="J173" s="11">
        <f t="shared" si="5"/>
        <v>-0.52014072231696362</v>
      </c>
      <c r="K173" s="11">
        <f t="shared" si="5"/>
        <v>-1.9000797827871594</v>
      </c>
      <c r="L173" s="11">
        <f t="shared" si="5"/>
        <v>-0.33020240648776999</v>
      </c>
      <c r="N173" s="15">
        <f>B173*'Table Q8'!B69</f>
        <v>0.36597573227103969</v>
      </c>
      <c r="O173" s="15">
        <f>C173*'Table Q8'!C69</f>
        <v>-0.28603414073932576</v>
      </c>
      <c r="P173" s="15">
        <f>D173*'Table Q8'!D69</f>
        <v>-0.992306375527924</v>
      </c>
      <c r="Q173" s="15">
        <f>E173*'Table Q8'!E69</f>
        <v>-0.55526221887986704</v>
      </c>
      <c r="R173" s="15">
        <f>F173*'Table Q8'!F69</f>
        <v>-0.47695225690000326</v>
      </c>
      <c r="S173" s="15">
        <f>G173*'Table Q8'!G69</f>
        <v>-7.4108266029295849E-2</v>
      </c>
      <c r="T173" s="15">
        <f>H173*'Table Q8'!H69</f>
        <v>-0.8746208966796214</v>
      </c>
      <c r="U173" s="15">
        <f>I173*'Table Q8'!I69</f>
        <v>0.79439944483489733</v>
      </c>
      <c r="V173" s="15">
        <f>J173*'Table Q8'!J69</f>
        <v>-0.380118839869237</v>
      </c>
      <c r="W173" s="15">
        <f>K173*'Table Q8'!K69</f>
        <v>-1.3315759117772412</v>
      </c>
      <c r="X173" s="15">
        <f>L173*'Table Q8'!L69</f>
        <v>-0.2134428355536945</v>
      </c>
    </row>
    <row r="174" spans="1:24" x14ac:dyDescent="0.25">
      <c r="A174" s="13" t="str">
        <f t="shared" si="1"/>
        <v>2010 Q1</v>
      </c>
      <c r="B174" s="11">
        <f t="shared" si="5"/>
        <v>2.0726681285425088</v>
      </c>
      <c r="C174" s="11">
        <f t="shared" si="5"/>
        <v>5.0913905687174056E-2</v>
      </c>
      <c r="D174" s="11">
        <f t="shared" si="5"/>
        <v>-2.127970862036312</v>
      </c>
      <c r="E174" s="11">
        <f t="shared" si="5"/>
        <v>-0.68843265454762104</v>
      </c>
      <c r="F174" s="11">
        <f t="shared" si="5"/>
        <v>-2.5916084579607155</v>
      </c>
      <c r="G174" s="11">
        <f t="shared" si="5"/>
        <v>-0.67618589722211453</v>
      </c>
      <c r="H174" s="11">
        <f t="shared" si="5"/>
        <v>-0.58626633581528931</v>
      </c>
      <c r="I174" s="11">
        <f t="shared" si="5"/>
        <v>0.83820658400050618</v>
      </c>
      <c r="J174" s="11">
        <f t="shared" si="5"/>
        <v>-1.8097137672989971</v>
      </c>
      <c r="K174" s="11">
        <f t="shared" si="5"/>
        <v>-0.51514051300569097</v>
      </c>
      <c r="L174" s="11">
        <f t="shared" si="5"/>
        <v>-0.50308818662772081</v>
      </c>
      <c r="N174" s="15">
        <f>B174*'Table Q8'!B70</f>
        <v>0.68335868198046512</v>
      </c>
      <c r="O174" s="15">
        <f>C174*'Table Q8'!C70</f>
        <v>3.5527723388510055E-2</v>
      </c>
      <c r="P174" s="15">
        <f>D174*'Table Q8'!D70</f>
        <v>-1.4717046481843135</v>
      </c>
      <c r="Q174" s="15">
        <f>E174*'Table Q8'!E70</f>
        <v>-0.50916479130342052</v>
      </c>
      <c r="R174" s="15">
        <f>F174*'Table Q8'!F70</f>
        <v>-2.2953876112158058</v>
      </c>
      <c r="S174" s="15">
        <f>G174*'Table Q8'!G70</f>
        <v>-0.39739445179743671</v>
      </c>
      <c r="T174" s="15">
        <f>H174*'Table Q8'!H70</f>
        <v>-0.32045317915663712</v>
      </c>
      <c r="U174" s="15">
        <f>I174*'Table Q8'!I70</f>
        <v>0.51968808208031381</v>
      </c>
      <c r="V174" s="15">
        <f>J174*'Table Q8'!J70</f>
        <v>-1.3142141378125316</v>
      </c>
      <c r="W174" s="15">
        <f>K174*'Table Q8'!K70</f>
        <v>-0.36523462372103488</v>
      </c>
      <c r="X174" s="15">
        <f>L174*'Table Q8'!L70</f>
        <v>-0.32393848336958947</v>
      </c>
    </row>
    <row r="175" spans="1:24" x14ac:dyDescent="0.25">
      <c r="A175" s="13" t="str">
        <f t="shared" si="1"/>
        <v>2010 Q2</v>
      </c>
      <c r="B175" s="11">
        <f t="shared" si="5"/>
        <v>5.2360471437809499</v>
      </c>
      <c r="C175" s="11">
        <f t="shared" si="5"/>
        <v>1.0179671205394262E-2</v>
      </c>
      <c r="D175" s="11">
        <f t="shared" si="5"/>
        <v>0.97188862192870795</v>
      </c>
      <c r="E175" s="11">
        <f t="shared" si="5"/>
        <v>1.0529329752702594</v>
      </c>
      <c r="F175" s="11">
        <f t="shared" si="5"/>
        <v>-1.12042882681339</v>
      </c>
      <c r="G175" s="11">
        <f t="shared" si="5"/>
        <v>0.23843896595026398</v>
      </c>
      <c r="H175" s="11">
        <f t="shared" si="5"/>
        <v>1.6350273113318197</v>
      </c>
      <c r="I175" s="11">
        <f t="shared" si="5"/>
        <v>0.8688589570747477</v>
      </c>
      <c r="J175" s="11">
        <f t="shared" si="5"/>
        <v>1.3890898599098487</v>
      </c>
      <c r="K175" s="11">
        <f t="shared" si="5"/>
        <v>0.99355582350110749</v>
      </c>
      <c r="L175" s="11">
        <f t="shared" si="5"/>
        <v>0.90147241393865563</v>
      </c>
      <c r="N175" s="15">
        <f>B175*'Table Q8'!B71</f>
        <v>1.7896809137443286</v>
      </c>
      <c r="O175" s="15">
        <f>C175*'Table Q8'!C71</f>
        <v>7.0372067042890531E-3</v>
      </c>
      <c r="P175" s="15">
        <f>D175*'Table Q8'!D71</f>
        <v>0.67118628230396571</v>
      </c>
      <c r="Q175" s="15">
        <f>E175*'Table Q8'!E71</f>
        <v>0.7799074547826812</v>
      </c>
      <c r="R175" s="15">
        <f>F175*'Table Q8'!F71</f>
        <v>-0.98239199534998034</v>
      </c>
      <c r="S175" s="15">
        <f>G175*'Table Q8'!G71</f>
        <v>0.13989214132301989</v>
      </c>
      <c r="T175" s="15">
        <f>H175*'Table Q8'!H71</f>
        <v>0.9262429718694758</v>
      </c>
      <c r="U175" s="15">
        <f>I175*'Table Q8'!I71</f>
        <v>0.5379105803249763</v>
      </c>
      <c r="V175" s="15">
        <f>J175*'Table Q8'!J71</f>
        <v>1.0129243258462617</v>
      </c>
      <c r="W175" s="15">
        <f>K175*'Table Q8'!K71</f>
        <v>0.70761045749748885</v>
      </c>
      <c r="X175" s="15">
        <f>L175*'Table Q8'!L71</f>
        <v>0.58307235733552254</v>
      </c>
    </row>
    <row r="176" spans="1:24" x14ac:dyDescent="0.25">
      <c r="A176" s="13" t="str">
        <f t="shared" ref="A176:A212" si="6">A72</f>
        <v>2010 Q3</v>
      </c>
      <c r="B176" s="11">
        <f t="shared" ref="B176:L191" si="7">LN(B72/B71)*100</f>
        <v>0.88456572400895728</v>
      </c>
      <c r="C176" s="11">
        <f t="shared" si="7"/>
        <v>0.33534912785153426</v>
      </c>
      <c r="D176" s="11">
        <f t="shared" si="7"/>
        <v>-0.11961073573043766</v>
      </c>
      <c r="E176" s="11">
        <f t="shared" si="7"/>
        <v>0.80162950552442624</v>
      </c>
      <c r="F176" s="11">
        <f t="shared" si="7"/>
        <v>-0.13395849290564721</v>
      </c>
      <c r="G176" s="11">
        <f t="shared" si="7"/>
        <v>3.5583932787323684</v>
      </c>
      <c r="H176" s="11">
        <f t="shared" si="7"/>
        <v>7.2280451285657868E-2</v>
      </c>
      <c r="I176" s="11">
        <f t="shared" si="7"/>
        <v>-0.41459950085422281</v>
      </c>
      <c r="J176" s="11">
        <f t="shared" si="7"/>
        <v>2.4477628845741766</v>
      </c>
      <c r="K176" s="11">
        <f t="shared" si="7"/>
        <v>2.7349832931562501</v>
      </c>
      <c r="L176" s="11">
        <f t="shared" si="7"/>
        <v>0.65670525863962681</v>
      </c>
      <c r="N176" s="15">
        <f>B176*'Table Q8'!B72</f>
        <v>0.31083639541674757</v>
      </c>
      <c r="O176" s="15">
        <f>C176*'Table Q8'!C72</f>
        <v>0.22947940818880491</v>
      </c>
      <c r="P176" s="15">
        <f>D176*'Table Q8'!D72</f>
        <v>-8.2351991550406331E-2</v>
      </c>
      <c r="Q176" s="15">
        <f>E176*'Table Q8'!E72</f>
        <v>0.59448844129691458</v>
      </c>
      <c r="R176" s="15">
        <f>F176*'Table Q8'!F72</f>
        <v>-0.11619559674635838</v>
      </c>
      <c r="S176" s="15">
        <f>G176*'Table Q8'!G72</f>
        <v>2.0877093366322805</v>
      </c>
      <c r="T176" s="15">
        <f>H176*'Table Q8'!H72</f>
        <v>4.1937117835938696E-2</v>
      </c>
      <c r="U176" s="15">
        <f>I176*'Table Q8'!I72</f>
        <v>-0.25555913232654293</v>
      </c>
      <c r="V176" s="15">
        <f>J176*'Table Q8'!J72</f>
        <v>1.7898042212006378</v>
      </c>
      <c r="W176" s="15">
        <f>K176*'Table Q8'!K72</f>
        <v>1.9574275429119281</v>
      </c>
      <c r="X176" s="15">
        <f>L176*'Table Q8'!L72</f>
        <v>0.425807689701934</v>
      </c>
    </row>
    <row r="177" spans="1:24" x14ac:dyDescent="0.25">
      <c r="A177" s="13" t="str">
        <f t="shared" si="6"/>
        <v>2010 Q4</v>
      </c>
      <c r="B177" s="11">
        <f t="shared" si="7"/>
        <v>1.3855672947863968</v>
      </c>
      <c r="C177" s="11">
        <f t="shared" si="7"/>
        <v>2.2470601388502582</v>
      </c>
      <c r="D177" s="11">
        <f t="shared" si="7"/>
        <v>-0.64400157084233967</v>
      </c>
      <c r="E177" s="11">
        <f t="shared" si="7"/>
        <v>0.27306007900942902</v>
      </c>
      <c r="F177" s="11">
        <f t="shared" si="7"/>
        <v>-0.9202174688135899</v>
      </c>
      <c r="G177" s="11">
        <f t="shared" si="7"/>
        <v>1.4649637593618863</v>
      </c>
      <c r="H177" s="11">
        <f t="shared" si="7"/>
        <v>2.2656342091105395</v>
      </c>
      <c r="I177" s="11">
        <f t="shared" si="7"/>
        <v>0.42713632779973965</v>
      </c>
      <c r="J177" s="11">
        <f t="shared" si="7"/>
        <v>-0.56246632883041159</v>
      </c>
      <c r="K177" s="11">
        <f t="shared" si="7"/>
        <v>-1.3357277845437392</v>
      </c>
      <c r="L177" s="11">
        <f t="shared" si="7"/>
        <v>0.46163455284972843</v>
      </c>
      <c r="N177" s="15">
        <f>B177*'Table Q8'!B73</f>
        <v>0.50199103090111163</v>
      </c>
      <c r="O177" s="15">
        <f>C177*'Table Q8'!C73</f>
        <v>1.5169902997378095</v>
      </c>
      <c r="P177" s="15">
        <f>D177*'Table Q8'!D73</f>
        <v>-0.43914467115739136</v>
      </c>
      <c r="Q177" s="15">
        <f>E177*'Table Q8'!E73</f>
        <v>0.20217368249858123</v>
      </c>
      <c r="R177" s="15">
        <f>F177*'Table Q8'!F73</f>
        <v>-0.78899445776077204</v>
      </c>
      <c r="S177" s="15">
        <f>G177*'Table Q8'!G73</f>
        <v>0.85568533184327766</v>
      </c>
      <c r="T177" s="15">
        <f>H177*'Table Q8'!H73</f>
        <v>1.3437476494234608</v>
      </c>
      <c r="U177" s="15">
        <f>I177*'Table Q8'!I73</f>
        <v>0.26196270983958031</v>
      </c>
      <c r="V177" s="15">
        <f>J177*'Table Q8'!J73</f>
        <v>-0.40958798065430568</v>
      </c>
      <c r="W177" s="15">
        <f>K177*'Table Q8'!K73</f>
        <v>-0.952373910379686</v>
      </c>
      <c r="X177" s="15">
        <f>L177*'Table Q8'!L73</f>
        <v>0.29904686333605407</v>
      </c>
    </row>
    <row r="178" spans="1:24" x14ac:dyDescent="0.25">
      <c r="A178" s="13" t="str">
        <f t="shared" si="6"/>
        <v>2011 Q1</v>
      </c>
      <c r="B178" s="11">
        <f t="shared" si="7"/>
        <v>0.68080403006580892</v>
      </c>
      <c r="C178" s="11">
        <f t="shared" si="7"/>
        <v>-0.68680905022767236</v>
      </c>
      <c r="D178" s="11">
        <f t="shared" si="7"/>
        <v>-2.304045209726298</v>
      </c>
      <c r="E178" s="11">
        <f t="shared" si="7"/>
        <v>-3.2727868071547934E-2</v>
      </c>
      <c r="F178" s="11">
        <f t="shared" si="7"/>
        <v>-0.270941687535322</v>
      </c>
      <c r="G178" s="11">
        <f t="shared" si="7"/>
        <v>0.51126679348489101</v>
      </c>
      <c r="H178" s="11">
        <f t="shared" si="7"/>
        <v>2.0870496405726406</v>
      </c>
      <c r="I178" s="11">
        <f t="shared" si="7"/>
        <v>0.5376020949430832</v>
      </c>
      <c r="J178" s="11">
        <f t="shared" si="7"/>
        <v>1.9979568861689592</v>
      </c>
      <c r="K178" s="11">
        <f t="shared" si="7"/>
        <v>0.73685719132429239</v>
      </c>
      <c r="L178" s="11">
        <f t="shared" si="7"/>
        <v>0.11227125912658001</v>
      </c>
      <c r="N178" s="15">
        <f>B178*'Table Q8'!B74</f>
        <v>0.25278253636343484</v>
      </c>
      <c r="O178" s="15">
        <f>C178*'Table Q8'!C74</f>
        <v>-0.46105491541783644</v>
      </c>
      <c r="P178" s="15">
        <f>D178*'Table Q8'!D74</f>
        <v>-1.5692851923445816</v>
      </c>
      <c r="Q178" s="15">
        <f>E178*'Table Q8'!E74</f>
        <v>-2.4326624337581579E-2</v>
      </c>
      <c r="R178" s="15">
        <f>F178*'Table Q8'!F74</f>
        <v>-0.23073394110508022</v>
      </c>
      <c r="S178" s="15">
        <f>G178*'Table Q8'!G74</f>
        <v>0.29985797437888861</v>
      </c>
      <c r="T178" s="15">
        <f>H178*'Table Q8'!H74</f>
        <v>1.2699697062884518</v>
      </c>
      <c r="U178" s="15">
        <f>I178*'Table Q8'!I74</f>
        <v>0.32890496168617833</v>
      </c>
      <c r="V178" s="15">
        <f>J178*'Table Q8'!J74</f>
        <v>1.4629040320529119</v>
      </c>
      <c r="W178" s="15">
        <f>K178*'Table Q8'!K74</f>
        <v>0.52729500611166369</v>
      </c>
      <c r="X178" s="15">
        <f>L178*'Table Q8'!L74</f>
        <v>7.299877268410232E-2</v>
      </c>
    </row>
    <row r="179" spans="1:24" x14ac:dyDescent="0.25">
      <c r="A179" s="13" t="str">
        <f t="shared" si="6"/>
        <v>2011 Q2</v>
      </c>
      <c r="B179" s="11">
        <f t="shared" si="7"/>
        <v>-3.9340910354382199</v>
      </c>
      <c r="C179" s="11">
        <f t="shared" si="7"/>
        <v>-2.2831580702596002</v>
      </c>
      <c r="D179" s="11">
        <f t="shared" si="7"/>
        <v>-0.6633337044114781</v>
      </c>
      <c r="E179" s="11">
        <f t="shared" si="7"/>
        <v>-0.73372721438559696</v>
      </c>
      <c r="F179" s="11">
        <f t="shared" si="7"/>
        <v>-0.62369085770934873</v>
      </c>
      <c r="G179" s="11">
        <f t="shared" si="7"/>
        <v>1.5183013961342169</v>
      </c>
      <c r="H179" s="11">
        <f t="shared" si="7"/>
        <v>-1.2029771756244148</v>
      </c>
      <c r="I179" s="11">
        <f t="shared" si="7"/>
        <v>-0.95214951355517585</v>
      </c>
      <c r="J179" s="11">
        <f t="shared" si="7"/>
        <v>0.85637910212248147</v>
      </c>
      <c r="K179" s="11">
        <f t="shared" si="7"/>
        <v>1.4685848879808263</v>
      </c>
      <c r="L179" s="11">
        <f t="shared" si="7"/>
        <v>-0.77724975913300676</v>
      </c>
      <c r="N179" s="15">
        <f>B179*'Table Q8'!B75</f>
        <v>-1.4713500472538943</v>
      </c>
      <c r="O179" s="15">
        <f>C179*'Table Q8'!C75</f>
        <v>-1.5308574861090618</v>
      </c>
      <c r="P179" s="15">
        <f>D179*'Table Q8'!D75</f>
        <v>-0.44847991755260036</v>
      </c>
      <c r="Q179" s="15">
        <f>E179*'Table Q8'!E75</f>
        <v>-0.54772736553884815</v>
      </c>
      <c r="R179" s="15">
        <f>F179*'Table Q8'!F75</f>
        <v>-0.52820378739404739</v>
      </c>
      <c r="S179" s="15">
        <f>G179*'Table Q8'!G75</f>
        <v>0.89807527581338931</v>
      </c>
      <c r="T179" s="15">
        <f>H179*'Table Q8'!H75</f>
        <v>-0.71769618297752591</v>
      </c>
      <c r="U179" s="15">
        <f>I179*'Table Q8'!I75</f>
        <v>-0.57776432482528073</v>
      </c>
      <c r="V179" s="15">
        <f>J179*'Table Q8'!J75</f>
        <v>0.6228445209736807</v>
      </c>
      <c r="W179" s="15">
        <f>K179*'Table Q8'!K75</f>
        <v>1.0424015534887905</v>
      </c>
      <c r="X179" s="15">
        <f>L179*'Table Q8'!L75</f>
        <v>-0.50358011894227506</v>
      </c>
    </row>
    <row r="180" spans="1:24" x14ac:dyDescent="0.25">
      <c r="A180" s="13" t="str">
        <f t="shared" si="6"/>
        <v>2011 Q3</v>
      </c>
      <c r="B180" s="11">
        <f t="shared" si="7"/>
        <v>2.0456732919020828</v>
      </c>
      <c r="C180" s="11">
        <f t="shared" si="7"/>
        <v>-0.83115762459583142</v>
      </c>
      <c r="D180" s="11">
        <f t="shared" si="7"/>
        <v>2.7591025987818507</v>
      </c>
      <c r="E180" s="11">
        <f t="shared" si="7"/>
        <v>-0.97195375275659457</v>
      </c>
      <c r="F180" s="11">
        <f t="shared" si="7"/>
        <v>-0.58182812015972885</v>
      </c>
      <c r="G180" s="11">
        <f t="shared" si="7"/>
        <v>0.67520629049135694</v>
      </c>
      <c r="H180" s="11">
        <f t="shared" si="7"/>
        <v>0.46899252755190846</v>
      </c>
      <c r="I180" s="11">
        <f t="shared" si="7"/>
        <v>3.2692361685542308</v>
      </c>
      <c r="J180" s="11">
        <f t="shared" si="7"/>
        <v>3.2715157686269736</v>
      </c>
      <c r="K180" s="11">
        <f t="shared" si="7"/>
        <v>2.1900268166541976</v>
      </c>
      <c r="L180" s="11">
        <f t="shared" si="7"/>
        <v>1.0349963017793273</v>
      </c>
      <c r="N180" s="15">
        <f>B180*'Table Q8'!B76</f>
        <v>0.77899238955631323</v>
      </c>
      <c r="O180" s="15">
        <f>C180*'Table Q8'!C76</f>
        <v>-0.55729118729150495</v>
      </c>
      <c r="P180" s="15">
        <f>D180*'Table Q8'!D76</f>
        <v>1.8623942541777494</v>
      </c>
      <c r="Q180" s="15">
        <f>E180*'Table Q8'!E76</f>
        <v>-0.7295484868190999</v>
      </c>
      <c r="R180" s="15">
        <f>F180*'Table Q8'!F76</f>
        <v>-0.49042292248263541</v>
      </c>
      <c r="S180" s="15">
        <f>G180*'Table Q8'!G76</f>
        <v>0.40303063479429097</v>
      </c>
      <c r="T180" s="15">
        <f>H180*'Table Q8'!H76</f>
        <v>0.27515791591470468</v>
      </c>
      <c r="U180" s="15">
        <f>I180*'Table Q8'!I76</f>
        <v>1.9759263402741774</v>
      </c>
      <c r="V180" s="15">
        <f>J180*'Table Q8'!J76</f>
        <v>2.3754475996000455</v>
      </c>
      <c r="W180" s="15">
        <f>K180*'Table Q8'!K76</f>
        <v>1.5455019245128672</v>
      </c>
      <c r="X180" s="15">
        <f>L180*'Table Q8'!L76</f>
        <v>0.67026360503229232</v>
      </c>
    </row>
    <row r="181" spans="1:24" x14ac:dyDescent="0.25">
      <c r="A181" s="13" t="str">
        <f t="shared" si="6"/>
        <v>2011 Q4</v>
      </c>
      <c r="B181" s="11">
        <f t="shared" si="7"/>
        <v>-0.53481359524065608</v>
      </c>
      <c r="C181" s="11">
        <f t="shared" si="7"/>
        <v>-0.57869335827269008</v>
      </c>
      <c r="D181" s="11">
        <f t="shared" si="7"/>
        <v>-2.6238303427807423</v>
      </c>
      <c r="E181" s="11">
        <f t="shared" si="7"/>
        <v>1.4434717051435126</v>
      </c>
      <c r="F181" s="11">
        <f t="shared" si="7"/>
        <v>1.4990060380621837</v>
      </c>
      <c r="G181" s="11">
        <f t="shared" si="7"/>
        <v>1.8735103474263528</v>
      </c>
      <c r="H181" s="11">
        <f t="shared" si="7"/>
        <v>-0.22923217293648693</v>
      </c>
      <c r="I181" s="11">
        <f t="shared" si="7"/>
        <v>0.44976675831486329</v>
      </c>
      <c r="J181" s="11">
        <f t="shared" si="7"/>
        <v>-4.3000542836597671</v>
      </c>
      <c r="K181" s="11">
        <f t="shared" si="7"/>
        <v>-4.4290917598232955</v>
      </c>
      <c r="L181" s="11">
        <f t="shared" si="7"/>
        <v>-0.2016581458648937</v>
      </c>
      <c r="N181" s="15">
        <f>B181*'Table Q8'!B77</f>
        <v>-0.20617064096527293</v>
      </c>
      <c r="O181" s="15">
        <f>C181*'Table Q8'!C77</f>
        <v>-0.3875509420352205</v>
      </c>
      <c r="P181" s="15">
        <f>D181*'Table Q8'!D77</f>
        <v>-1.7710854813770012</v>
      </c>
      <c r="Q181" s="15">
        <f>E181*'Table Q8'!E77</f>
        <v>1.0896767902128377</v>
      </c>
      <c r="R181" s="15">
        <f>F181*'Table Q8'!F77</f>
        <v>1.2572163641227534</v>
      </c>
      <c r="S181" s="15">
        <f>G181*'Table Q8'!G77</f>
        <v>1.1276658781159217</v>
      </c>
      <c r="T181" s="15">
        <f>H181*'Table Q8'!H77</f>
        <v>-0.1316709601347181</v>
      </c>
      <c r="U181" s="15">
        <f>I181*'Table Q8'!I77</f>
        <v>0.2706696351538847</v>
      </c>
      <c r="V181" s="15">
        <f>J181*'Table Q8'!J77</f>
        <v>-3.1037791819456197</v>
      </c>
      <c r="W181" s="15">
        <f>K181*'Table Q8'!K77</f>
        <v>-3.114094416331759</v>
      </c>
      <c r="X181" s="15">
        <f>L181*'Table Q8'!L77</f>
        <v>-0.13043248874541324</v>
      </c>
    </row>
    <row r="182" spans="1:24" x14ac:dyDescent="0.25">
      <c r="A182" s="13" t="str">
        <f t="shared" si="6"/>
        <v>2012 Q1</v>
      </c>
      <c r="B182" s="11">
        <f t="shared" si="7"/>
        <v>-0.87772356830534837</v>
      </c>
      <c r="C182" s="11">
        <f t="shared" si="7"/>
        <v>0.83596131596669465</v>
      </c>
      <c r="D182" s="11">
        <f t="shared" si="7"/>
        <v>0.9418165815900218</v>
      </c>
      <c r="E182" s="11">
        <f t="shared" si="7"/>
        <v>0.90389942950761593</v>
      </c>
      <c r="F182" s="11">
        <f t="shared" si="7"/>
        <v>0.48350012670378772</v>
      </c>
      <c r="G182" s="11">
        <f t="shared" si="7"/>
        <v>-0.59388022880148506</v>
      </c>
      <c r="H182" s="11">
        <f t="shared" si="7"/>
        <v>0.44800712097534851</v>
      </c>
      <c r="I182" s="11">
        <f t="shared" si="7"/>
        <v>2.2071185003783027</v>
      </c>
      <c r="J182" s="11">
        <f t="shared" si="7"/>
        <v>-1.9888784853789316</v>
      </c>
      <c r="K182" s="11">
        <f t="shared" si="7"/>
        <v>-0.6522740175385503</v>
      </c>
      <c r="L182" s="11">
        <f t="shared" si="7"/>
        <v>0.71516675360703152</v>
      </c>
      <c r="N182" s="15">
        <f>B182*'Table Q8'!B78</f>
        <v>-0.33950347622050875</v>
      </c>
      <c r="O182" s="15">
        <f>C182*'Table Q8'!C78</f>
        <v>0.55942531264491202</v>
      </c>
      <c r="P182" s="15">
        <f>D182*'Table Q8'!D78</f>
        <v>0.63139383629795065</v>
      </c>
      <c r="Q182" s="15">
        <f>E182*'Table Q8'!E78</f>
        <v>0.68461342790906832</v>
      </c>
      <c r="R182" s="15">
        <f>F182*'Table Q8'!F78</f>
        <v>0.4043511559623777</v>
      </c>
      <c r="S182" s="15">
        <f>G182*'Table Q8'!G78</f>
        <v>-0.35989141865369995</v>
      </c>
      <c r="T182" s="15">
        <f>H182*'Table Q8'!H78</f>
        <v>0.25473684898658316</v>
      </c>
      <c r="U182" s="15">
        <f>I182*'Table Q8'!I78</f>
        <v>1.3207397106263765</v>
      </c>
      <c r="V182" s="15">
        <f>J182*'Table Q8'!J78</f>
        <v>-1.4329869487155202</v>
      </c>
      <c r="W182" s="15">
        <f>K182*'Table Q8'!K78</f>
        <v>-0.45776590550855456</v>
      </c>
      <c r="X182" s="15">
        <f>L182*'Table Q8'!L78</f>
        <v>0.46164013945333882</v>
      </c>
    </row>
    <row r="183" spans="1:24" x14ac:dyDescent="0.25">
      <c r="A183" s="13" t="str">
        <f t="shared" si="6"/>
        <v>2012 Q2</v>
      </c>
      <c r="B183" s="11">
        <f t="shared" si="7"/>
        <v>2.7664281472355663</v>
      </c>
      <c r="C183" s="11">
        <f t="shared" si="7"/>
        <v>1.3170847394990703</v>
      </c>
      <c r="D183" s="11">
        <f t="shared" si="7"/>
        <v>-1.1447936472187108</v>
      </c>
      <c r="E183" s="11">
        <f t="shared" si="7"/>
        <v>-0.21706107936383273</v>
      </c>
      <c r="F183" s="11">
        <f t="shared" si="7"/>
        <v>0.2576599196156002</v>
      </c>
      <c r="G183" s="11">
        <f t="shared" si="7"/>
        <v>-1.9665179697860147</v>
      </c>
      <c r="H183" s="11">
        <f t="shared" si="7"/>
        <v>0.96876993330238181</v>
      </c>
      <c r="I183" s="11">
        <f t="shared" si="7"/>
        <v>1.2848647320425113</v>
      </c>
      <c r="J183" s="11">
        <f t="shared" si="7"/>
        <v>4.9716408315907312</v>
      </c>
      <c r="K183" s="11">
        <f t="shared" si="7"/>
        <v>-0.69063393673612228</v>
      </c>
      <c r="L183" s="11">
        <f t="shared" si="7"/>
        <v>0.64373141274611423</v>
      </c>
      <c r="N183" s="15">
        <f>B183*'Table Q8'!B79</f>
        <v>1.074480692386294</v>
      </c>
      <c r="O183" s="15">
        <f>C183*'Table Q8'!C79</f>
        <v>0.8800760229332788</v>
      </c>
      <c r="P183" s="15">
        <f>D183*'Table Q8'!D79</f>
        <v>-0.76369184205960206</v>
      </c>
      <c r="Q183" s="15">
        <f>E183*'Table Q8'!E79</f>
        <v>-0.16483618366889458</v>
      </c>
      <c r="R183" s="15">
        <f>F183*'Table Q8'!F79</f>
        <v>0.2154552247825649</v>
      </c>
      <c r="S183" s="15">
        <f>G183*'Table Q8'!G79</f>
        <v>-1.1891534163296031</v>
      </c>
      <c r="T183" s="15">
        <f>H183*'Table Q8'!H79</f>
        <v>0.55074570708240411</v>
      </c>
      <c r="U183" s="15">
        <f>I183*'Table Q8'!I79</f>
        <v>0.76667878560976654</v>
      </c>
      <c r="V183" s="15">
        <f>J183*'Table Q8'!J79</f>
        <v>3.5790842346621674</v>
      </c>
      <c r="W183" s="15">
        <f>K183*'Table Q8'!K79</f>
        <v>-0.48627535485590367</v>
      </c>
      <c r="X183" s="15">
        <f>L183*'Table Q8'!L79</f>
        <v>0.41527113436251828</v>
      </c>
    </row>
    <row r="184" spans="1:24" x14ac:dyDescent="0.25">
      <c r="A184" s="13" t="str">
        <f t="shared" si="6"/>
        <v>2012 Q3</v>
      </c>
      <c r="B184" s="11">
        <f t="shared" si="7"/>
        <v>0.38902986236202453</v>
      </c>
      <c r="C184" s="11">
        <f t="shared" si="7"/>
        <v>0.7679132410875823</v>
      </c>
      <c r="D184" s="11">
        <f t="shared" si="7"/>
        <v>-2.2578460244951932E-2</v>
      </c>
      <c r="E184" s="11">
        <f t="shared" si="7"/>
        <v>1.7447938588230454</v>
      </c>
      <c r="F184" s="11">
        <f t="shared" si="7"/>
        <v>1.0461976336101155</v>
      </c>
      <c r="G184" s="11">
        <f t="shared" si="7"/>
        <v>1.0574731044586667</v>
      </c>
      <c r="H184" s="11">
        <f t="shared" si="7"/>
        <v>0.90099522449638803</v>
      </c>
      <c r="I184" s="11">
        <f t="shared" si="7"/>
        <v>1.3494853466922951</v>
      </c>
      <c r="J184" s="11">
        <f t="shared" si="7"/>
        <v>1.8581515745569388</v>
      </c>
      <c r="K184" s="11">
        <f t="shared" si="7"/>
        <v>1.3316978203018381</v>
      </c>
      <c r="L184" s="11">
        <f t="shared" si="7"/>
        <v>1.1877407857953424</v>
      </c>
      <c r="N184" s="15">
        <f>B184*'Table Q8'!B80</f>
        <v>0.15043784777539487</v>
      </c>
      <c r="O184" s="15">
        <f>C184*'Table Q8'!C80</f>
        <v>0.51127663591611228</v>
      </c>
      <c r="P184" s="15">
        <f>D184*'Table Q8'!D80</f>
        <v>-1.4922104375888732E-2</v>
      </c>
      <c r="Q184" s="15">
        <f>E184*'Table Q8'!E80</f>
        <v>1.3265667708631614</v>
      </c>
      <c r="R184" s="15">
        <f>F184*'Table Q8'!F80</f>
        <v>0.87294730548428046</v>
      </c>
      <c r="S184" s="15">
        <f>G184*'Table Q8'!G80</f>
        <v>0.63723329274679263</v>
      </c>
      <c r="T184" s="15">
        <f>H184*'Table Q8'!H80</f>
        <v>0.5118553870363981</v>
      </c>
      <c r="U184" s="15">
        <f>I184*'Table Q8'!I80</f>
        <v>0.80105450179654647</v>
      </c>
      <c r="V184" s="15">
        <f>J184*'Table Q8'!J80</f>
        <v>1.3391698397831857</v>
      </c>
      <c r="W184" s="15">
        <f>K184*'Table Q8'!K80</f>
        <v>0.94164352873542967</v>
      </c>
      <c r="X184" s="15">
        <f>L184*'Table Q8'!L80</f>
        <v>0.76407364750214368</v>
      </c>
    </row>
    <row r="185" spans="1:24" x14ac:dyDescent="0.25">
      <c r="A185" s="13" t="str">
        <f t="shared" si="6"/>
        <v>2012 Q4</v>
      </c>
      <c r="B185" s="11">
        <f t="shared" si="7"/>
        <v>-8.1678031014267134</v>
      </c>
      <c r="C185" s="11">
        <f t="shared" si="7"/>
        <v>-1.0726676419287779</v>
      </c>
      <c r="D185" s="11">
        <f t="shared" si="7"/>
        <v>1.9676431340260474</v>
      </c>
      <c r="E185" s="11">
        <f t="shared" si="7"/>
        <v>0.73400680591634682</v>
      </c>
      <c r="F185" s="11">
        <f t="shared" si="7"/>
        <v>1.002487051597641</v>
      </c>
      <c r="G185" s="11">
        <f t="shared" si="7"/>
        <v>-0.56801868366928354</v>
      </c>
      <c r="H185" s="11">
        <f t="shared" si="7"/>
        <v>-1.2162974859093341</v>
      </c>
      <c r="I185" s="11">
        <f t="shared" si="7"/>
        <v>-0.33566788852696855</v>
      </c>
      <c r="J185" s="11">
        <f t="shared" si="7"/>
        <v>2.8209963132153013</v>
      </c>
      <c r="K185" s="11">
        <f t="shared" si="7"/>
        <v>2.2831535913292762</v>
      </c>
      <c r="L185" s="11">
        <f t="shared" si="7"/>
        <v>0.12018575606762452</v>
      </c>
      <c r="N185" s="15">
        <f>B185*'Table Q8'!B81</f>
        <v>-3.1250014666058603</v>
      </c>
      <c r="O185" s="15">
        <f>C185*'Table Q8'!C81</f>
        <v>-0.71074957954200824</v>
      </c>
      <c r="P185" s="15">
        <f>D185*'Table Q8'!D81</f>
        <v>1.2852644951458141</v>
      </c>
      <c r="Q185" s="15">
        <f>E185*'Table Q8'!E81</f>
        <v>0.55755156977405707</v>
      </c>
      <c r="R185" s="15">
        <f>F185*'Table Q8'!F81</f>
        <v>0.83386872951891777</v>
      </c>
      <c r="S185" s="15">
        <f>G185*'Table Q8'!G81</f>
        <v>-0.34120882328013863</v>
      </c>
      <c r="T185" s="15">
        <f>H185*'Table Q8'!H81</f>
        <v>-0.68878926627045589</v>
      </c>
      <c r="U185" s="15">
        <f>I185*'Table Q8'!I81</f>
        <v>-0.1975069856092683</v>
      </c>
      <c r="V185" s="15">
        <f>J185*'Table Q8'!J81</f>
        <v>2.0392982348233413</v>
      </c>
      <c r="W185" s="15">
        <f>K185*'Table Q8'!K81</f>
        <v>1.6198974730481215</v>
      </c>
      <c r="X185" s="15">
        <f>L185*'Table Q8'!L81</f>
        <v>7.6954939610099984E-2</v>
      </c>
    </row>
    <row r="186" spans="1:24" x14ac:dyDescent="0.25">
      <c r="A186" s="13" t="str">
        <f t="shared" si="6"/>
        <v>2013 Q1</v>
      </c>
      <c r="B186" s="11">
        <f t="shared" si="7"/>
        <v>0.64045575631099716</v>
      </c>
      <c r="C186" s="11">
        <f t="shared" si="7"/>
        <v>0.49728625339408394</v>
      </c>
      <c r="D186" s="11">
        <f t="shared" si="7"/>
        <v>-0.77795457924819067</v>
      </c>
      <c r="E186" s="11">
        <f t="shared" si="7"/>
        <v>0.43361074760256535</v>
      </c>
      <c r="F186" s="11">
        <f t="shared" si="7"/>
        <v>-0.31838419605184992</v>
      </c>
      <c r="G186" s="11">
        <f t="shared" si="7"/>
        <v>3.7757550358157421</v>
      </c>
      <c r="H186" s="11">
        <f t="shared" si="7"/>
        <v>-1.0117126564832302</v>
      </c>
      <c r="I186" s="11">
        <f t="shared" si="7"/>
        <v>0.71626923603600079</v>
      </c>
      <c r="J186" s="11">
        <f t="shared" si="7"/>
        <v>-1.8756662879824137</v>
      </c>
      <c r="K186" s="11">
        <f t="shared" si="7"/>
        <v>-1.791092656653033</v>
      </c>
      <c r="L186" s="11">
        <f t="shared" si="7"/>
        <v>0.20725396019723752</v>
      </c>
      <c r="N186" s="15">
        <f>B186*'Table Q8'!B82</f>
        <v>0.246639511755365</v>
      </c>
      <c r="O186" s="15">
        <f>C186*'Table Q8'!C82</f>
        <v>0.32895485662018653</v>
      </c>
      <c r="P186" s="15">
        <f>D186*'Table Q8'!D82</f>
        <v>-0.5066818174643466</v>
      </c>
      <c r="Q186" s="15">
        <f>E186*'Table Q8'!E82</f>
        <v>0.32993441785079197</v>
      </c>
      <c r="R186" s="15">
        <f>F186*'Table Q8'!F82</f>
        <v>-0.26489565111513913</v>
      </c>
      <c r="S186" s="15">
        <f>G186*'Table Q8'!G82</f>
        <v>2.2688512010216795</v>
      </c>
      <c r="T186" s="15">
        <f>H186*'Table Q8'!H82</f>
        <v>-0.56979656813135526</v>
      </c>
      <c r="U186" s="15">
        <f>I186*'Table Q8'!I82</f>
        <v>0.42116631078916844</v>
      </c>
      <c r="V186" s="15">
        <f>J186*'Table Q8'!J82</f>
        <v>-1.3561067262112851</v>
      </c>
      <c r="W186" s="15">
        <f>K186*'Table Q8'!K82</f>
        <v>-1.2652278526597025</v>
      </c>
      <c r="X186" s="15">
        <f>L186*'Table Q8'!L82</f>
        <v>0.13264253452623201</v>
      </c>
    </row>
    <row r="187" spans="1:24" x14ac:dyDescent="0.25">
      <c r="A187" s="13" t="str">
        <f t="shared" si="6"/>
        <v>2013 Q2</v>
      </c>
      <c r="B187" s="11">
        <f t="shared" si="7"/>
        <v>0.72993024816115348</v>
      </c>
      <c r="C187" s="11">
        <f t="shared" si="7"/>
        <v>0.19216187961209741</v>
      </c>
      <c r="D187" s="11">
        <f t="shared" si="7"/>
        <v>1.0543352758797562</v>
      </c>
      <c r="E187" s="11">
        <f t="shared" si="7"/>
        <v>0.40021117135506701</v>
      </c>
      <c r="F187" s="11">
        <f t="shared" si="7"/>
        <v>-1.47330275007364</v>
      </c>
      <c r="G187" s="11">
        <f t="shared" si="7"/>
        <v>0.12306316930413223</v>
      </c>
      <c r="H187" s="11">
        <f t="shared" si="7"/>
        <v>-0.98177506681292082</v>
      </c>
      <c r="I187" s="11">
        <f t="shared" si="7"/>
        <v>0.89388630954143</v>
      </c>
      <c r="J187" s="11">
        <f t="shared" si="7"/>
        <v>2.9415568647044079</v>
      </c>
      <c r="K187" s="11">
        <f t="shared" si="7"/>
        <v>-0.21218389779980715</v>
      </c>
      <c r="L187" s="11">
        <f t="shared" si="7"/>
        <v>0.51084291298818385</v>
      </c>
      <c r="N187" s="15">
        <f>B187*'Table Q8'!B83</f>
        <v>0.28299395721207921</v>
      </c>
      <c r="O187" s="15">
        <f>C187*'Table Q8'!C83</f>
        <v>0.12694213767175155</v>
      </c>
      <c r="P187" s="15">
        <f>D187*'Table Q8'!D83</f>
        <v>0.68689943223566108</v>
      </c>
      <c r="Q187" s="15">
        <f>E187*'Table Q8'!E83</f>
        <v>0.30432057469839296</v>
      </c>
      <c r="R187" s="15">
        <f>F187*'Table Q8'!F83</f>
        <v>-1.2275558513613569</v>
      </c>
      <c r="S187" s="15">
        <f>G187*'Table Q8'!G83</f>
        <v>7.4317847942765455E-2</v>
      </c>
      <c r="T187" s="15">
        <f>H187*'Table Q8'!H83</f>
        <v>-0.55843365800318934</v>
      </c>
      <c r="U187" s="15">
        <f>I187*'Table Q8'!I83</f>
        <v>0.52882314072471004</v>
      </c>
      <c r="V187" s="15">
        <f>J187*'Table Q8'!J83</f>
        <v>2.1273339245542275</v>
      </c>
      <c r="W187" s="15">
        <f>K187*'Table Q8'!K83</f>
        <v>-0.14878334913722477</v>
      </c>
      <c r="X187" s="15">
        <f>L187*'Table Q8'!L83</f>
        <v>0.32770572868191994</v>
      </c>
    </row>
    <row r="188" spans="1:24" x14ac:dyDescent="0.25">
      <c r="A188" s="13" t="str">
        <f t="shared" si="6"/>
        <v>2013 Q3</v>
      </c>
      <c r="B188" s="11">
        <f t="shared" si="7"/>
        <v>4.051857186888137</v>
      </c>
      <c r="C188" s="11">
        <f t="shared" si="7"/>
        <v>1.3348921059290157</v>
      </c>
      <c r="D188" s="11">
        <f t="shared" si="7"/>
        <v>2.0758966795999667</v>
      </c>
      <c r="E188" s="11">
        <f t="shared" si="7"/>
        <v>0.85819469673583149</v>
      </c>
      <c r="F188" s="11">
        <f t="shared" si="7"/>
        <v>1.2972076132191395</v>
      </c>
      <c r="G188" s="11">
        <f t="shared" si="7"/>
        <v>1.9596530785277904</v>
      </c>
      <c r="H188" s="11">
        <f t="shared" si="7"/>
        <v>0.19109887636046863</v>
      </c>
      <c r="I188" s="11">
        <f t="shared" si="7"/>
        <v>0.99898662557141515</v>
      </c>
      <c r="J188" s="11">
        <f t="shared" si="7"/>
        <v>1.3889112160667312</v>
      </c>
      <c r="K188" s="11">
        <f t="shared" si="7"/>
        <v>3.1147623350824709</v>
      </c>
      <c r="L188" s="11">
        <f t="shared" si="7"/>
        <v>1.3674506486551952</v>
      </c>
      <c r="N188" s="15">
        <f>B188*'Table Q8'!B84</f>
        <v>1.5891383886975272</v>
      </c>
      <c r="O188" s="15">
        <f>C188*'Table Q8'!C84</f>
        <v>0.88530044465212321</v>
      </c>
      <c r="P188" s="15">
        <f>D188*'Table Q8'!D84</f>
        <v>1.3584667871302181</v>
      </c>
      <c r="Q188" s="15">
        <f>E188*'Table Q8'!E84</f>
        <v>0.6540301783823772</v>
      </c>
      <c r="R188" s="15">
        <f>F188*'Table Q8'!F84</f>
        <v>1.0848547269351665</v>
      </c>
      <c r="S188" s="15">
        <f>G188*'Table Q8'!G84</f>
        <v>1.1934287248234243</v>
      </c>
      <c r="T188" s="15">
        <f>H188*'Table Q8'!H84</f>
        <v>0.10938499682873225</v>
      </c>
      <c r="U188" s="15">
        <f>I188*'Table Q8'!I84</f>
        <v>0.59659481279124904</v>
      </c>
      <c r="V188" s="15">
        <f>J188*'Table Q8'!J84</f>
        <v>1.0054328293107067</v>
      </c>
      <c r="W188" s="15">
        <f>K188*'Table Q8'!K84</f>
        <v>2.1750385385880895</v>
      </c>
      <c r="X188" s="15">
        <f>L188*'Table Q8'!L84</f>
        <v>0.88200566838260086</v>
      </c>
    </row>
    <row r="189" spans="1:24" x14ac:dyDescent="0.25">
      <c r="A189" s="13" t="str">
        <f t="shared" si="6"/>
        <v>2013 Q4</v>
      </c>
      <c r="B189" s="11">
        <f t="shared" si="7"/>
        <v>-0.69079716063667096</v>
      </c>
      <c r="C189" s="11">
        <f t="shared" si="7"/>
        <v>-0.94160767827212144</v>
      </c>
      <c r="D189" s="11">
        <f t="shared" si="7"/>
        <v>0.35619876832341202</v>
      </c>
      <c r="E189" s="11">
        <f t="shared" si="7"/>
        <v>7.2920467838765379E-2</v>
      </c>
      <c r="F189" s="11">
        <f t="shared" si="7"/>
        <v>-3.3052388335943067E-2</v>
      </c>
      <c r="G189" s="11">
        <f t="shared" si="7"/>
        <v>1.3287061084619416</v>
      </c>
      <c r="H189" s="11">
        <f t="shared" si="7"/>
        <v>-0.54408194671292709</v>
      </c>
      <c r="I189" s="11">
        <f t="shared" si="7"/>
        <v>0.34955214032690035</v>
      </c>
      <c r="J189" s="11">
        <f t="shared" si="7"/>
        <v>1.3808559647097345</v>
      </c>
      <c r="K189" s="11">
        <f t="shared" si="7"/>
        <v>5.2251872516012901</v>
      </c>
      <c r="L189" s="11">
        <f t="shared" si="7"/>
        <v>0.37359279189160904</v>
      </c>
      <c r="N189" s="15">
        <f>B189*'Table Q8'!B85</f>
        <v>-0.27500634964945869</v>
      </c>
      <c r="O189" s="15">
        <f>C189*'Table Q8'!C85</f>
        <v>-0.62607494528313357</v>
      </c>
      <c r="P189" s="15">
        <f>D189*'Table Q8'!D85</f>
        <v>0.23384449140431998</v>
      </c>
      <c r="Q189" s="15">
        <f>E189*'Table Q8'!E85</f>
        <v>5.5674777194897364E-2</v>
      </c>
      <c r="R189" s="15">
        <f>F189*'Table Q8'!F85</f>
        <v>-2.772103809735545E-2</v>
      </c>
      <c r="S189" s="15">
        <f>G189*'Table Q8'!G85</f>
        <v>0.81276952654616974</v>
      </c>
      <c r="T189" s="15">
        <f>H189*'Table Q8'!H85</f>
        <v>-0.31339120130664599</v>
      </c>
      <c r="U189" s="15">
        <f>I189*'Table Q8'!I85</f>
        <v>0.2104653436908267</v>
      </c>
      <c r="V189" s="15">
        <f>J189*'Table Q8'!J85</f>
        <v>1.0026395159757382</v>
      </c>
      <c r="W189" s="15">
        <f>K189*'Table Q8'!K85</f>
        <v>3.6356852896641776</v>
      </c>
      <c r="X189" s="15">
        <f>L189*'Table Q8'!L85</f>
        <v>0.24212548842495182</v>
      </c>
    </row>
    <row r="190" spans="1:24" x14ac:dyDescent="0.25">
      <c r="A190" s="13" t="str">
        <f t="shared" si="6"/>
        <v>2014 Q1</v>
      </c>
      <c r="B190" s="11">
        <f t="shared" si="7"/>
        <v>4.9201495885558337</v>
      </c>
      <c r="C190" s="11">
        <f t="shared" si="7"/>
        <v>-0.13092302590184446</v>
      </c>
      <c r="D190" s="11">
        <f t="shared" si="7"/>
        <v>3.0977336350960418</v>
      </c>
      <c r="E190" s="11">
        <f t="shared" si="7"/>
        <v>0.38455589666185558</v>
      </c>
      <c r="F190" s="11">
        <f t="shared" si="7"/>
        <v>0.75745463415950032</v>
      </c>
      <c r="G190" s="11">
        <f t="shared" si="7"/>
        <v>1.4606639244160775</v>
      </c>
      <c r="H190" s="11">
        <f t="shared" si="7"/>
        <v>1.1151971707187442</v>
      </c>
      <c r="I190" s="11">
        <f t="shared" si="7"/>
        <v>1.2083387119154305</v>
      </c>
      <c r="J190" s="11">
        <f t="shared" si="7"/>
        <v>2.3527946028557025</v>
      </c>
      <c r="K190" s="11">
        <f t="shared" si="7"/>
        <v>1.0741241831412616</v>
      </c>
      <c r="L190" s="11">
        <f t="shared" si="7"/>
        <v>1.2283085392503736</v>
      </c>
      <c r="N190" s="15">
        <f>B190*'Table Q8'!B86</f>
        <v>1.9749480448463115</v>
      </c>
      <c r="O190" s="15">
        <f>C190*'Table Q8'!C86</f>
        <v>-8.6854335383283618E-2</v>
      </c>
      <c r="P190" s="15">
        <f>D190*'Table Q8'!D86</f>
        <v>2.0249884772622826</v>
      </c>
      <c r="Q190" s="15">
        <f>E190*'Table Q8'!E86</f>
        <v>0.29249321500100739</v>
      </c>
      <c r="R190" s="15">
        <f>F190*'Table Q8'!F86</f>
        <v>0.63270185591343064</v>
      </c>
      <c r="S190" s="15">
        <f>G190*'Table Q8'!G86</f>
        <v>0.89319598978043147</v>
      </c>
      <c r="T190" s="15">
        <f>H190*'Table Q8'!H86</f>
        <v>0.64647979986565607</v>
      </c>
      <c r="U190" s="15">
        <f>I190*'Table Q8'!I86</f>
        <v>0.72754073844428069</v>
      </c>
      <c r="V190" s="15">
        <f>J190*'Table Q8'!J86</f>
        <v>1.7130697503392369</v>
      </c>
      <c r="W190" s="15">
        <f>K190*'Table Q8'!K86</f>
        <v>0.73910485041950214</v>
      </c>
      <c r="X190" s="15">
        <f>L190*'Table Q8'!L86</f>
        <v>0.79532977916461689</v>
      </c>
    </row>
    <row r="191" spans="1:24" x14ac:dyDescent="0.25">
      <c r="A191" s="13" t="str">
        <f t="shared" si="6"/>
        <v>2014 Q2</v>
      </c>
      <c r="B191" s="11">
        <f t="shared" si="7"/>
        <v>0.91394390930924929</v>
      </c>
      <c r="C191" s="11">
        <f t="shared" si="7"/>
        <v>0.51264121918261674</v>
      </c>
      <c r="D191" s="11">
        <f t="shared" si="7"/>
        <v>0.61442526022489008</v>
      </c>
      <c r="E191" s="11">
        <f t="shared" si="7"/>
        <v>0.90872166013569144</v>
      </c>
      <c r="F191" s="11">
        <f t="shared" si="7"/>
        <v>-0.21896220703679922</v>
      </c>
      <c r="G191" s="11">
        <f t="shared" si="7"/>
        <v>1.5026737776752679</v>
      </c>
      <c r="H191" s="11">
        <f t="shared" si="7"/>
        <v>9.9860204024407345E-2</v>
      </c>
      <c r="I191" s="11">
        <f t="shared" si="7"/>
        <v>2.1998247395119361</v>
      </c>
      <c r="J191" s="11">
        <f t="shared" si="7"/>
        <v>2.7167254012360651</v>
      </c>
      <c r="K191" s="11">
        <f t="shared" si="7"/>
        <v>0.92166551049240475</v>
      </c>
      <c r="L191" s="11">
        <f t="shared" si="7"/>
        <v>1.1718066707039347</v>
      </c>
      <c r="N191" s="15">
        <f>B191*'Table Q8'!B87</f>
        <v>0.37060425522490059</v>
      </c>
      <c r="O191" s="15">
        <f>C191*'Table Q8'!C87</f>
        <v>0.33829194053860878</v>
      </c>
      <c r="P191" s="15">
        <f>D191*'Table Q8'!D87</f>
        <v>0.39587419516289668</v>
      </c>
      <c r="Q191" s="15">
        <f>E191*'Table Q8'!E87</f>
        <v>0.6851761317423114</v>
      </c>
      <c r="R191" s="15">
        <f>F191*'Table Q8'!F87</f>
        <v>-0.18075330190887776</v>
      </c>
      <c r="S191" s="15">
        <f>G191*'Table Q8'!G87</f>
        <v>0.91287431993772528</v>
      </c>
      <c r="T191" s="15">
        <f>H191*'Table Q8'!H87</f>
        <v>5.7259840987595172E-2</v>
      </c>
      <c r="U191" s="15">
        <f>I191*'Table Q8'!I87</f>
        <v>1.3161551416499915</v>
      </c>
      <c r="V191" s="15">
        <f>J191*'Table Q8'!J87</f>
        <v>1.9986948776893732</v>
      </c>
      <c r="W191" s="15">
        <f>K191*'Table Q8'!K87</f>
        <v>0.62525788231804735</v>
      </c>
      <c r="X191" s="15">
        <f>L191*'Table Q8'!L87</f>
        <v>0.754057592597982</v>
      </c>
    </row>
    <row r="192" spans="1:24" x14ac:dyDescent="0.25">
      <c r="A192" s="13" t="str">
        <f t="shared" si="6"/>
        <v>2014 Q3</v>
      </c>
      <c r="B192" s="11">
        <f t="shared" ref="B192:L203" si="8">LN(B88/B87)*100</f>
        <v>0.48215645286476555</v>
      </c>
      <c r="C192" s="11">
        <f t="shared" si="8"/>
        <v>-0.16054589039397538</v>
      </c>
      <c r="D192" s="11">
        <f t="shared" si="8"/>
        <v>-0.15585228361203587</v>
      </c>
      <c r="E192" s="11">
        <f t="shared" si="8"/>
        <v>0.94127971425633727</v>
      </c>
      <c r="F192" s="11">
        <f t="shared" si="8"/>
        <v>-0.72599592881193797</v>
      </c>
      <c r="G192" s="11">
        <f t="shared" si="8"/>
        <v>0.79506643319363579</v>
      </c>
      <c r="H192" s="11">
        <f t="shared" si="8"/>
        <v>0.16953382270500039</v>
      </c>
      <c r="I192" s="11">
        <f t="shared" si="8"/>
        <v>0.95280062516545139</v>
      </c>
      <c r="J192" s="11">
        <f t="shared" si="8"/>
        <v>2.4211763233242416</v>
      </c>
      <c r="K192" s="11">
        <f t="shared" si="8"/>
        <v>-0.30290814760028767</v>
      </c>
      <c r="L192" s="11">
        <f t="shared" si="8"/>
        <v>0.61181297286411129</v>
      </c>
      <c r="N192" s="15">
        <f>B192*'Table Q8'!B88</f>
        <v>0.19773236131984037</v>
      </c>
      <c r="O192" s="15">
        <f>C192*'Table Q8'!C88</f>
        <v>-0.10533415868748724</v>
      </c>
      <c r="P192" s="15">
        <f>D192*'Table Q8'!D88</f>
        <v>-9.9449342172840086E-2</v>
      </c>
      <c r="Q192" s="15">
        <f>E192*'Table Q8'!E88</f>
        <v>0.70417135423516586</v>
      </c>
      <c r="R192" s="15">
        <f>F192*'Table Q8'!F88</f>
        <v>-0.592630476689185</v>
      </c>
      <c r="S192" s="15">
        <f>G192*'Table Q8'!G88</f>
        <v>0.47910703264248494</v>
      </c>
      <c r="T192" s="15">
        <f>H192*'Table Q8'!H88</f>
        <v>9.7329367614940737E-2</v>
      </c>
      <c r="U192" s="15">
        <f>I192*'Table Q8'!I88</f>
        <v>0.56739277228602636</v>
      </c>
      <c r="V192" s="15">
        <f>J192*'Table Q8'!J88</f>
        <v>1.8057133019352194</v>
      </c>
      <c r="W192" s="15">
        <f>K192*'Table Q8'!K88</f>
        <v>-0.20225177015271206</v>
      </c>
      <c r="X192" s="15">
        <f>L192*'Table Q8'!L88</f>
        <v>0.39211093430860894</v>
      </c>
    </row>
    <row r="193" spans="1:24" x14ac:dyDescent="0.25">
      <c r="A193" s="13" t="str">
        <f t="shared" si="6"/>
        <v>2014 Q4</v>
      </c>
      <c r="B193" s="11">
        <f t="shared" si="8"/>
        <v>-0.14156955788063449</v>
      </c>
      <c r="C193" s="11">
        <f t="shared" si="8"/>
        <v>0.76030778420703027</v>
      </c>
      <c r="D193" s="11">
        <f t="shared" si="8"/>
        <v>1.4657570428979407</v>
      </c>
      <c r="E193" s="11">
        <f t="shared" si="8"/>
        <v>-6.111846986629324E-2</v>
      </c>
      <c r="F193" s="11">
        <f t="shared" si="8"/>
        <v>-0.55352737366875848</v>
      </c>
      <c r="G193" s="11">
        <f t="shared" si="8"/>
        <v>1.1808713976726422</v>
      </c>
      <c r="H193" s="11">
        <f t="shared" si="8"/>
        <v>-0.94104208316950111</v>
      </c>
      <c r="I193" s="11">
        <f t="shared" si="8"/>
        <v>1.9105122432924413</v>
      </c>
      <c r="J193" s="11">
        <f t="shared" si="8"/>
        <v>0.14240669683615023</v>
      </c>
      <c r="K193" s="11">
        <f t="shared" si="8"/>
        <v>-0.66964535951211857</v>
      </c>
      <c r="L193" s="11">
        <f t="shared" si="8"/>
        <v>0.59781666394420419</v>
      </c>
      <c r="N193" s="15">
        <f>B193*'Table Q8'!B89</f>
        <v>-5.8680581741522998E-2</v>
      </c>
      <c r="O193" s="15">
        <f>C193*'Table Q8'!C89</f>
        <v>0.49632892153034941</v>
      </c>
      <c r="P193" s="15">
        <f>D193*'Table Q8'!D89</f>
        <v>0.92782420815439648</v>
      </c>
      <c r="Q193" s="15">
        <f>E193*'Table Q8'!E89</f>
        <v>-4.5429358651615764E-2</v>
      </c>
      <c r="R193" s="15">
        <f>F193*'Table Q8'!F89</f>
        <v>-0.44736082339909061</v>
      </c>
      <c r="S193" s="15">
        <f>G193*'Table Q8'!G89</f>
        <v>0.70875901288311982</v>
      </c>
      <c r="T193" s="15">
        <f>H193*'Table Q8'!H89</f>
        <v>-0.54345180303038687</v>
      </c>
      <c r="U193" s="15">
        <f>I193*'Table Q8'!I89</f>
        <v>1.1363726823103442</v>
      </c>
      <c r="V193" s="15">
        <f>J193*'Table Q8'!J89</f>
        <v>0.10750281544160981</v>
      </c>
      <c r="W193" s="15">
        <f>K193*'Table Q8'!K89</f>
        <v>-0.44076057563087645</v>
      </c>
      <c r="X193" s="15">
        <f>L193*'Table Q8'!L89</f>
        <v>0.38236353825871294</v>
      </c>
    </row>
    <row r="194" spans="1:24" x14ac:dyDescent="0.25">
      <c r="A194" s="13" t="str">
        <f t="shared" si="6"/>
        <v>2015 Q1</v>
      </c>
      <c r="B194" s="11">
        <f t="shared" si="8"/>
        <v>-6.1847271100928305</v>
      </c>
      <c r="C194" s="11">
        <f t="shared" si="8"/>
        <v>0.6159979736795993</v>
      </c>
      <c r="D194" s="11">
        <f t="shared" si="8"/>
        <v>-4.0996208424958276E-2</v>
      </c>
      <c r="E194" s="11">
        <f t="shared" si="8"/>
        <v>0.88258244726659441</v>
      </c>
      <c r="F194" s="11">
        <f t="shared" si="8"/>
        <v>1.2576006892174036</v>
      </c>
      <c r="G194" s="11">
        <f t="shared" si="8"/>
        <v>-0.22680422093498781</v>
      </c>
      <c r="H194" s="11">
        <f t="shared" si="8"/>
        <v>-1.7656470864077221</v>
      </c>
      <c r="I194" s="11">
        <f t="shared" si="8"/>
        <v>1.2606533169721326</v>
      </c>
      <c r="J194" s="11">
        <f t="shared" si="8"/>
        <v>0.54739112860216677</v>
      </c>
      <c r="K194" s="11">
        <f t="shared" si="8"/>
        <v>1.6257236934339263</v>
      </c>
      <c r="L194" s="11">
        <f t="shared" si="8"/>
        <v>0.4306815516846853</v>
      </c>
      <c r="N194" s="15">
        <f>B194*'Table Q8'!B90</f>
        <v>-2.6068624769041278</v>
      </c>
      <c r="O194" s="15">
        <f>C194*'Table Q8'!C90</f>
        <v>0.40082988147331522</v>
      </c>
      <c r="P194" s="15">
        <f>D194*'Table Q8'!D90</f>
        <v>-2.5819412066038723E-2</v>
      </c>
      <c r="Q194" s="15">
        <f>E194*'Table Q8'!E90</f>
        <v>0.65381707693509317</v>
      </c>
      <c r="R194" s="15">
        <f>F194*'Table Q8'!F90</f>
        <v>1.0116139944064795</v>
      </c>
      <c r="S194" s="15">
        <f>G194*'Table Q8'!G90</f>
        <v>-0.13603717171680568</v>
      </c>
      <c r="T194" s="15">
        <f>H194*'Table Q8'!H90</f>
        <v>-1.0249581336596827</v>
      </c>
      <c r="U194" s="15">
        <f>I194*'Table Q8'!I90</f>
        <v>0.74681102497429142</v>
      </c>
      <c r="V194" s="15">
        <f>J194*'Table Q8'!J90</f>
        <v>0.41355399765893697</v>
      </c>
      <c r="W194" s="15">
        <f>K194*'Table Q8'!K90</f>
        <v>1.0632232955057879</v>
      </c>
      <c r="X194" s="15">
        <f>L194*'Table Q8'!L90</f>
        <v>0.27516244337134543</v>
      </c>
    </row>
    <row r="195" spans="1:24" x14ac:dyDescent="0.25">
      <c r="A195" s="13" t="str">
        <f t="shared" si="6"/>
        <v>2015 Q2</v>
      </c>
      <c r="B195" s="11">
        <f t="shared" si="8"/>
        <v>-0.28171866906724241</v>
      </c>
      <c r="C195" s="11">
        <f t="shared" si="8"/>
        <v>-0.60603235505558184</v>
      </c>
      <c r="D195" s="11">
        <f t="shared" si="8"/>
        <v>-1.7580597577466779</v>
      </c>
      <c r="E195" s="11">
        <f t="shared" si="8"/>
        <v>-5.0512705019092302E-2</v>
      </c>
      <c r="F195" s="11">
        <f t="shared" si="8"/>
        <v>2.6610548005907604</v>
      </c>
      <c r="G195" s="11">
        <f t="shared" si="8"/>
        <v>0.43254444369849782</v>
      </c>
      <c r="H195" s="11">
        <f t="shared" si="8"/>
        <v>-0.58524731961866627</v>
      </c>
      <c r="I195" s="11">
        <f t="shared" si="8"/>
        <v>0.48945684801629008</v>
      </c>
      <c r="J195" s="11">
        <f t="shared" si="8"/>
        <v>1.5448195668683016</v>
      </c>
      <c r="K195" s="11">
        <f t="shared" si="8"/>
        <v>0.2001201388300706</v>
      </c>
      <c r="L195" s="11">
        <f t="shared" si="8"/>
        <v>0.12271194913406666</v>
      </c>
      <c r="N195" s="15">
        <f>B195*'Table Q8'!B91</f>
        <v>-0.12099816836438061</v>
      </c>
      <c r="O195" s="15">
        <f>C195*'Table Q8'!C91</f>
        <v>-0.3924059498984892</v>
      </c>
      <c r="P195" s="15">
        <f>D195*'Table Q8'!D91</f>
        <v>-1.1158405282418165</v>
      </c>
      <c r="Q195" s="15">
        <f>E195*'Table Q8'!E91</f>
        <v>-3.7450119501155031E-2</v>
      </c>
      <c r="R195" s="15">
        <f>F195*'Table Q8'!F91</f>
        <v>2.138157532274676</v>
      </c>
      <c r="S195" s="15">
        <f>G195*'Table Q8'!G91</f>
        <v>0.26004571955153688</v>
      </c>
      <c r="T195" s="15">
        <f>H195*'Table Q8'!H91</f>
        <v>-0.34798805624525897</v>
      </c>
      <c r="U195" s="15">
        <f>I195*'Table Q8'!I91</f>
        <v>0.28912216012322256</v>
      </c>
      <c r="V195" s="15">
        <f>J195*'Table Q8'!J91</f>
        <v>1.1584601931945393</v>
      </c>
      <c r="W195" s="15">
        <f>K195*'Table Q8'!K91</f>
        <v>0.13079852273933412</v>
      </c>
      <c r="X195" s="15">
        <f>L195*'Table Q8'!L91</f>
        <v>7.8609274615283095E-2</v>
      </c>
    </row>
    <row r="196" spans="1:24" x14ac:dyDescent="0.25">
      <c r="A196" s="13" t="str">
        <f t="shared" si="6"/>
        <v>2015 Q3</v>
      </c>
      <c r="B196" s="11">
        <f t="shared" si="8"/>
        <v>-1.359323020131989</v>
      </c>
      <c r="C196" s="11">
        <f t="shared" si="8"/>
        <v>-0.58967738705660444</v>
      </c>
      <c r="D196" s="11">
        <f t="shared" si="8"/>
        <v>1.3265817922585628</v>
      </c>
      <c r="E196" s="11">
        <f t="shared" si="8"/>
        <v>-0.4354657749849225</v>
      </c>
      <c r="F196" s="11">
        <f t="shared" si="8"/>
        <v>2.2169175625001345</v>
      </c>
      <c r="G196" s="11">
        <f t="shared" si="8"/>
        <v>-1.6370029875635832</v>
      </c>
      <c r="H196" s="11">
        <f t="shared" si="8"/>
        <v>-0.69233032932923833</v>
      </c>
      <c r="I196" s="11">
        <f t="shared" si="8"/>
        <v>0.85855195070900936</v>
      </c>
      <c r="J196" s="11">
        <f t="shared" si="8"/>
        <v>2.4872257815811842</v>
      </c>
      <c r="K196" s="11">
        <f t="shared" si="8"/>
        <v>-1.297870222818714</v>
      </c>
      <c r="L196" s="11">
        <f t="shared" si="8"/>
        <v>0.24497307341391472</v>
      </c>
      <c r="N196" s="15">
        <f>B196*'Table Q8'!B92</f>
        <v>-0.5968787381399564</v>
      </c>
      <c r="O196" s="15">
        <f>C196*'Table Q8'!C92</f>
        <v>-0.38034191465150985</v>
      </c>
      <c r="P196" s="15">
        <f>D196*'Table Q8'!D92</f>
        <v>0.84848171432857666</v>
      </c>
      <c r="Q196" s="15">
        <f>E196*'Table Q8'!E92</f>
        <v>-0.32328979134880642</v>
      </c>
      <c r="R196" s="15">
        <f>F196*'Table Q8'!F92</f>
        <v>1.7835101790313581</v>
      </c>
      <c r="S196" s="15">
        <f>G196*'Table Q8'!G92</f>
        <v>-0.99005940687845517</v>
      </c>
      <c r="T196" s="15">
        <f>H196*'Table Q8'!H92</f>
        <v>-0.42135223842977448</v>
      </c>
      <c r="U196" s="15">
        <f>I196*'Table Q8'!I92</f>
        <v>0.50620223013803189</v>
      </c>
      <c r="V196" s="15">
        <f>J196*'Table Q8'!J92</f>
        <v>1.8472625879803457</v>
      </c>
      <c r="W196" s="15">
        <f>K196*'Table Q8'!K92</f>
        <v>-0.84932627381256642</v>
      </c>
      <c r="X196" s="15">
        <f>L196*'Table Q8'!L92</f>
        <v>0.15749318889780578</v>
      </c>
    </row>
    <row r="197" spans="1:24" x14ac:dyDescent="0.25">
      <c r="A197" s="13" t="str">
        <f t="shared" si="6"/>
        <v>2015 Q4</v>
      </c>
      <c r="B197" s="11">
        <f t="shared" si="8"/>
        <v>2.2420652353731403</v>
      </c>
      <c r="C197" s="11">
        <f t="shared" si="8"/>
        <v>2.2205511912490126</v>
      </c>
      <c r="D197" s="11">
        <f t="shared" si="8"/>
        <v>2.7318276627224014</v>
      </c>
      <c r="E197" s="11">
        <f t="shared" si="8"/>
        <v>1.4409035632368394</v>
      </c>
      <c r="F197" s="11">
        <f t="shared" si="8"/>
        <v>3.6695723270705409</v>
      </c>
      <c r="G197" s="11">
        <f t="shared" si="8"/>
        <v>1.5958887923087119</v>
      </c>
      <c r="H197" s="11">
        <f t="shared" si="8"/>
        <v>2.5895720595629546</v>
      </c>
      <c r="I197" s="11">
        <f t="shared" si="8"/>
        <v>2.3513730280474769</v>
      </c>
      <c r="J197" s="11">
        <f t="shared" si="8"/>
        <v>-1.2506269500205558</v>
      </c>
      <c r="K197" s="11">
        <f t="shared" si="8"/>
        <v>1.5374869508861446</v>
      </c>
      <c r="L197" s="11">
        <f t="shared" si="8"/>
        <v>1.8784636370184702</v>
      </c>
      <c r="N197" s="15">
        <f>B197*'Table Q8'!B93</f>
        <v>0.99816744278812197</v>
      </c>
      <c r="O197" s="15">
        <f>C197*'Table Q8'!C93</f>
        <v>1.4240394789479918</v>
      </c>
      <c r="P197" s="15">
        <f>D197*'Table Q8'!D93</f>
        <v>1.7513747145713316</v>
      </c>
      <c r="Q197" s="15">
        <f>E197*'Table Q8'!E93</f>
        <v>1.0679977210711453</v>
      </c>
      <c r="R197" s="15">
        <f>F197*'Table Q8'!F93</f>
        <v>2.9496022364993006</v>
      </c>
      <c r="S197" s="15">
        <f>G197*'Table Q8'!G93</f>
        <v>0.96615107486369434</v>
      </c>
      <c r="T197" s="15">
        <f>H197*'Table Q8'!H93</f>
        <v>1.6037219764873376</v>
      </c>
      <c r="U197" s="15">
        <f>I197*'Table Q8'!I93</f>
        <v>1.3741423975909457</v>
      </c>
      <c r="V197" s="15">
        <f>J197*'Table Q8'!J93</f>
        <v>-0.91933587096011049</v>
      </c>
      <c r="W197" s="15">
        <f>K197*'Table Q8'!K93</f>
        <v>0.9999815128563484</v>
      </c>
      <c r="X197" s="15">
        <f>L197*'Table Q8'!L93</f>
        <v>1.2065371940569634</v>
      </c>
    </row>
    <row r="198" spans="1:24" x14ac:dyDescent="0.25">
      <c r="A198" s="13" t="str">
        <f t="shared" si="6"/>
        <v>2016 Q1</v>
      </c>
      <c r="B198" s="11">
        <f t="shared" si="8"/>
        <v>0.62721097646981683</v>
      </c>
      <c r="C198" s="11">
        <f t="shared" si="8"/>
        <v>-1.6408394228164129</v>
      </c>
      <c r="D198" s="11">
        <f t="shared" si="8"/>
        <v>-1.595509964263083</v>
      </c>
      <c r="E198" s="11">
        <f t="shared" si="8"/>
        <v>3.0007502100643939E-2</v>
      </c>
      <c r="F198" s="11">
        <f t="shared" si="8"/>
        <v>-1.8384551116048444</v>
      </c>
      <c r="G198" s="11">
        <f t="shared" si="8"/>
        <v>0.51271646362309065</v>
      </c>
      <c r="H198" s="11">
        <f t="shared" si="8"/>
        <v>1.1552692654973755</v>
      </c>
      <c r="I198" s="11">
        <f t="shared" si="8"/>
        <v>-0.67632620391701292</v>
      </c>
      <c r="J198" s="11">
        <f t="shared" si="8"/>
        <v>-1.3860235742110971</v>
      </c>
      <c r="K198" s="11">
        <f t="shared" si="8"/>
        <v>-1.1534153245286629</v>
      </c>
      <c r="L198" s="11">
        <f t="shared" si="8"/>
        <v>-0.64237900311419172</v>
      </c>
      <c r="N198" s="15">
        <f>B198*'Table Q8'!B94</f>
        <v>0.28211949721612362</v>
      </c>
      <c r="O198" s="15">
        <f>C198*'Table Q8'!C94</f>
        <v>-1.0457069641609</v>
      </c>
      <c r="P198" s="15">
        <f>D198*'Table Q8'!D94</f>
        <v>-1.0267106620032938</v>
      </c>
      <c r="Q198" s="15">
        <f>E198*'Table Q8'!E94</f>
        <v>2.2250562807627484E-2</v>
      </c>
      <c r="R198" s="15">
        <f>F198*'Table Q8'!F94</f>
        <v>-1.4764633001298506</v>
      </c>
      <c r="S198" s="15">
        <f>G198*'Table Q8'!G94</f>
        <v>0.30942438579653525</v>
      </c>
      <c r="T198" s="15">
        <f>H198*'Table Q8'!H94</f>
        <v>0.71753774080041988</v>
      </c>
      <c r="U198" s="15">
        <f>I198*'Table Q8'!I94</f>
        <v>-0.39531266618949407</v>
      </c>
      <c r="V198" s="15">
        <f>J198*'Table Q8'!J94</f>
        <v>-1.0190045317599985</v>
      </c>
      <c r="W198" s="15">
        <f>K198*'Table Q8'!K94</f>
        <v>-0.75225747465759396</v>
      </c>
      <c r="X198" s="15">
        <f>L198*'Table Q8'!L94</f>
        <v>-0.41279274740117955</v>
      </c>
    </row>
    <row r="199" spans="1:24" x14ac:dyDescent="0.25">
      <c r="A199" s="13" t="str">
        <f t="shared" si="6"/>
        <v>2016 Q2</v>
      </c>
      <c r="B199" s="11">
        <f t="shared" si="8"/>
        <v>-2.4107234136417697</v>
      </c>
      <c r="C199" s="11">
        <f t="shared" si="8"/>
        <v>9.9656186240244891E-3</v>
      </c>
      <c r="D199" s="11">
        <f t="shared" si="8"/>
        <v>2.830093546493023</v>
      </c>
      <c r="E199" s="11">
        <f t="shared" si="8"/>
        <v>-0.3004809953145362</v>
      </c>
      <c r="F199" s="11">
        <f t="shared" si="8"/>
        <v>2.640384028266817</v>
      </c>
      <c r="G199" s="11">
        <f t="shared" si="8"/>
        <v>1.017613340245606</v>
      </c>
      <c r="H199" s="11">
        <f t="shared" si="8"/>
        <v>-1.0643739403481902</v>
      </c>
      <c r="I199" s="11">
        <f t="shared" si="8"/>
        <v>2.0352599861051086</v>
      </c>
      <c r="J199" s="11">
        <f t="shared" si="8"/>
        <v>-3.5411806383845592</v>
      </c>
      <c r="K199" s="11">
        <f t="shared" si="8"/>
        <v>0.43283574545852205</v>
      </c>
      <c r="L199" s="11">
        <f t="shared" si="8"/>
        <v>0.51222931261958737</v>
      </c>
      <c r="N199" s="15">
        <f>B199*'Table Q8'!B95</f>
        <v>-1.0922987787210858</v>
      </c>
      <c r="O199" s="15">
        <f>C199*'Table Q8'!C95</f>
        <v>6.3530818728156115E-3</v>
      </c>
      <c r="P199" s="15">
        <f>D199*'Table Q8'!D95</f>
        <v>1.8256933468426493</v>
      </c>
      <c r="Q199" s="15">
        <f>E199*'Table Q8'!E95</f>
        <v>-0.22316723522010604</v>
      </c>
      <c r="R199" s="15">
        <f>F199*'Table Q8'!F95</f>
        <v>2.1284135651858813</v>
      </c>
      <c r="S199" s="15">
        <f>G199*'Table Q8'!G95</f>
        <v>0.61209442415773208</v>
      </c>
      <c r="T199" s="15">
        <f>H199*'Table Q8'!H95</f>
        <v>-0.65576078464851995</v>
      </c>
      <c r="U199" s="15">
        <f>I199*'Table Q8'!I95</f>
        <v>1.1904235658728779</v>
      </c>
      <c r="V199" s="15">
        <f>J199*'Table Q8'!J95</f>
        <v>-2.6215360265960892</v>
      </c>
      <c r="W199" s="15">
        <f>K199*'Table Q8'!K95</f>
        <v>0.28558502485353288</v>
      </c>
      <c r="X199" s="15">
        <f>L199*'Table Q8'!L95</f>
        <v>0.32967078560196639</v>
      </c>
    </row>
    <row r="200" spans="1:24" x14ac:dyDescent="0.25">
      <c r="A200" s="13" t="str">
        <f t="shared" si="6"/>
        <v>2016 Q3</v>
      </c>
      <c r="B200" s="11">
        <f t="shared" si="8"/>
        <v>-0.30546811249046396</v>
      </c>
      <c r="C200" s="11">
        <f t="shared" si="8"/>
        <v>-0.79035977429557946</v>
      </c>
      <c r="D200" s="11">
        <f t="shared" si="8"/>
        <v>-1.4853485463769722</v>
      </c>
      <c r="E200" s="11">
        <f t="shared" si="8"/>
        <v>0.61003239332771486</v>
      </c>
      <c r="F200" s="11">
        <f t="shared" si="8"/>
        <v>0.9242301814177919</v>
      </c>
      <c r="G200" s="11">
        <f t="shared" si="8"/>
        <v>2.9233388134478453</v>
      </c>
      <c r="H200" s="11">
        <f t="shared" si="8"/>
        <v>2.5120938213007182</v>
      </c>
      <c r="I200" s="11">
        <f t="shared" si="8"/>
        <v>-1.0876722505044589</v>
      </c>
      <c r="J200" s="11">
        <f t="shared" si="8"/>
        <v>5.1628912508915947</v>
      </c>
      <c r="K200" s="11">
        <f t="shared" si="8"/>
        <v>0.76045993852192129</v>
      </c>
      <c r="L200" s="11">
        <f t="shared" si="8"/>
        <v>0.41987465463497614</v>
      </c>
      <c r="N200" s="15">
        <f>B200*'Table Q8'!B96</f>
        <v>-0.13874361669316873</v>
      </c>
      <c r="O200" s="15">
        <f>C200*'Table Q8'!C96</f>
        <v>-0.50282688840684764</v>
      </c>
      <c r="P200" s="15">
        <f>D200*'Table Q8'!D96</f>
        <v>-0.9579012775585094</v>
      </c>
      <c r="Q200" s="15">
        <f>E200*'Table Q8'!E96</f>
        <v>0.45368109091782155</v>
      </c>
      <c r="R200" s="15">
        <f>F200*'Table Q8'!F96</f>
        <v>0.74742494771256829</v>
      </c>
      <c r="S200" s="15">
        <f>G200*'Table Q8'!G96</f>
        <v>1.7502029476112251</v>
      </c>
      <c r="T200" s="15">
        <f>H200*'Table Q8'!H96</f>
        <v>1.5361453717253892</v>
      </c>
      <c r="U200" s="15">
        <f>I200*'Table Q8'!I96</f>
        <v>-0.63628826654510839</v>
      </c>
      <c r="V200" s="15">
        <f>J200*'Table Q8'!J96</f>
        <v>3.8417073797884354</v>
      </c>
      <c r="W200" s="15">
        <f>K200*'Table Q8'!K96</f>
        <v>0.50578190511092991</v>
      </c>
      <c r="X200" s="15">
        <f>L200*'Table Q8'!L96</f>
        <v>0.27027331518853415</v>
      </c>
    </row>
    <row r="201" spans="1:24" x14ac:dyDescent="0.25">
      <c r="A201" s="13" t="str">
        <f t="shared" si="6"/>
        <v>2016 Q4</v>
      </c>
      <c r="B201" s="11">
        <f t="shared" si="8"/>
        <v>4.81781066169167</v>
      </c>
      <c r="C201" s="11">
        <f t="shared" si="8"/>
        <v>0.19065782705816689</v>
      </c>
      <c r="D201" s="11">
        <f t="shared" si="8"/>
        <v>1.5743649213761646</v>
      </c>
      <c r="E201" s="11">
        <f t="shared" si="8"/>
        <v>-0.28955139794650658</v>
      </c>
      <c r="F201" s="11">
        <f t="shared" si="8"/>
        <v>0.14827265109569834</v>
      </c>
      <c r="G201" s="11">
        <f t="shared" si="8"/>
        <v>0.12774531290597635</v>
      </c>
      <c r="H201" s="11">
        <f t="shared" si="8"/>
        <v>-2.3003254771468433</v>
      </c>
      <c r="I201" s="11">
        <f t="shared" si="8"/>
        <v>1.1670373340354214</v>
      </c>
      <c r="J201" s="11">
        <f t="shared" si="8"/>
        <v>-0.93619801792048096</v>
      </c>
      <c r="K201" s="11">
        <f t="shared" si="8"/>
        <v>0.67554399566488565</v>
      </c>
      <c r="L201" s="11">
        <f t="shared" si="8"/>
        <v>0.39824823643175683</v>
      </c>
      <c r="N201" s="15">
        <f>B201*'Table Q8'!B97</f>
        <v>2.2080026262532924</v>
      </c>
      <c r="O201" s="15">
        <f>C201*'Table Q8'!C97</f>
        <v>0.12089612813758363</v>
      </c>
      <c r="P201" s="15">
        <f>D201*'Table Q8'!D97</f>
        <v>1.0201884690517546</v>
      </c>
      <c r="Q201" s="15">
        <f>E201*'Table Q8'!E97</f>
        <v>-0.21606325314768321</v>
      </c>
      <c r="R201" s="15">
        <f>F201*'Table Q8'!F97</f>
        <v>0.12029360183394007</v>
      </c>
      <c r="S201" s="15">
        <f>G201*'Table Q8'!G97</f>
        <v>7.6302275398739683E-2</v>
      </c>
      <c r="T201" s="15">
        <f>H201*'Table Q8'!H97</f>
        <v>-1.4073391269184388</v>
      </c>
      <c r="U201" s="15">
        <f>I201*'Table Q8'!I97</f>
        <v>0.68575113747921368</v>
      </c>
      <c r="V201" s="15">
        <f>J201*'Table Q8'!J97</f>
        <v>-0.70214851344036067</v>
      </c>
      <c r="W201" s="15">
        <f>K201*'Table Q8'!K97</f>
        <v>0.45592464267423138</v>
      </c>
      <c r="X201" s="15">
        <f>L201*'Table Q8'!L97</f>
        <v>0.25718871108762859</v>
      </c>
    </row>
    <row r="202" spans="1:24" x14ac:dyDescent="0.25">
      <c r="A202" s="13" t="str">
        <f t="shared" si="6"/>
        <v>2017 Q1</v>
      </c>
      <c r="B202" s="11">
        <f t="shared" si="8"/>
        <v>3.0624402779933471</v>
      </c>
      <c r="C202" s="11">
        <f t="shared" si="8"/>
        <v>-0.32131767779905246</v>
      </c>
      <c r="D202" s="11">
        <f t="shared" si="8"/>
        <v>1.8900822170409721</v>
      </c>
      <c r="E202" s="11">
        <f t="shared" si="8"/>
        <v>1.0246297053810927</v>
      </c>
      <c r="F202" s="11">
        <f t="shared" si="8"/>
        <v>-2.045673291902089</v>
      </c>
      <c r="G202" s="11">
        <f t="shared" si="8"/>
        <v>2.3295239567657</v>
      </c>
      <c r="H202" s="11">
        <f t="shared" si="8"/>
        <v>-2.2617100986611174</v>
      </c>
      <c r="I202" s="11">
        <f t="shared" si="8"/>
        <v>-0.29794440552899132</v>
      </c>
      <c r="J202" s="11">
        <f t="shared" si="8"/>
        <v>3.5883085490004158</v>
      </c>
      <c r="K202" s="11">
        <f t="shared" si="8"/>
        <v>1.6107203466121551</v>
      </c>
      <c r="L202" s="11">
        <f t="shared" si="8"/>
        <v>0.70300799458785457</v>
      </c>
      <c r="N202" s="15">
        <f>B202*'Table Q8'!B98</f>
        <v>1.4062725756545449</v>
      </c>
      <c r="O202" s="15">
        <f>C202*'Table Q8'!C98</f>
        <v>-0.20297637706566146</v>
      </c>
      <c r="P202" s="15">
        <f>D202*'Table Q8'!D98</f>
        <v>1.2294984821851522</v>
      </c>
      <c r="Q202" s="15">
        <f>E202*'Table Q8'!E98</f>
        <v>0.76386144536160461</v>
      </c>
      <c r="R202" s="15">
        <f>F202*'Table Q8'!F98</f>
        <v>-1.6596547417201648</v>
      </c>
      <c r="S202" s="15">
        <f>G202*'Table Q8'!G98</f>
        <v>1.3818736111534131</v>
      </c>
      <c r="T202" s="15">
        <f>H202*'Table Q8'!H98</f>
        <v>-1.3629065054531895</v>
      </c>
      <c r="U202" s="15">
        <f>I202*'Table Q8'!I98</f>
        <v>-0.1743272716750128</v>
      </c>
      <c r="V202" s="15">
        <f>J202*'Table Q8'!J98</f>
        <v>2.6926667351699121</v>
      </c>
      <c r="W202" s="15">
        <f>K202*'Table Q8'!K98</f>
        <v>1.0888469543098169</v>
      </c>
      <c r="X202" s="15">
        <f>L202*'Table Q8'!L98</f>
        <v>0.45259654691566081</v>
      </c>
    </row>
    <row r="203" spans="1:24" x14ac:dyDescent="0.25">
      <c r="A203" s="13" t="str">
        <f t="shared" si="6"/>
        <v>2017 Q2</v>
      </c>
      <c r="B203" s="11">
        <f t="shared" si="8"/>
        <v>-2.1530792664157525</v>
      </c>
      <c r="C203" s="11">
        <f t="shared" si="8"/>
        <v>1.5369564024247324</v>
      </c>
      <c r="D203" s="11">
        <f t="shared" si="8"/>
        <v>2.5194109996407237</v>
      </c>
      <c r="E203" s="11">
        <f t="shared" si="8"/>
        <v>0.62157962448340387</v>
      </c>
      <c r="F203" s="11">
        <f t="shared" si="8"/>
        <v>-0.99291595882194972</v>
      </c>
      <c r="G203" s="11">
        <f t="shared" si="8"/>
        <v>2.6322292287679021</v>
      </c>
      <c r="H203" s="11">
        <f t="shared" si="8"/>
        <v>0.91287366591521024</v>
      </c>
      <c r="I203" s="11">
        <f t="shared" si="8"/>
        <v>-0.77883568926482394</v>
      </c>
      <c r="J203" s="11">
        <f t="shared" si="8"/>
        <v>-0.57476928038864639</v>
      </c>
      <c r="K203" s="11">
        <f t="shared" si="8"/>
        <v>0.92130797626298033</v>
      </c>
      <c r="L203" s="11">
        <f t="shared" si="8"/>
        <v>0.44302312184133624</v>
      </c>
      <c r="N203" s="15">
        <f>B203*'Table Q8'!B99</f>
        <v>-1.001181858883325</v>
      </c>
      <c r="O203" s="15">
        <f>C203*'Table Q8'!C99</f>
        <v>0.96981948993000611</v>
      </c>
      <c r="P203" s="15">
        <f>D203*'Table Q8'!D99</f>
        <v>1.6590321432634165</v>
      </c>
      <c r="Q203" s="15">
        <f>E203*'Table Q8'!E99</f>
        <v>0.46531450688827619</v>
      </c>
      <c r="R203" s="15">
        <f>F203*'Table Q8'!F99</f>
        <v>-0.8054534257963657</v>
      </c>
      <c r="S203" s="15">
        <f>G203*'Table Q8'!G99</f>
        <v>1.5648602765025179</v>
      </c>
      <c r="T203" s="15">
        <f>H203*'Table Q8'!H99</f>
        <v>0.54635488905025331</v>
      </c>
      <c r="U203" s="15">
        <f>I203*'Table Q8'!I99</f>
        <v>-0.45608617963348091</v>
      </c>
      <c r="V203" s="15">
        <f>J203*'Table Q8'!J99</f>
        <v>-0.43234145270833979</v>
      </c>
      <c r="W203" s="15">
        <f>K203*'Table Q8'!K99</f>
        <v>0.62519959269205838</v>
      </c>
      <c r="X203" s="15">
        <f>L203*'Table Q8'!L99</f>
        <v>0.28588282052421427</v>
      </c>
    </row>
    <row r="204" spans="1:24" x14ac:dyDescent="0.25">
      <c r="A204" s="13" t="str">
        <f t="shared" si="6"/>
        <v>2017 Q3</v>
      </c>
      <c r="B204" s="11">
        <f t="shared" ref="B204:L204" si="9">LN(B100/B99)*100</f>
        <v>-1.4355241664191807</v>
      </c>
      <c r="C204" s="11">
        <f t="shared" si="9"/>
        <v>0.2670492660693547</v>
      </c>
      <c r="D204" s="11">
        <f t="shared" si="9"/>
        <v>-0.75013407818986477</v>
      </c>
      <c r="E204" s="11">
        <f t="shared" si="9"/>
        <v>-1.0977710005077701</v>
      </c>
      <c r="F204" s="11">
        <f t="shared" si="9"/>
        <v>-1.3325330423224213</v>
      </c>
      <c r="G204" s="11">
        <f t="shared" si="9"/>
        <v>-2.910847845861408</v>
      </c>
      <c r="H204" s="11">
        <f t="shared" si="9"/>
        <v>-0.39899792050511057</v>
      </c>
      <c r="I204" s="11">
        <f t="shared" si="9"/>
        <v>-1.6372270710023724</v>
      </c>
      <c r="J204" s="11">
        <f t="shared" si="9"/>
        <v>9.6066093546144943E-3</v>
      </c>
      <c r="K204" s="11">
        <f t="shared" si="9"/>
        <v>5.3472595752469241</v>
      </c>
      <c r="L204" s="11">
        <f t="shared" si="9"/>
        <v>-0.74936260741865623</v>
      </c>
      <c r="N204" s="15">
        <f>B204*'Table Q8'!B100</f>
        <v>-0.67670609205000176</v>
      </c>
      <c r="O204" s="15">
        <f>C204*'Table Q8'!C100</f>
        <v>0.16850808688976282</v>
      </c>
      <c r="P204" s="15">
        <f>D204*'Table Q8'!D100</f>
        <v>-0.50123959104646765</v>
      </c>
      <c r="Q204" s="15">
        <f>E204*'Table Q8'!E100</f>
        <v>-0.82508468398164003</v>
      </c>
      <c r="R204" s="15">
        <f>F204*'Table Q8'!F100</f>
        <v>-1.0798847774980902</v>
      </c>
      <c r="S204" s="15">
        <f>G204*'Table Q8'!G100</f>
        <v>-1.73253663785671</v>
      </c>
      <c r="T204" s="15">
        <f>H204*'Table Q8'!H100</f>
        <v>-0.23696486498798516</v>
      </c>
      <c r="U204" s="15">
        <f>I204*'Table Q8'!I100</f>
        <v>-0.96236207233519444</v>
      </c>
      <c r="V204" s="15">
        <f>J204*'Table Q8'!J100</f>
        <v>7.2731639423786335E-3</v>
      </c>
      <c r="W204" s="15">
        <f>K204*'Table Q8'!K100</f>
        <v>3.654317193723748</v>
      </c>
      <c r="X204" s="15">
        <f>L204*'Table Q8'!L100</f>
        <v>-0.48521228830357988</v>
      </c>
    </row>
    <row r="205" spans="1:24" x14ac:dyDescent="0.25">
      <c r="A205" s="13" t="str">
        <f t="shared" si="6"/>
        <v>2017 Q4</v>
      </c>
      <c r="B205" s="11">
        <f t="shared" ref="B205:L205" si="10">LN(B101/B100)*100</f>
        <v>1.4740375502959644</v>
      </c>
      <c r="C205" s="11">
        <f t="shared" si="10"/>
        <v>-0.21754186370168072</v>
      </c>
      <c r="D205" s="11">
        <f t="shared" si="10"/>
        <v>-2.5581780180751581</v>
      </c>
      <c r="E205" s="11">
        <f t="shared" si="10"/>
        <v>0.95997570311392877</v>
      </c>
      <c r="F205" s="11">
        <f t="shared" si="10"/>
        <v>1.0980663463970128</v>
      </c>
      <c r="G205" s="11">
        <f t="shared" si="10"/>
        <v>-1.4146151991816964</v>
      </c>
      <c r="H205" s="11">
        <f t="shared" si="10"/>
        <v>-6.1525842794012499E-2</v>
      </c>
      <c r="I205" s="11">
        <f t="shared" si="10"/>
        <v>1.0944576211145369</v>
      </c>
      <c r="J205" s="11">
        <f t="shared" si="10"/>
        <v>-2.0477206358496378</v>
      </c>
      <c r="K205" s="11">
        <f t="shared" si="10"/>
        <v>-2.0897662939321417</v>
      </c>
      <c r="L205" s="11">
        <f t="shared" si="10"/>
        <v>-1.9796100232924559E-2</v>
      </c>
      <c r="N205" s="15">
        <f>B205*'Table Q8'!B101</f>
        <v>0.69869379884028704</v>
      </c>
      <c r="O205" s="15">
        <f>C205*'Table Q8'!C101</f>
        <v>-0.136812078081987</v>
      </c>
      <c r="P205" s="15">
        <f>D205*'Table Q8'!D101</f>
        <v>-1.7265143443989244</v>
      </c>
      <c r="Q205" s="15">
        <f>E205*'Table Q8'!E101</f>
        <v>0.72257371173385421</v>
      </c>
      <c r="R205" s="15">
        <f>F205*'Table Q8'!F101</f>
        <v>0.88932393394694065</v>
      </c>
      <c r="S205" s="15">
        <f>G205*'Table Q8'!G101</f>
        <v>-0.84056435135376395</v>
      </c>
      <c r="T205" s="15">
        <f>H205*'Table Q8'!H101</f>
        <v>-3.6121822304364733E-2</v>
      </c>
      <c r="U205" s="15">
        <f>I205*'Table Q8'!I101</f>
        <v>0.64375997273957053</v>
      </c>
      <c r="V205" s="15">
        <f>J205*'Table Q8'!J101</f>
        <v>-1.5458243080028917</v>
      </c>
      <c r="W205" s="15">
        <f>K205*'Table Q8'!K101</f>
        <v>-1.4252206124617208</v>
      </c>
      <c r="X205" s="15">
        <f>L205*'Table Q8'!L101</f>
        <v>-1.2812036070748774E-2</v>
      </c>
    </row>
    <row r="206" spans="1:24" x14ac:dyDescent="0.25">
      <c r="A206" s="13" t="str">
        <f t="shared" si="6"/>
        <v>2018 Q1</v>
      </c>
      <c r="B206" s="11">
        <f t="shared" ref="B206:L206" si="11">LN(B102/B101)*100</f>
        <v>-2.8883647242641579E-2</v>
      </c>
      <c r="C206" s="11">
        <f t="shared" si="11"/>
        <v>0.27678942147311753</v>
      </c>
      <c r="D206" s="11">
        <f t="shared" si="11"/>
        <v>0.22464237605415174</v>
      </c>
      <c r="E206" s="11">
        <f t="shared" si="11"/>
        <v>-1.0296101252264009</v>
      </c>
      <c r="F206" s="11">
        <f t="shared" si="11"/>
        <v>1.8805528410688876</v>
      </c>
      <c r="G206" s="11">
        <f t="shared" si="11"/>
        <v>1.0966192675181476</v>
      </c>
      <c r="H206" s="11">
        <f t="shared" si="11"/>
        <v>1.5269026290535908</v>
      </c>
      <c r="I206" s="11">
        <f t="shared" si="11"/>
        <v>1.5699537493883895</v>
      </c>
      <c r="J206" s="11">
        <f t="shared" si="11"/>
        <v>3.2982739004671027</v>
      </c>
      <c r="K206" s="11">
        <f t="shared" si="11"/>
        <v>-3.7383178005442254E-2</v>
      </c>
      <c r="L206" s="11">
        <f t="shared" si="11"/>
        <v>0.65121098412921297</v>
      </c>
      <c r="N206" s="15">
        <f>B206*'Table Q8'!B102</f>
        <v>-1.3806383381982675E-2</v>
      </c>
      <c r="O206" s="15">
        <f>C206*'Table Q8'!C102</f>
        <v>0.1742666197594748</v>
      </c>
      <c r="P206" s="15">
        <f>D206*'Table Q8'!D102</f>
        <v>0.15266695876640152</v>
      </c>
      <c r="Q206" s="15">
        <f>E206*'Table Q8'!E102</f>
        <v>-0.77807637163359122</v>
      </c>
      <c r="R206" s="15">
        <f>F206*'Table Q8'!F102</f>
        <v>1.5253164093909748</v>
      </c>
      <c r="S206" s="15">
        <f>G206*'Table Q8'!G102</f>
        <v>0.65435271692807873</v>
      </c>
      <c r="T206" s="15">
        <f>H206*'Table Q8'!H102</f>
        <v>0.8972079848318899</v>
      </c>
      <c r="U206" s="15">
        <f>I206*'Table Q8'!I102</f>
        <v>0.92501674913963905</v>
      </c>
      <c r="V206" s="15">
        <f>J206*'Table Q8'!J102</f>
        <v>2.5096566108654184</v>
      </c>
      <c r="W206" s="15">
        <f>K206*'Table Q8'!K102</f>
        <v>-2.562243020493012E-2</v>
      </c>
      <c r="X206" s="15">
        <f>L206*'Table Q8'!L102</f>
        <v>0.42296153419192378</v>
      </c>
    </row>
    <row r="207" spans="1:24" x14ac:dyDescent="0.25">
      <c r="A207" s="13" t="str">
        <f t="shared" si="6"/>
        <v>2018 Q2</v>
      </c>
      <c r="B207" s="11">
        <f t="shared" ref="B207:L212" si="12">LN(B103/B102)*100</f>
        <v>4.1403433540411338</v>
      </c>
      <c r="C207" s="11">
        <f t="shared" si="12"/>
        <v>-0.17784808560903184</v>
      </c>
      <c r="D207" s="11">
        <f t="shared" si="12"/>
        <v>1.635335684562949</v>
      </c>
      <c r="E207" s="11">
        <f t="shared" si="12"/>
        <v>-4.9768577148306549E-2</v>
      </c>
      <c r="F207" s="11">
        <f t="shared" si="12"/>
        <v>-0.512126439385299</v>
      </c>
      <c r="G207" s="11">
        <f t="shared" si="12"/>
        <v>-0.61961665950009337</v>
      </c>
      <c r="H207" s="11">
        <f t="shared" si="12"/>
        <v>-0.21236798192371323</v>
      </c>
      <c r="I207" s="11">
        <f t="shared" si="12"/>
        <v>-0.1986295220539763</v>
      </c>
      <c r="J207" s="11">
        <f t="shared" si="12"/>
        <v>0.26527727541581342</v>
      </c>
      <c r="K207" s="11">
        <f t="shared" si="12"/>
        <v>-0.36522024020586696</v>
      </c>
      <c r="L207" s="11">
        <f t="shared" si="12"/>
        <v>0.15723273679523711</v>
      </c>
      <c r="N207" s="15">
        <f>B207*'Table Q8'!B103</f>
        <v>1.9861227069335319</v>
      </c>
      <c r="O207" s="15">
        <f>C207*'Table Q8'!C103</f>
        <v>-0.11211543316793367</v>
      </c>
      <c r="P207" s="15">
        <f>D207*'Table Q8'!D103</f>
        <v>1.1125188662081742</v>
      </c>
      <c r="Q207" s="15">
        <f>E207*'Table Q8'!E103</f>
        <v>-3.7649928612693902E-2</v>
      </c>
      <c r="R207" s="15">
        <f>F207*'Table Q8'!F103</f>
        <v>-0.41610273200055542</v>
      </c>
      <c r="S207" s="15">
        <f>G207*'Table Q8'!G103</f>
        <v>-0.37009703071940581</v>
      </c>
      <c r="T207" s="15">
        <f>H207*'Table Q8'!H103</f>
        <v>-0.12497855736210524</v>
      </c>
      <c r="U207" s="15">
        <f>I207*'Table Q8'!I103</f>
        <v>-0.11725100686846222</v>
      </c>
      <c r="V207" s="15">
        <f>J207*'Table Q8'!J103</f>
        <v>0.20214128386684982</v>
      </c>
      <c r="W207" s="15">
        <f>K207*'Table Q8'!K103</f>
        <v>-0.24995673239689536</v>
      </c>
      <c r="X207" s="15">
        <f>L207*'Table Q8'!L103</f>
        <v>0.10226417201162222</v>
      </c>
    </row>
    <row r="208" spans="1:24" x14ac:dyDescent="0.25">
      <c r="A208" s="13" t="str">
        <f t="shared" si="6"/>
        <v>2018 Q3</v>
      </c>
      <c r="B208" s="11">
        <f t="shared" si="12"/>
        <v>-2.0440302851841174</v>
      </c>
      <c r="C208" s="11">
        <f t="shared" si="12"/>
        <v>-0.37649900810428877</v>
      </c>
      <c r="D208" s="11">
        <f t="shared" si="12"/>
        <v>0.70773057457274491</v>
      </c>
      <c r="E208" s="11">
        <f t="shared" si="12"/>
        <v>1.2761710516272637</v>
      </c>
      <c r="F208" s="11">
        <f t="shared" si="12"/>
        <v>2.0033559820499209</v>
      </c>
      <c r="G208" s="11">
        <f t="shared" si="12"/>
        <v>0.85098666534618828</v>
      </c>
      <c r="H208" s="11">
        <f t="shared" si="12"/>
        <v>0.71619814887895217</v>
      </c>
      <c r="I208" s="11">
        <f t="shared" si="12"/>
        <v>2.2413205996691783</v>
      </c>
      <c r="J208" s="11">
        <f t="shared" si="12"/>
        <v>4.16051110233147</v>
      </c>
      <c r="K208" s="11">
        <f t="shared" si="12"/>
        <v>-4.1960178360060594</v>
      </c>
      <c r="L208" s="11">
        <f t="shared" si="12"/>
        <v>1.1131840368844199</v>
      </c>
      <c r="N208" s="15">
        <f>B208*'Table Q8'!B104</f>
        <v>-0.98215655203096841</v>
      </c>
      <c r="O208" s="15">
        <f>C208*'Table Q8'!C104</f>
        <v>-0.23726967490732279</v>
      </c>
      <c r="P208" s="15">
        <f>D208*'Table Q8'!D104</f>
        <v>0.4813983368243811</v>
      </c>
      <c r="Q208" s="15">
        <f>E208*'Table Q8'!E104</f>
        <v>0.9652957834508622</v>
      </c>
      <c r="R208" s="15">
        <f>F208*'Table Q8'!F104</f>
        <v>1.6279270710137657</v>
      </c>
      <c r="S208" s="15">
        <f>G208*'Table Q8'!G104</f>
        <v>0.50803903921167437</v>
      </c>
      <c r="T208" s="15">
        <f>H208*'Table Q8'!H104</f>
        <v>0.42133937098548757</v>
      </c>
      <c r="U208" s="15">
        <f>I208*'Table Q8'!I104</f>
        <v>1.323051549984716</v>
      </c>
      <c r="V208" s="15">
        <f>J208*'Table Q8'!J104</f>
        <v>3.1728057666379788</v>
      </c>
      <c r="W208" s="15">
        <f>K208*'Table Q8'!K104</f>
        <v>-2.8704958016117454</v>
      </c>
      <c r="X208" s="15">
        <f>L208*'Table Q8'!L104</f>
        <v>0.72401489758962667</v>
      </c>
    </row>
    <row r="209" spans="1:24" x14ac:dyDescent="0.25">
      <c r="A209" s="13" t="str">
        <f t="shared" si="6"/>
        <v>2018 Q4</v>
      </c>
      <c r="B209" s="11">
        <f t="shared" si="12"/>
        <v>-3.7566259791193546</v>
      </c>
      <c r="C209" s="11">
        <f t="shared" si="12"/>
        <v>-0.3779218819282848</v>
      </c>
      <c r="D209" s="11">
        <f t="shared" si="12"/>
        <v>0.79734641701417319</v>
      </c>
      <c r="E209" s="11">
        <f t="shared" si="12"/>
        <v>-0.72017279643974719</v>
      </c>
      <c r="F209" s="11">
        <f t="shared" si="12"/>
        <v>2.2345663148362314</v>
      </c>
      <c r="G209" s="11">
        <f t="shared" si="12"/>
        <v>1.4720204623724118</v>
      </c>
      <c r="H209" s="11">
        <f t="shared" si="12"/>
        <v>0.63123299623052453</v>
      </c>
      <c r="I209" s="11">
        <f t="shared" si="12"/>
        <v>0.36871766982034648</v>
      </c>
      <c r="J209" s="11">
        <f t="shared" si="12"/>
        <v>-2.1003202481321774</v>
      </c>
      <c r="K209" s="11">
        <f t="shared" si="12"/>
        <v>-3.0395665375179748</v>
      </c>
      <c r="L209" s="11">
        <f t="shared" si="12"/>
        <v>-0.23332695788735783</v>
      </c>
      <c r="N209" s="15">
        <f>B209*'Table Q8'!B105</f>
        <v>-1.8212122746770631</v>
      </c>
      <c r="O209" s="15">
        <f>C209*'Table Q8'!C105</f>
        <v>-0.23933792782518276</v>
      </c>
      <c r="P209" s="15">
        <f>D209*'Table Q8'!D105</f>
        <v>0.54458760282068031</v>
      </c>
      <c r="Q209" s="15">
        <f>E209*'Table Q8'!E105</f>
        <v>-0.54661115249776815</v>
      </c>
      <c r="R209" s="15">
        <f>F209*'Table Q8'!F105</f>
        <v>1.8207246333285612</v>
      </c>
      <c r="S209" s="15">
        <f>G209*'Table Q8'!G105</f>
        <v>0.88365388356215868</v>
      </c>
      <c r="T209" s="15">
        <f>H209*'Table Q8'!H105</f>
        <v>0.37343744056997835</v>
      </c>
      <c r="U209" s="15">
        <f>I209*'Table Q8'!I105</f>
        <v>0.2189076805723397</v>
      </c>
      <c r="V209" s="15">
        <f>J209*'Table Q8'!J105</f>
        <v>-1.6159863989128973</v>
      </c>
      <c r="W209" s="15">
        <f>K209*'Table Q8'!K105</f>
        <v>-2.0729843785872588</v>
      </c>
      <c r="X209" s="15">
        <f>L209*'Table Q8'!L105</f>
        <v>-0.15252583237096579</v>
      </c>
    </row>
    <row r="210" spans="1:24" x14ac:dyDescent="0.25">
      <c r="A210" s="13" t="str">
        <f t="shared" si="6"/>
        <v>2019 Q1</v>
      </c>
      <c r="B210" s="11">
        <f t="shared" si="12"/>
        <v>0.55650619582150818</v>
      </c>
      <c r="C210" s="11">
        <f t="shared" si="12"/>
        <v>2.314576167949137</v>
      </c>
      <c r="D210" s="11">
        <f t="shared" si="12"/>
        <v>1.3522602528186911</v>
      </c>
      <c r="E210" s="11">
        <f t="shared" si="12"/>
        <v>1.6691600093253112</v>
      </c>
      <c r="F210" s="11">
        <f t="shared" si="12"/>
        <v>1.9588797017944</v>
      </c>
      <c r="G210" s="11">
        <f t="shared" si="12"/>
        <v>0.2653275507094055</v>
      </c>
      <c r="H210" s="11">
        <f t="shared" si="12"/>
        <v>-1.3373081507190892</v>
      </c>
      <c r="I210" s="11">
        <f t="shared" si="12"/>
        <v>-9.685699072903493E-3</v>
      </c>
      <c r="J210" s="11">
        <f t="shared" si="12"/>
        <v>0.2869176849132401</v>
      </c>
      <c r="K210" s="11">
        <f t="shared" si="12"/>
        <v>6.6427809438063772</v>
      </c>
      <c r="L210" s="11">
        <f t="shared" si="12"/>
        <v>1.1997047916448087</v>
      </c>
      <c r="N210" s="15">
        <f>B210*'Table Q8'!B106</f>
        <v>0.27001680621259577</v>
      </c>
      <c r="O210" s="15">
        <f>C210*'Table Q8'!C106</f>
        <v>1.4658210871621884</v>
      </c>
      <c r="P210" s="15">
        <f>D210*'Table Q8'!D106</f>
        <v>0.92359375267516608</v>
      </c>
      <c r="Q210" s="15">
        <f>E210*'Table Q8'!E106</f>
        <v>1.2668924470779113</v>
      </c>
      <c r="R210" s="15">
        <f>F210*'Table Q8'!F106</f>
        <v>1.5964869569624358</v>
      </c>
      <c r="S210" s="15">
        <f>G210*'Table Q8'!G106</f>
        <v>0.15927612869085611</v>
      </c>
      <c r="T210" s="15">
        <f>H210*'Table Q8'!H106</f>
        <v>-0.79168642522570076</v>
      </c>
      <c r="U210" s="15">
        <f>I210*'Table Q8'!I106</f>
        <v>-5.7542738192119646E-3</v>
      </c>
      <c r="V210" s="15">
        <f>J210*'Table Q8'!J106</f>
        <v>0.2206970832352643</v>
      </c>
      <c r="W210" s="15">
        <f>K210*'Table Q8'!K106</f>
        <v>4.534362272242233</v>
      </c>
      <c r="X210" s="15">
        <f>L210*'Table Q8'!L106</f>
        <v>0.78448696325654044</v>
      </c>
    </row>
    <row r="211" spans="1:24" x14ac:dyDescent="0.25">
      <c r="A211" s="13" t="s">
        <v>277</v>
      </c>
      <c r="B211" s="11">
        <f t="shared" si="12"/>
        <v>0.32077791783306742</v>
      </c>
      <c r="C211" s="11">
        <f t="shared" si="12"/>
        <v>-1.1850684695870934</v>
      </c>
      <c r="D211" s="11">
        <f t="shared" si="12"/>
        <v>-4.0060539638512553</v>
      </c>
      <c r="E211" s="11">
        <f t="shared" si="12"/>
        <v>-0.48804391649085388</v>
      </c>
      <c r="F211" s="11">
        <f t="shared" si="12"/>
        <v>1.6330724263243273</v>
      </c>
      <c r="G211" s="11">
        <f t="shared" si="12"/>
        <v>0.349535096788544</v>
      </c>
      <c r="H211" s="11">
        <f t="shared" si="12"/>
        <v>-0.74168488332954463</v>
      </c>
      <c r="I211" s="11">
        <f t="shared" si="12"/>
        <v>0.48313940728409338</v>
      </c>
      <c r="J211" s="11">
        <f t="shared" si="12"/>
        <v>4.1191611970406505</v>
      </c>
      <c r="K211" s="11">
        <f t="shared" si="12"/>
        <v>0.54588370849842427</v>
      </c>
      <c r="L211" s="11">
        <f t="shared" si="12"/>
        <v>-6.7343309101437612E-2</v>
      </c>
      <c r="N211" s="15">
        <f>B211*'Table Q8'!B107</f>
        <v>0.15670001286145344</v>
      </c>
      <c r="O211" s="15">
        <f>C211*'Table Q8'!C107</f>
        <v>-0.75405906719826754</v>
      </c>
      <c r="P211" s="15">
        <f>D211*'Table Q8'!D107</f>
        <v>-2.7477524138055758</v>
      </c>
      <c r="Q211" s="15">
        <f>E211*'Table Q8'!E107</f>
        <v>-0.37154783362448707</v>
      </c>
      <c r="R211" s="15">
        <f>F211*'Table Q8'!F107</f>
        <v>1.3335669433364457</v>
      </c>
      <c r="S211" s="15">
        <f>G211*'Table Q8'!G107</f>
        <v>0.2109444309118863</v>
      </c>
      <c r="T211" s="15">
        <f>H211*'Table Q8'!H107</f>
        <v>-0.44167334802274383</v>
      </c>
      <c r="U211" s="15">
        <f>I211*'Table Q8'!I107</f>
        <v>0.28862748191151738</v>
      </c>
      <c r="V211" s="15">
        <f>J211*'Table Q8'!J107</f>
        <v>3.1861711859109429</v>
      </c>
      <c r="W211" s="15">
        <f>K211*'Table Q8'!K107</f>
        <v>0.37294774964612348</v>
      </c>
      <c r="X211" s="15">
        <f>L211*'Table Q8'!L107</f>
        <v>-4.4244554079644512E-2</v>
      </c>
    </row>
    <row r="212" spans="1:24" x14ac:dyDescent="0.25">
      <c r="A212" s="13" t="str">
        <f t="shared" si="6"/>
        <v>2019 Q3</v>
      </c>
      <c r="B212" s="11">
        <f t="shared" si="12"/>
        <v>1.1386787125025066</v>
      </c>
      <c r="C212" s="11">
        <f t="shared" si="12"/>
        <v>0.12799686678329372</v>
      </c>
      <c r="D212" s="11">
        <f t="shared" si="12"/>
        <v>-1.7235052552712464</v>
      </c>
      <c r="E212" s="11">
        <f t="shared" si="12"/>
        <v>-9.7895259898427123E-2</v>
      </c>
      <c r="F212" s="11">
        <f t="shared" si="12"/>
        <v>-0.79443382444485333</v>
      </c>
      <c r="G212" s="11">
        <f t="shared" si="12"/>
        <v>1.1066416978566804</v>
      </c>
      <c r="H212" s="11">
        <f t="shared" si="12"/>
        <v>-1.5725695362563414</v>
      </c>
      <c r="I212" s="11">
        <f t="shared" si="12"/>
        <v>0.58628645999555429</v>
      </c>
      <c r="J212" s="11">
        <f t="shared" si="12"/>
        <v>2.4357258112139486</v>
      </c>
      <c r="K212" s="11">
        <f t="shared" si="12"/>
        <v>-1.6657587508779499</v>
      </c>
      <c r="L212" s="11">
        <f t="shared" si="12"/>
        <v>7.69600807585923E-2</v>
      </c>
      <c r="N212" s="15">
        <f>B212*'Table Q8'!B108</f>
        <v>0.55818030486872883</v>
      </c>
      <c r="O212" s="15">
        <f>C212*'Table Q8'!C108</f>
        <v>8.1623601947706417E-2</v>
      </c>
      <c r="P212" s="15">
        <f>D212*'Table Q8'!D108</f>
        <v>-1.1842204608968736</v>
      </c>
      <c r="Q212" s="15">
        <f>E212*'Table Q8'!E108</f>
        <v>-7.4625556620570993E-2</v>
      </c>
      <c r="R212" s="15">
        <f>F212*'Table Q8'!F108</f>
        <v>-0.65008519854322355</v>
      </c>
      <c r="S212" s="15">
        <f>G212*'Table Q8'!G108</f>
        <v>0.66940756303350601</v>
      </c>
      <c r="T212" s="15">
        <f>H212*'Table Q8'!H108</f>
        <v>-0.93913852705228706</v>
      </c>
      <c r="U212" s="15">
        <f>I212*'Table Q8'!I108</f>
        <v>0.3510683322453379</v>
      </c>
      <c r="V212" s="15">
        <f>J212*'Table Q8'!J108</f>
        <v>1.8886617940152957</v>
      </c>
      <c r="W212" s="15">
        <f>K212*'Table Q8'!K108</f>
        <v>-1.139878713225781</v>
      </c>
      <c r="X212" s="15">
        <f>L212*'Table Q8'!L108</f>
        <v>5.0678213179533027E-2</v>
      </c>
    </row>
    <row r="214" spans="1:24" x14ac:dyDescent="0.25">
      <c r="A214" s="9" t="s">
        <v>170</v>
      </c>
    </row>
    <row r="215" spans="1:24" x14ac:dyDescent="0.25">
      <c r="A215" s="13" t="str">
        <f>A10</f>
        <v>1995 Q1</v>
      </c>
      <c r="B215" s="15">
        <f>LN(B10/B6)*100</f>
        <v>5.727377017959704E-2</v>
      </c>
      <c r="C215" s="15">
        <f t="shared" ref="C215:L215" si="13">LN(C10/C6)*100</f>
        <v>3.3375932051452608</v>
      </c>
      <c r="D215" s="15">
        <f t="shared" si="13"/>
        <v>0.84816152227898833</v>
      </c>
      <c r="E215" s="15">
        <f t="shared" si="13"/>
        <v>2.5670728404399203</v>
      </c>
      <c r="F215" s="15">
        <f t="shared" si="13"/>
        <v>0.34168598163235836</v>
      </c>
      <c r="G215" s="15">
        <f t="shared" si="13"/>
        <v>2.0640567647072139</v>
      </c>
      <c r="H215" s="15">
        <f t="shared" si="13"/>
        <v>-1.0702226358986056</v>
      </c>
      <c r="I215" s="15">
        <f t="shared" si="13"/>
        <v>3.6148514116311148</v>
      </c>
      <c r="J215" s="15">
        <f t="shared" si="13"/>
        <v>6.3150070299181058</v>
      </c>
      <c r="K215" s="15">
        <f t="shared" si="13"/>
        <v>6.7269164535103414</v>
      </c>
      <c r="L215" s="15">
        <f t="shared" si="13"/>
        <v>2.5814921971715066</v>
      </c>
      <c r="N215" s="15">
        <f>B215*'Table Q8'!B10</f>
        <v>1.6924399088070925E-2</v>
      </c>
      <c r="O215" s="15">
        <f>C215*'Table Q8'!C10</f>
        <v>2.174108213831623</v>
      </c>
      <c r="P215" s="15">
        <f>D215*'Table Q8'!D10</f>
        <v>0.53273025214343261</v>
      </c>
      <c r="Q215" s="15">
        <f>E215*'Table Q8'!E10</f>
        <v>1.5854241862556948</v>
      </c>
      <c r="R215" s="15">
        <f>F215*'Table Q8'!F10</f>
        <v>0.29265404326811495</v>
      </c>
      <c r="S215" s="15">
        <f>G215*'Table Q8'!G10</f>
        <v>1.0524625443242084</v>
      </c>
      <c r="T215" s="15">
        <f>H215*'Table Q8'!H10</f>
        <v>-0.58669604899961558</v>
      </c>
      <c r="U215" s="15">
        <f>I215*'Table Q8'!I10</f>
        <v>2.0160026322666726</v>
      </c>
      <c r="V215" s="15">
        <f>J215*'Table Q8'!J10</f>
        <v>4.4621839673401338</v>
      </c>
      <c r="W215" s="15">
        <f>K215*'Table Q8'!K10</f>
        <v>4.1935597171183465</v>
      </c>
      <c r="X215" s="15">
        <f>L215*'Table Q8'!L10</f>
        <v>1.5372786034156323</v>
      </c>
    </row>
    <row r="216" spans="1:24" x14ac:dyDescent="0.25">
      <c r="A216" s="13" t="str">
        <f t="shared" ref="A216:A279" si="14">A11</f>
        <v>1995 Q2</v>
      </c>
      <c r="B216" s="15">
        <f t="shared" ref="B216:L231" si="15">LN(B11/B7)*100</f>
        <v>1.6060716742092342</v>
      </c>
      <c r="C216" s="15">
        <f t="shared" si="15"/>
        <v>3.1109669777446713</v>
      </c>
      <c r="D216" s="15">
        <f t="shared" si="15"/>
        <v>3.5263003597839231E-2</v>
      </c>
      <c r="E216" s="15">
        <f t="shared" si="15"/>
        <v>1.382376663001607</v>
      </c>
      <c r="F216" s="15">
        <f t="shared" si="15"/>
        <v>0.96509406466403025</v>
      </c>
      <c r="G216" s="15">
        <f t="shared" si="15"/>
        <v>3.6069203521043591</v>
      </c>
      <c r="H216" s="15">
        <f t="shared" si="15"/>
        <v>0.50469905788710812</v>
      </c>
      <c r="I216" s="15">
        <f t="shared" si="15"/>
        <v>3.4709421773403393</v>
      </c>
      <c r="J216" s="15">
        <f t="shared" si="15"/>
        <v>5.5897461871668019</v>
      </c>
      <c r="K216" s="15">
        <f t="shared" si="15"/>
        <v>6.1842476848661523</v>
      </c>
      <c r="L216" s="15">
        <f t="shared" si="15"/>
        <v>2.3286326978020204</v>
      </c>
      <c r="N216" s="15">
        <f>B216*'Table Q8'!B11</f>
        <v>0.46913353603651736</v>
      </c>
      <c r="O216" s="15">
        <f>C216*'Table Q8'!C11</f>
        <v>2.0358167902361131</v>
      </c>
      <c r="P216" s="15">
        <f>D216*'Table Q8'!D11</f>
        <v>2.2141639959083255E-2</v>
      </c>
      <c r="Q216" s="15">
        <f>E216*'Table Q8'!E11</f>
        <v>0.85665881806209587</v>
      </c>
      <c r="R216" s="15">
        <f>F216*'Table Q8'!F11</f>
        <v>0.82602400994594349</v>
      </c>
      <c r="S216" s="15">
        <f>G216*'Table Q8'!G11</f>
        <v>1.8604495176154285</v>
      </c>
      <c r="T216" s="15">
        <f>H216*'Table Q8'!H11</f>
        <v>0.27859387995368368</v>
      </c>
      <c r="U216" s="15">
        <f>I216*'Table Q8'!I11</f>
        <v>1.9471985614879306</v>
      </c>
      <c r="V216" s="15">
        <f>J216*'Table Q8'!J11</f>
        <v>3.9284736203408284</v>
      </c>
      <c r="W216" s="15">
        <f>K216*'Table Q8'!K11</f>
        <v>3.8521678829031263</v>
      </c>
      <c r="X216" s="15">
        <f>L216*'Table Q8'!L11</f>
        <v>1.3908923103971469</v>
      </c>
    </row>
    <row r="217" spans="1:24" x14ac:dyDescent="0.25">
      <c r="A217" s="13" t="str">
        <f t="shared" si="14"/>
        <v>1995 Q3</v>
      </c>
      <c r="B217" s="15">
        <f t="shared" si="15"/>
        <v>-3.03998467992731</v>
      </c>
      <c r="C217" s="15">
        <f t="shared" si="15"/>
        <v>2.1558925556493445</v>
      </c>
      <c r="D217" s="15">
        <f t="shared" si="15"/>
        <v>1.0330310657598081</v>
      </c>
      <c r="E217" s="15">
        <f t="shared" si="15"/>
        <v>-0.19750224253279824</v>
      </c>
      <c r="F217" s="15">
        <f t="shared" si="15"/>
        <v>-0.1576576903137471</v>
      </c>
      <c r="G217" s="15">
        <f t="shared" si="15"/>
        <v>2.8723042325685726</v>
      </c>
      <c r="H217" s="15">
        <f t="shared" si="15"/>
        <v>2.0148575723601478</v>
      </c>
      <c r="I217" s="15">
        <f t="shared" si="15"/>
        <v>3.9402978714708028</v>
      </c>
      <c r="J217" s="15">
        <f t="shared" si="15"/>
        <v>1.5658420692281732</v>
      </c>
      <c r="K217" s="15">
        <f t="shared" si="15"/>
        <v>3.7790376780435113</v>
      </c>
      <c r="L217" s="15">
        <f t="shared" si="15"/>
        <v>1.3776797713375197</v>
      </c>
      <c r="N217" s="15">
        <f>B217*'Table Q8'!B12</f>
        <v>-0.86943561845921058</v>
      </c>
      <c r="O217" s="15">
        <f>C217*'Table Q8'!C12</f>
        <v>1.4151278735282298</v>
      </c>
      <c r="P217" s="15">
        <f>D217*'Table Q8'!D12</f>
        <v>0.6421321104762967</v>
      </c>
      <c r="Q217" s="15">
        <f>E217*'Table Q8'!E12</f>
        <v>-0.12251064104309474</v>
      </c>
      <c r="R217" s="15">
        <f>F217*'Table Q8'!F12</f>
        <v>-0.13473426214212827</v>
      </c>
      <c r="S217" s="15">
        <f>G217*'Table Q8'!G12</f>
        <v>1.4935982009356579</v>
      </c>
      <c r="T217" s="15">
        <f>H217*'Table Q8'!H12</f>
        <v>1.1289246977933909</v>
      </c>
      <c r="U217" s="15">
        <f>I217*'Table Q8'!I12</f>
        <v>2.2235100888709742</v>
      </c>
      <c r="V217" s="15">
        <f>J217*'Table Q8'!J12</f>
        <v>1.0909221696312683</v>
      </c>
      <c r="W217" s="15">
        <f>K217*'Table Q8'!K12</f>
        <v>2.3320441511206509</v>
      </c>
      <c r="X217" s="15">
        <f>L217*'Table Q8'!L12</f>
        <v>0.82357696730556929</v>
      </c>
    </row>
    <row r="218" spans="1:24" x14ac:dyDescent="0.25">
      <c r="A218" s="13" t="str">
        <f t="shared" si="14"/>
        <v>1995 Q4</v>
      </c>
      <c r="B218" s="15">
        <f t="shared" si="15"/>
        <v>0.70127880661281139</v>
      </c>
      <c r="C218" s="15">
        <f t="shared" si="15"/>
        <v>2.8034582192341664</v>
      </c>
      <c r="D218" s="15">
        <f t="shared" si="15"/>
        <v>0.69654333162421145</v>
      </c>
      <c r="E218" s="15">
        <f t="shared" si="15"/>
        <v>-1.7252787114000534</v>
      </c>
      <c r="F218" s="15">
        <f t="shared" si="15"/>
        <v>-0.48579432373321463</v>
      </c>
      <c r="G218" s="15">
        <f t="shared" si="15"/>
        <v>4.2268047457667048</v>
      </c>
      <c r="H218" s="15">
        <f t="shared" si="15"/>
        <v>1.823694668825802</v>
      </c>
      <c r="I218" s="15">
        <f t="shared" si="15"/>
        <v>2.6223195099102345</v>
      </c>
      <c r="J218" s="15">
        <f t="shared" si="15"/>
        <v>1.8596361331765208</v>
      </c>
      <c r="K218" s="15">
        <f t="shared" si="15"/>
        <v>4.4357852630397572</v>
      </c>
      <c r="L218" s="15">
        <f t="shared" si="15"/>
        <v>1.1318402832222192</v>
      </c>
      <c r="N218" s="15">
        <f>B218*'Table Q8'!B13</f>
        <v>0.19628793797092589</v>
      </c>
      <c r="O218" s="15">
        <f>C218*'Table Q8'!C13</f>
        <v>1.8415917042149239</v>
      </c>
      <c r="P218" s="15">
        <f>D218*'Table Q8'!D13</f>
        <v>0.43074239627641231</v>
      </c>
      <c r="Q218" s="15">
        <f>E218*'Table Q8'!E13</f>
        <v>-1.0726057748774132</v>
      </c>
      <c r="R218" s="15">
        <f>F218*'Table Q8'!F13</f>
        <v>-0.41472261417104533</v>
      </c>
      <c r="S218" s="15">
        <f>G218*'Table Q8'!G13</f>
        <v>2.2114642429851399</v>
      </c>
      <c r="T218" s="15">
        <f>H218*'Table Q8'!H13</f>
        <v>1.0227279702775096</v>
      </c>
      <c r="U218" s="15">
        <f>I218*'Table Q8'!I13</f>
        <v>1.4873796260210852</v>
      </c>
      <c r="V218" s="15">
        <f>J218*'Table Q8'!J13</f>
        <v>1.2868682041581523</v>
      </c>
      <c r="W218" s="15">
        <f>K218*'Table Q8'!K13</f>
        <v>2.7311129864535788</v>
      </c>
      <c r="X218" s="15">
        <f>L218*'Table Q8'!L13</f>
        <v>0.67672730533856484</v>
      </c>
    </row>
    <row r="219" spans="1:24" x14ac:dyDescent="0.25">
      <c r="A219" s="13" t="str">
        <f t="shared" si="14"/>
        <v>1996 Q1</v>
      </c>
      <c r="B219" s="15">
        <f t="shared" si="15"/>
        <v>-4.1701122450201806</v>
      </c>
      <c r="C219" s="15">
        <f t="shared" si="15"/>
        <v>3.3639000411038982</v>
      </c>
      <c r="D219" s="15">
        <f t="shared" si="15"/>
        <v>0.26943142873206882</v>
      </c>
      <c r="E219" s="15">
        <f t="shared" si="15"/>
        <v>-2.1561053155080061</v>
      </c>
      <c r="F219" s="15">
        <f t="shared" si="15"/>
        <v>0.82659135645436776</v>
      </c>
      <c r="G219" s="15">
        <f t="shared" si="15"/>
        <v>4.6891383200204553</v>
      </c>
      <c r="H219" s="15">
        <f t="shared" si="15"/>
        <v>2.892232444373998</v>
      </c>
      <c r="I219" s="15">
        <f t="shared" si="15"/>
        <v>2.3934640310304021</v>
      </c>
      <c r="J219" s="15">
        <f t="shared" si="15"/>
        <v>3.9381017440306874</v>
      </c>
      <c r="K219" s="15">
        <f t="shared" si="15"/>
        <v>-0.75599942963659783</v>
      </c>
      <c r="L219" s="15">
        <f t="shared" si="15"/>
        <v>0.91705519722078843</v>
      </c>
      <c r="N219" s="15">
        <f>B219*'Table Q8'!B14</f>
        <v>-1.1488659235030598</v>
      </c>
      <c r="O219" s="15">
        <f>C219*'Table Q8'!C14</f>
        <v>2.2147917870628064</v>
      </c>
      <c r="P219" s="15">
        <f>D219*'Table Q8'!D14</f>
        <v>0.16578115809884195</v>
      </c>
      <c r="Q219" s="15">
        <f>E219*'Table Q8'!E14</f>
        <v>-1.3417443378406322</v>
      </c>
      <c r="R219" s="15">
        <f>F219*'Table Q8'!F14</f>
        <v>0.70541306359815747</v>
      </c>
      <c r="S219" s="15">
        <f>G219*'Table Q8'!G14</f>
        <v>2.4744582914747939</v>
      </c>
      <c r="T219" s="15">
        <f>H219*'Table Q8'!H14</f>
        <v>1.6401850192044944</v>
      </c>
      <c r="U219" s="15">
        <f>I219*'Table Q8'!I14</f>
        <v>1.3621203800594019</v>
      </c>
      <c r="V219" s="15">
        <f>J219*'Table Q8'!J14</f>
        <v>2.7027192269282607</v>
      </c>
      <c r="W219" s="15">
        <f>K219*'Table Q8'!K14</f>
        <v>-0.4622936512227796</v>
      </c>
      <c r="X219" s="15">
        <f>L219*'Table Q8'!L14</f>
        <v>0.548949241056364</v>
      </c>
    </row>
    <row r="220" spans="1:24" x14ac:dyDescent="0.25">
      <c r="A220" s="13" t="str">
        <f t="shared" si="14"/>
        <v>1996 Q2</v>
      </c>
      <c r="B220" s="15">
        <f t="shared" si="15"/>
        <v>-2.3697331101387928</v>
      </c>
      <c r="C220" s="15">
        <f t="shared" si="15"/>
        <v>2.0418974484568824</v>
      </c>
      <c r="D220" s="15">
        <f t="shared" si="15"/>
        <v>0.93578879166674855</v>
      </c>
      <c r="E220" s="15">
        <f t="shared" si="15"/>
        <v>-1.008762684912873</v>
      </c>
      <c r="F220" s="15">
        <f t="shared" si="15"/>
        <v>-0.3055510779870434</v>
      </c>
      <c r="G220" s="15">
        <f t="shared" si="15"/>
        <v>5.3607605571612167</v>
      </c>
      <c r="H220" s="15">
        <f t="shared" si="15"/>
        <v>-1.1310509976240408</v>
      </c>
      <c r="I220" s="15">
        <f t="shared" si="15"/>
        <v>3.0866647980527477</v>
      </c>
      <c r="J220" s="15">
        <f t="shared" si="15"/>
        <v>0.81031750936233371</v>
      </c>
      <c r="K220" s="15">
        <f t="shared" si="15"/>
        <v>0.37330287285135316</v>
      </c>
      <c r="L220" s="15">
        <f t="shared" si="15"/>
        <v>0.83135870753714292</v>
      </c>
      <c r="N220" s="15">
        <f>B220*'Table Q8'!B15</f>
        <v>-0.65049173873309873</v>
      </c>
      <c r="O220" s="15">
        <f>C220*'Table Q8'!C15</f>
        <v>1.3329506543526528</v>
      </c>
      <c r="P220" s="15">
        <f>D220*'Table Q8'!D15</f>
        <v>0.56998895300421648</v>
      </c>
      <c r="Q220" s="15">
        <f>E220*'Table Q8'!E15</f>
        <v>-0.62311271047068173</v>
      </c>
      <c r="R220" s="15">
        <f>F220*'Table Q8'!F15</f>
        <v>-0.26020729801376619</v>
      </c>
      <c r="S220" s="15">
        <f>G220*'Table Q8'!G15</f>
        <v>2.8106467601196257</v>
      </c>
      <c r="T220" s="15">
        <f>H220*'Table Q8'!H15</f>
        <v>-0.63757344736067179</v>
      </c>
      <c r="U220" s="15">
        <f>I220*'Table Q8'!I15</f>
        <v>1.7501389404959078</v>
      </c>
      <c r="V220" s="15">
        <f>J220*'Table Q8'!J15</f>
        <v>0.55312273189072902</v>
      </c>
      <c r="W220" s="15">
        <f>K220*'Table Q8'!K15</f>
        <v>0.22450434773280381</v>
      </c>
      <c r="X220" s="15">
        <f>L220*'Table Q8'!L15</f>
        <v>0.49391020814781655</v>
      </c>
    </row>
    <row r="221" spans="1:24" x14ac:dyDescent="0.25">
      <c r="A221" s="13" t="str">
        <f t="shared" si="14"/>
        <v>1996 Q3</v>
      </c>
      <c r="B221" s="15">
        <f t="shared" si="15"/>
        <v>0.79815174662004018</v>
      </c>
      <c r="C221" s="15">
        <f t="shared" si="15"/>
        <v>0.9653540314297403</v>
      </c>
      <c r="D221" s="15">
        <f t="shared" si="15"/>
        <v>-1.1614532420693002</v>
      </c>
      <c r="E221" s="15">
        <f t="shared" si="15"/>
        <v>-4.6527859394683069E-2</v>
      </c>
      <c r="F221" s="15">
        <f t="shared" si="15"/>
        <v>-1.521719120779351</v>
      </c>
      <c r="G221" s="15">
        <f t="shared" si="15"/>
        <v>6.5901266395510252</v>
      </c>
      <c r="H221" s="15">
        <f t="shared" si="15"/>
        <v>-2.1665369080492556</v>
      </c>
      <c r="I221" s="15">
        <f t="shared" si="15"/>
        <v>2.7325086748206893</v>
      </c>
      <c r="J221" s="15">
        <f t="shared" si="15"/>
        <v>5.2170263055586839</v>
      </c>
      <c r="K221" s="15">
        <f t="shared" si="15"/>
        <v>4.6774315822848811</v>
      </c>
      <c r="L221" s="15">
        <f t="shared" si="15"/>
        <v>1.0533265030500483</v>
      </c>
      <c r="N221" s="15">
        <f>B221*'Table Q8'!B16</f>
        <v>0.21701745990598892</v>
      </c>
      <c r="O221" s="15">
        <f>C221*'Table Q8'!C16</f>
        <v>0.62622516018847263</v>
      </c>
      <c r="P221" s="15">
        <f>D221*'Table Q8'!D16</f>
        <v>-0.70000786899516731</v>
      </c>
      <c r="Q221" s="15">
        <f>E221*'Table Q8'!E16</f>
        <v>-2.8475049949546038E-2</v>
      </c>
      <c r="R221" s="15">
        <f>F221*'Table Q8'!F16</f>
        <v>-1.2925482211899808</v>
      </c>
      <c r="S221" s="15">
        <f>G221*'Table Q8'!G16</f>
        <v>3.4697016757236145</v>
      </c>
      <c r="T221" s="15">
        <f>H221*'Table Q8'!H16</f>
        <v>-1.2048111745661911</v>
      </c>
      <c r="U221" s="15">
        <f>I221*'Table Q8'!I16</f>
        <v>1.5455069064785818</v>
      </c>
      <c r="V221" s="15">
        <f>J221*'Table Q8'!J16</f>
        <v>3.5684459930021402</v>
      </c>
      <c r="W221" s="15">
        <f>K221*'Table Q8'!K16</f>
        <v>2.8013137746304153</v>
      </c>
      <c r="X221" s="15">
        <f>L221*'Table Q8'!L16</f>
        <v>0.62188396740074858</v>
      </c>
    </row>
    <row r="222" spans="1:24" x14ac:dyDescent="0.25">
      <c r="A222" s="13" t="str">
        <f t="shared" si="14"/>
        <v>1996 Q4</v>
      </c>
      <c r="B222" s="15">
        <f t="shared" si="15"/>
        <v>-1.299290490246243</v>
      </c>
      <c r="C222" s="15">
        <f t="shared" si="15"/>
        <v>0.54286631841109245</v>
      </c>
      <c r="D222" s="15">
        <f t="shared" si="15"/>
        <v>-2.1279886346763743</v>
      </c>
      <c r="E222" s="15">
        <f t="shared" si="15"/>
        <v>1.1958115444815076</v>
      </c>
      <c r="F222" s="15">
        <f t="shared" si="15"/>
        <v>1.0925377581356264</v>
      </c>
      <c r="G222" s="15">
        <f t="shared" si="15"/>
        <v>3.6618833671306228</v>
      </c>
      <c r="H222" s="15">
        <f t="shared" si="15"/>
        <v>-4.1701590137185969</v>
      </c>
      <c r="I222" s="15">
        <f t="shared" si="15"/>
        <v>2.9427000734422939</v>
      </c>
      <c r="J222" s="15">
        <f t="shared" si="15"/>
        <v>0.89837774345113952</v>
      </c>
      <c r="K222" s="15">
        <f t="shared" si="15"/>
        <v>2.5823111828460355E-2</v>
      </c>
      <c r="L222" s="15">
        <f t="shared" si="15"/>
        <v>0.66123750198212949</v>
      </c>
      <c r="N222" s="15">
        <f>B222*'Table Q8'!B17</f>
        <v>-0.35249751000380569</v>
      </c>
      <c r="O222" s="15">
        <f>C222*'Table Q8'!C17</f>
        <v>0.35085450158908904</v>
      </c>
      <c r="P222" s="15">
        <f>D222*'Table Q8'!D17</f>
        <v>-1.2714732092191336</v>
      </c>
      <c r="Q222" s="15">
        <f>E222*'Table Q8'!E17</f>
        <v>0.72812964943478997</v>
      </c>
      <c r="R222" s="15">
        <f>F222*'Table Q8'!F17</f>
        <v>0.92679978022645193</v>
      </c>
      <c r="S222" s="15">
        <f>G222*'Table Q8'!G17</f>
        <v>1.9206578260600116</v>
      </c>
      <c r="T222" s="15">
        <f>H222*'Table Q8'!H17</f>
        <v>-2.3073489822904998</v>
      </c>
      <c r="U222" s="15">
        <f>I222*'Table Q8'!I17</f>
        <v>1.6576229513700442</v>
      </c>
      <c r="V222" s="15">
        <f>J222*'Table Q8'!J17</f>
        <v>0.60856108341380188</v>
      </c>
      <c r="W222" s="15">
        <f>K222*'Table Q8'!K17</f>
        <v>1.5331181492556913E-2</v>
      </c>
      <c r="X222" s="15">
        <f>L222*'Table Q8'!L17</f>
        <v>0.3884770324145011</v>
      </c>
    </row>
    <row r="223" spans="1:24" x14ac:dyDescent="0.25">
      <c r="A223" s="13" t="str">
        <f t="shared" si="14"/>
        <v>1997 Q1</v>
      </c>
      <c r="B223" s="15">
        <f t="shared" si="15"/>
        <v>4.0459775907413125</v>
      </c>
      <c r="C223" s="15">
        <f t="shared" si="15"/>
        <v>-0.58654778047585265</v>
      </c>
      <c r="D223" s="15">
        <f t="shared" si="15"/>
        <v>5.8476114174340753E-2</v>
      </c>
      <c r="E223" s="15">
        <f t="shared" si="15"/>
        <v>3.1147978898406947</v>
      </c>
      <c r="F223" s="15">
        <f t="shared" si="15"/>
        <v>0.66311004431598697</v>
      </c>
      <c r="G223" s="15">
        <f t="shared" si="15"/>
        <v>8.6320755199469357</v>
      </c>
      <c r="H223" s="15">
        <f t="shared" si="15"/>
        <v>-1.8542730770243372</v>
      </c>
      <c r="I223" s="15">
        <f t="shared" si="15"/>
        <v>4.5354045407469084</v>
      </c>
      <c r="J223" s="15">
        <f t="shared" si="15"/>
        <v>1.2849692683987777</v>
      </c>
      <c r="K223" s="15">
        <f t="shared" si="15"/>
        <v>2.1870816753685456</v>
      </c>
      <c r="L223" s="15">
        <f t="shared" si="15"/>
        <v>2.006991841847642</v>
      </c>
      <c r="N223" s="15">
        <f>B223*'Table Q8'!B18</f>
        <v>1.1025288934770077</v>
      </c>
      <c r="O223" s="15">
        <f>C223*'Table Q8'!C18</f>
        <v>-0.3789098661874008</v>
      </c>
      <c r="P223" s="15">
        <f>D223*'Table Q8'!D18</f>
        <v>3.5091516116021883E-2</v>
      </c>
      <c r="Q223" s="15">
        <f>E223*'Table Q8'!E18</f>
        <v>1.897223394701967</v>
      </c>
      <c r="R223" s="15">
        <f>F223*'Table Q8'!F18</f>
        <v>0.56205207356223053</v>
      </c>
      <c r="S223" s="15">
        <f>G223*'Table Q8'!G18</f>
        <v>4.554283044324003</v>
      </c>
      <c r="T223" s="15">
        <f>H223*'Table Q8'!H18</f>
        <v>-1.0250421569790535</v>
      </c>
      <c r="U223" s="15">
        <f>I223*'Table Q8'!I18</f>
        <v>2.564317727338302</v>
      </c>
      <c r="V223" s="15">
        <f>J223*'Table Q8'!J18</f>
        <v>0.87146615782805104</v>
      </c>
      <c r="W223" s="15">
        <f>K223*'Table Q8'!K18</f>
        <v>1.2914717293051263</v>
      </c>
      <c r="X223" s="15">
        <f>L223*'Table Q8'!L18</f>
        <v>1.1801112030064134</v>
      </c>
    </row>
    <row r="224" spans="1:24" x14ac:dyDescent="0.25">
      <c r="A224" s="13" t="str">
        <f t="shared" si="14"/>
        <v>1997 Q2</v>
      </c>
      <c r="B224" s="15">
        <f t="shared" si="15"/>
        <v>2.1294985257591472</v>
      </c>
      <c r="C224" s="15">
        <f t="shared" si="15"/>
        <v>0.93273453372983794</v>
      </c>
      <c r="D224" s="15">
        <f t="shared" si="15"/>
        <v>-0.66585141749836418</v>
      </c>
      <c r="E224" s="15">
        <f t="shared" si="15"/>
        <v>3.9305870840718815</v>
      </c>
      <c r="F224" s="15">
        <f t="shared" si="15"/>
        <v>1.7971954007101869</v>
      </c>
      <c r="G224" s="15">
        <f t="shared" si="15"/>
        <v>7.7738728615671384</v>
      </c>
      <c r="H224" s="15">
        <f t="shared" si="15"/>
        <v>1.888670798179978</v>
      </c>
      <c r="I224" s="15">
        <f t="shared" si="15"/>
        <v>3.9956252450147565</v>
      </c>
      <c r="J224" s="15">
        <f t="shared" si="15"/>
        <v>0.93108842433354877</v>
      </c>
      <c r="K224" s="15">
        <f t="shared" si="15"/>
        <v>4.3496046787184204</v>
      </c>
      <c r="L224" s="15">
        <f t="shared" si="15"/>
        <v>2.5917864460809059</v>
      </c>
      <c r="N224" s="15">
        <f>B224*'Table Q8'!B19</f>
        <v>0.57709410048072896</v>
      </c>
      <c r="O224" s="15">
        <f>C224*'Table Q8'!C19</f>
        <v>0.6031061495097132</v>
      </c>
      <c r="P224" s="15">
        <f>D224*'Table Q8'!D19</f>
        <v>-0.39977719106601789</v>
      </c>
      <c r="Q224" s="15">
        <f>E224*'Table Q8'!E19</f>
        <v>2.4023748257847339</v>
      </c>
      <c r="R224" s="15">
        <f>F224*'Table Q8'!F19</f>
        <v>1.52078674808096</v>
      </c>
      <c r="S224" s="15">
        <f>G224*'Table Q8'!G19</f>
        <v>4.1737923393753968</v>
      </c>
      <c r="T224" s="15">
        <f>H224*'Table Q8'!H19</f>
        <v>1.0482122929898878</v>
      </c>
      <c r="U224" s="15">
        <f>I224*'Table Q8'!I19</f>
        <v>2.268316451594877</v>
      </c>
      <c r="V224" s="15">
        <f>J224*'Table Q8'!J19</f>
        <v>0.63546784960764702</v>
      </c>
      <c r="W224" s="15">
        <f>K224*'Table Q8'!K19</f>
        <v>2.6067180839559496</v>
      </c>
      <c r="X224" s="15">
        <f>L224*'Table Q8'!L19</f>
        <v>1.5286356458985182</v>
      </c>
    </row>
    <row r="225" spans="1:24" x14ac:dyDescent="0.25">
      <c r="A225" s="13" t="str">
        <f t="shared" si="14"/>
        <v>1997 Q3</v>
      </c>
      <c r="B225" s="15">
        <f t="shared" si="15"/>
        <v>4.0959388163071093</v>
      </c>
      <c r="C225" s="15">
        <f t="shared" si="15"/>
        <v>0.503717509570628</v>
      </c>
      <c r="D225" s="15">
        <f t="shared" si="15"/>
        <v>-0.30420053878423792</v>
      </c>
      <c r="E225" s="15">
        <f t="shared" si="15"/>
        <v>4.6599339793106811</v>
      </c>
      <c r="F225" s="15">
        <f t="shared" si="15"/>
        <v>1.9378474837310695</v>
      </c>
      <c r="G225" s="15">
        <f t="shared" si="15"/>
        <v>7.2469331078539394</v>
      </c>
      <c r="H225" s="15">
        <f t="shared" si="15"/>
        <v>1.217753073067307</v>
      </c>
      <c r="I225" s="15">
        <f t="shared" si="15"/>
        <v>4.1339682805468323</v>
      </c>
      <c r="J225" s="15">
        <f t="shared" si="15"/>
        <v>0.55363463211603792</v>
      </c>
      <c r="K225" s="15">
        <f t="shared" si="15"/>
        <v>0.27281762953122707</v>
      </c>
      <c r="L225" s="15">
        <f t="shared" si="15"/>
        <v>2.6029821925121626</v>
      </c>
      <c r="N225" s="15">
        <f>B225*'Table Q8'!B20</f>
        <v>1.12925033165587</v>
      </c>
      <c r="O225" s="15">
        <f>C225*'Table Q8'!C20</f>
        <v>0.32716452246612288</v>
      </c>
      <c r="P225" s="15">
        <f>D225*'Table Q8'!D20</f>
        <v>-0.1859273693049262</v>
      </c>
      <c r="Q225" s="15">
        <f>E225*'Table Q8'!E20</f>
        <v>2.8714513180512418</v>
      </c>
      <c r="R225" s="15">
        <f>F225*'Table Q8'!F20</f>
        <v>1.6403878949783504</v>
      </c>
      <c r="S225" s="15">
        <f>G225*'Table Q8'!G20</f>
        <v>3.9372587574970455</v>
      </c>
      <c r="T225" s="15">
        <f>H225*'Table Q8'!H20</f>
        <v>0.67548762963043518</v>
      </c>
      <c r="U225" s="15">
        <f>I225*'Table Q8'!I20</f>
        <v>2.3604958881922409</v>
      </c>
      <c r="V225" s="15">
        <f>J225*'Table Q8'!J20</f>
        <v>0.38045771919014126</v>
      </c>
      <c r="W225" s="15">
        <f>K225*'Table Q8'!K20</f>
        <v>0.16371785948168935</v>
      </c>
      <c r="X225" s="15">
        <f>L225*'Table Q8'!L20</f>
        <v>1.5453905276944708</v>
      </c>
    </row>
    <row r="226" spans="1:24" x14ac:dyDescent="0.25">
      <c r="A226" s="13" t="str">
        <f t="shared" si="14"/>
        <v>1997 Q4</v>
      </c>
      <c r="B226" s="15">
        <f t="shared" si="15"/>
        <v>2.4092869262531305</v>
      </c>
      <c r="C226" s="15">
        <f t="shared" si="15"/>
        <v>-1.4151613021045575</v>
      </c>
      <c r="D226" s="15">
        <f t="shared" si="15"/>
        <v>3.1408886389821595</v>
      </c>
      <c r="E226" s="15">
        <f t="shared" si="15"/>
        <v>3.9043148452676952</v>
      </c>
      <c r="F226" s="15">
        <f t="shared" si="15"/>
        <v>-1.8998649016273017</v>
      </c>
      <c r="G226" s="15">
        <f t="shared" si="15"/>
        <v>10.201159302834602</v>
      </c>
      <c r="H226" s="15">
        <f t="shared" si="15"/>
        <v>1.5024873251989812</v>
      </c>
      <c r="I226" s="15">
        <f t="shared" si="15"/>
        <v>4.1145316586991045</v>
      </c>
      <c r="J226" s="15">
        <f t="shared" si="15"/>
        <v>1.222237437469422</v>
      </c>
      <c r="K226" s="15">
        <f t="shared" si="15"/>
        <v>3.113932729976542</v>
      </c>
      <c r="L226" s="15">
        <f t="shared" si="15"/>
        <v>2.3264978586223761</v>
      </c>
      <c r="N226" s="15">
        <f>B226*'Table Q8'!B21</f>
        <v>0.68833327483051943</v>
      </c>
      <c r="O226" s="15">
        <f>C226*'Table Q8'!C21</f>
        <v>-0.93075158839416738</v>
      </c>
      <c r="P226" s="15">
        <f>D226*'Table Q8'!D21</f>
        <v>1.9834711755172336</v>
      </c>
      <c r="Q226" s="15">
        <f>E226*'Table Q8'!E21</f>
        <v>2.4499575654054784</v>
      </c>
      <c r="R226" s="15">
        <f>F226*'Table Q8'!F21</f>
        <v>-1.6152651393635318</v>
      </c>
      <c r="S226" s="15">
        <f>G226*'Table Q8'!G21</f>
        <v>5.6851060794697243</v>
      </c>
      <c r="T226" s="15">
        <f>H226*'Table Q8'!H21</f>
        <v>0.84034116098379019</v>
      </c>
      <c r="U226" s="15">
        <f>I226*'Table Q8'!I21</f>
        <v>2.3851940025478711</v>
      </c>
      <c r="V226" s="15">
        <f>J226*'Table Q8'!J21</f>
        <v>0.85654399617857091</v>
      </c>
      <c r="W226" s="15">
        <f>K226*'Table Q8'!K21</f>
        <v>1.8867318410927867</v>
      </c>
      <c r="X226" s="15">
        <f>L226*'Table Q8'!L21</f>
        <v>1.404972056822053</v>
      </c>
    </row>
    <row r="227" spans="1:24" x14ac:dyDescent="0.25">
      <c r="A227" s="13" t="str">
        <f t="shared" si="14"/>
        <v>1998 Q1</v>
      </c>
      <c r="B227" s="15">
        <f t="shared" si="15"/>
        <v>-2.9575045446271702</v>
      </c>
      <c r="C227" s="15">
        <f t="shared" si="15"/>
        <v>9.1875178728650475E-2</v>
      </c>
      <c r="D227" s="15">
        <f t="shared" si="15"/>
        <v>4.4812618362037853</v>
      </c>
      <c r="E227" s="15">
        <f t="shared" si="15"/>
        <v>2.1351524684300274</v>
      </c>
      <c r="F227" s="15">
        <f t="shared" si="15"/>
        <v>0.34665955878832616</v>
      </c>
      <c r="G227" s="15">
        <f t="shared" si="15"/>
        <v>4.5727244043707254</v>
      </c>
      <c r="H227" s="15">
        <f t="shared" si="15"/>
        <v>2.1600031132774227</v>
      </c>
      <c r="I227" s="15">
        <f t="shared" si="15"/>
        <v>3.7753108107197675</v>
      </c>
      <c r="J227" s="15">
        <f t="shared" si="15"/>
        <v>-1.3396290128588686</v>
      </c>
      <c r="K227" s="15">
        <f t="shared" si="15"/>
        <v>2.1653267649229146</v>
      </c>
      <c r="L227" s="15">
        <f t="shared" si="15"/>
        <v>1.807867765730558</v>
      </c>
      <c r="N227" s="15">
        <f>B227*'Table Q8'!B22</f>
        <v>-0.8493953052169233</v>
      </c>
      <c r="O227" s="15">
        <f>C227*'Table Q8'!C22</f>
        <v>6.0389554978341954E-2</v>
      </c>
      <c r="P227" s="15">
        <f>D227*'Table Q8'!D22</f>
        <v>2.8030292785454676</v>
      </c>
      <c r="Q227" s="15">
        <f>E227*'Table Q8'!E22</f>
        <v>1.339808173939842</v>
      </c>
      <c r="R227" s="15">
        <f>F227*'Table Q8'!F22</f>
        <v>0.29372464416134875</v>
      </c>
      <c r="S227" s="15">
        <f>G227*'Table Q8'!G22</f>
        <v>2.552952034960176</v>
      </c>
      <c r="T227" s="15">
        <f>H227*'Table Q8'!H22</f>
        <v>1.1983697272463141</v>
      </c>
      <c r="U227" s="15">
        <f>I227*'Table Q8'!I22</f>
        <v>2.1821296485960255</v>
      </c>
      <c r="V227" s="15">
        <f>J227*'Table Q8'!J22</f>
        <v>-0.93720445739606451</v>
      </c>
      <c r="W227" s="15">
        <f>K227*'Table Q8'!K22</f>
        <v>1.3230146533679008</v>
      </c>
      <c r="X227" s="15">
        <f>L227*'Table Q8'!L22</f>
        <v>1.0903250495120995</v>
      </c>
    </row>
    <row r="228" spans="1:24" x14ac:dyDescent="0.25">
      <c r="A228" s="13" t="str">
        <f t="shared" si="14"/>
        <v>1998 Q2</v>
      </c>
      <c r="B228" s="15">
        <f t="shared" si="15"/>
        <v>-2.7110387778531457</v>
      </c>
      <c r="C228" s="15">
        <f t="shared" si="15"/>
        <v>-0.67582223191082036</v>
      </c>
      <c r="D228" s="15">
        <f t="shared" si="15"/>
        <v>3.1382363055111275</v>
      </c>
      <c r="E228" s="15">
        <f t="shared" si="15"/>
        <v>0.93677500036002415</v>
      </c>
      <c r="F228" s="15">
        <f t="shared" si="15"/>
        <v>2.1584363989884361</v>
      </c>
      <c r="G228" s="15">
        <f t="shared" si="15"/>
        <v>3.8132869695444036</v>
      </c>
      <c r="H228" s="15">
        <f t="shared" si="15"/>
        <v>0.31840400493816445</v>
      </c>
      <c r="I228" s="15">
        <f t="shared" si="15"/>
        <v>3.891672763651103</v>
      </c>
      <c r="J228" s="15">
        <f t="shared" si="15"/>
        <v>1.7115993015639992</v>
      </c>
      <c r="K228" s="15">
        <f t="shared" si="15"/>
        <v>-3.8753360207215573</v>
      </c>
      <c r="L228" s="15">
        <f t="shared" si="15"/>
        <v>1.1458816798627971</v>
      </c>
      <c r="N228" s="15">
        <f>B228*'Table Q8'!B23</f>
        <v>-0.78728566108855347</v>
      </c>
      <c r="O228" s="15">
        <f>C228*'Table Q8'!C23</f>
        <v>-0.44563717972199496</v>
      </c>
      <c r="P228" s="15">
        <f>D228*'Table Q8'!D23</f>
        <v>1.9579456310083925</v>
      </c>
      <c r="Q228" s="15">
        <f>E228*'Table Q8'!E23</f>
        <v>0.59073031522703123</v>
      </c>
      <c r="R228" s="15">
        <f>F228*'Table Q8'!F23</f>
        <v>1.8256055062644192</v>
      </c>
      <c r="S228" s="15">
        <f>G228*'Table Q8'!G23</f>
        <v>2.1327714020661852</v>
      </c>
      <c r="T228" s="15">
        <f>H228*'Table Q8'!H23</f>
        <v>0.17970722038710002</v>
      </c>
      <c r="U228" s="15">
        <f>I228*'Table Q8'!I23</f>
        <v>2.2536676974303536</v>
      </c>
      <c r="V228" s="15">
        <f>J228*'Table Q8'!J23</f>
        <v>1.1981195110947993</v>
      </c>
      <c r="W228" s="15">
        <f>K228*'Table Q8'!K23</f>
        <v>-2.4123966728991695</v>
      </c>
      <c r="X228" s="15">
        <f>L228*'Table Q8'!L23</f>
        <v>0.69463347433282752</v>
      </c>
    </row>
    <row r="229" spans="1:24" x14ac:dyDescent="0.25">
      <c r="A229" s="13" t="str">
        <f t="shared" si="14"/>
        <v>1998 Q3</v>
      </c>
      <c r="B229" s="15">
        <f t="shared" si="15"/>
        <v>-7.4390631033448047</v>
      </c>
      <c r="C229" s="15">
        <f t="shared" si="15"/>
        <v>0.12859375336860956</v>
      </c>
      <c r="D229" s="15">
        <f t="shared" si="15"/>
        <v>2.4995515603714829</v>
      </c>
      <c r="E229" s="15">
        <f t="shared" si="15"/>
        <v>1.4333211202050624</v>
      </c>
      <c r="F229" s="15">
        <f t="shared" si="15"/>
        <v>4.3377648611496209</v>
      </c>
      <c r="G229" s="15">
        <f t="shared" si="15"/>
        <v>3.8690645766516929</v>
      </c>
      <c r="H229" s="15">
        <f t="shared" si="15"/>
        <v>1.0548283836258714</v>
      </c>
      <c r="I229" s="15">
        <f t="shared" si="15"/>
        <v>4.1005744865303884</v>
      </c>
      <c r="J229" s="15">
        <f t="shared" si="15"/>
        <v>2.3193399817249665</v>
      </c>
      <c r="K229" s="15">
        <f t="shared" si="15"/>
        <v>-4.3146675923614914</v>
      </c>
      <c r="L229" s="15">
        <f t="shared" si="15"/>
        <v>1.4123241587850603</v>
      </c>
      <c r="N229" s="15">
        <f>B229*'Table Q8'!B24</f>
        <v>-2.1796454892800274</v>
      </c>
      <c r="O229" s="15">
        <f>C229*'Table Q8'!C24</f>
        <v>8.5051908477998359E-2</v>
      </c>
      <c r="P229" s="15">
        <f>D229*'Table Q8'!D24</f>
        <v>1.5572206221114337</v>
      </c>
      <c r="Q229" s="15">
        <f>E229*'Table Q8'!E24</f>
        <v>0.90987224710617365</v>
      </c>
      <c r="R229" s="15">
        <f>F229*'Table Q8'!F24</f>
        <v>3.6649775311853148</v>
      </c>
      <c r="S229" s="15">
        <f>G229*'Table Q8'!G24</f>
        <v>2.1651285370942874</v>
      </c>
      <c r="T229" s="15">
        <f>H229*'Table Q8'!H24</f>
        <v>0.60620987206978827</v>
      </c>
      <c r="U229" s="15">
        <f>I229*'Table Q8'!I24</f>
        <v>2.3832538915714618</v>
      </c>
      <c r="V229" s="15">
        <f>J229*'Table Q8'!J24</f>
        <v>1.6284086011690988</v>
      </c>
      <c r="W229" s="15">
        <f>K229*'Table Q8'!K24</f>
        <v>-2.7445600555011449</v>
      </c>
      <c r="X229" s="15">
        <f>L229*'Table Q8'!L24</f>
        <v>0.86137650444300828</v>
      </c>
    </row>
    <row r="230" spans="1:24" x14ac:dyDescent="0.25">
      <c r="A230" s="13" t="str">
        <f t="shared" si="14"/>
        <v>1998 Q4</v>
      </c>
      <c r="B230" s="15">
        <f t="shared" si="15"/>
        <v>-8.9930168550672853</v>
      </c>
      <c r="C230" s="15">
        <f t="shared" si="15"/>
        <v>-1.554467662023836</v>
      </c>
      <c r="D230" s="15">
        <f t="shared" si="15"/>
        <v>0.70752320709209437</v>
      </c>
      <c r="E230" s="15">
        <f t="shared" si="15"/>
        <v>0.50924498405806762</v>
      </c>
      <c r="F230" s="15">
        <f t="shared" si="15"/>
        <v>5.8103027236843561</v>
      </c>
      <c r="G230" s="15">
        <f t="shared" si="15"/>
        <v>1.1328356774655686</v>
      </c>
      <c r="H230" s="15">
        <f t="shared" si="15"/>
        <v>1.1095814255054448</v>
      </c>
      <c r="I230" s="15">
        <f t="shared" si="15"/>
        <v>3.0071208458273442</v>
      </c>
      <c r="J230" s="15">
        <f t="shared" si="15"/>
        <v>6.5538848914541354</v>
      </c>
      <c r="K230" s="15">
        <f t="shared" si="15"/>
        <v>-2.7917052165220619</v>
      </c>
      <c r="L230" s="15">
        <f t="shared" si="15"/>
        <v>0.67610410529883691</v>
      </c>
      <c r="N230" s="15">
        <f>B230*'Table Q8'!B25</f>
        <v>-2.6475441621318088</v>
      </c>
      <c r="O230" s="15">
        <f>C230*'Table Q8'!C25</f>
        <v>-1.0257932101695295</v>
      </c>
      <c r="P230" s="15">
        <f>D230*'Table Q8'!D25</f>
        <v>0.43788611286929724</v>
      </c>
      <c r="Q230" s="15">
        <f>E230*'Table Q8'!E25</f>
        <v>0.32413443235296002</v>
      </c>
      <c r="R230" s="15">
        <f>F230*'Table Q8'!F25</f>
        <v>4.8969231355211749</v>
      </c>
      <c r="S230" s="15">
        <f>G230*'Table Q8'!G25</f>
        <v>0.632462158729027</v>
      </c>
      <c r="T230" s="15">
        <f>H230*'Table Q8'!H25</f>
        <v>0.64710788735477542</v>
      </c>
      <c r="U230" s="15">
        <f>I230*'Table Q8'!I25</f>
        <v>1.7480393476794354</v>
      </c>
      <c r="V230" s="15">
        <f>J230*'Table Q8'!J25</f>
        <v>4.6152457405620027</v>
      </c>
      <c r="W230" s="15">
        <f>K230*'Table Q8'!K25</f>
        <v>-1.8012082057000343</v>
      </c>
      <c r="X230" s="15">
        <f>L230*'Table Q8'!L25</f>
        <v>0.41309960833758935</v>
      </c>
    </row>
    <row r="231" spans="1:24" x14ac:dyDescent="0.25">
      <c r="A231" s="13" t="str">
        <f t="shared" si="14"/>
        <v>1999 Q1</v>
      </c>
      <c r="B231" s="15">
        <f t="shared" si="15"/>
        <v>-9.2205075509287742</v>
      </c>
      <c r="C231" s="15">
        <f t="shared" si="15"/>
        <v>-4.1117944598699037</v>
      </c>
      <c r="D231" s="15">
        <f t="shared" si="15"/>
        <v>-1.3846115277934556</v>
      </c>
      <c r="E231" s="15">
        <f t="shared" si="15"/>
        <v>1.7414746288926488</v>
      </c>
      <c r="F231" s="15">
        <f t="shared" si="15"/>
        <v>3.0886666903499749</v>
      </c>
      <c r="G231" s="15">
        <f t="shared" si="15"/>
        <v>2.0151460452820085</v>
      </c>
      <c r="H231" s="15">
        <f t="shared" si="15"/>
        <v>0.50399098700885625</v>
      </c>
      <c r="I231" s="15">
        <f t="shared" si="15"/>
        <v>3.8779704450592818</v>
      </c>
      <c r="J231" s="15">
        <f t="shared" si="15"/>
        <v>5.4268634037648855</v>
      </c>
      <c r="K231" s="15">
        <f t="shared" si="15"/>
        <v>-1.2225245208226359</v>
      </c>
      <c r="L231" s="15">
        <f t="shared" si="15"/>
        <v>0.27350444399926149</v>
      </c>
      <c r="N231" s="15">
        <f>B231*'Table Q8'!B26</f>
        <v>-2.7643081637684466</v>
      </c>
      <c r="O231" s="15">
        <f>C231*'Table Q8'!C26</f>
        <v>-2.729820341907629</v>
      </c>
      <c r="P231" s="15">
        <f>D231*'Table Q8'!D26</f>
        <v>-0.85790530262082521</v>
      </c>
      <c r="Q231" s="15">
        <f>E231*'Table Q8'!E26</f>
        <v>1.1173301218975233</v>
      </c>
      <c r="R231" s="15">
        <f>F231*'Table Q8'!F26</f>
        <v>2.6006573532746788</v>
      </c>
      <c r="S231" s="15">
        <f>G231*'Table Q8'!G26</f>
        <v>1.1296908729850939</v>
      </c>
      <c r="T231" s="15">
        <f>H231*'Table Q8'!H26</f>
        <v>0.3020417985144076</v>
      </c>
      <c r="U231" s="15">
        <f>I231*'Table Q8'!I26</f>
        <v>2.2643469428701146</v>
      </c>
      <c r="V231" s="15">
        <f>J231*'Table Q8'!J26</f>
        <v>3.8720670385862461</v>
      </c>
      <c r="W231" s="15">
        <f>K231*'Table Q8'!K26</f>
        <v>-0.79989779397425065</v>
      </c>
      <c r="X231" s="15">
        <f>L231*'Table Q8'!L26</f>
        <v>0.168506087947945</v>
      </c>
    </row>
    <row r="232" spans="1:24" x14ac:dyDescent="0.25">
      <c r="A232" s="13" t="str">
        <f t="shared" si="14"/>
        <v>1999 Q2</v>
      </c>
      <c r="B232" s="15">
        <f t="shared" ref="B232:L247" si="16">LN(B27/B23)*100</f>
        <v>-9.7853942280200119</v>
      </c>
      <c r="C232" s="15">
        <f t="shared" si="16"/>
        <v>-5.4678318820459131</v>
      </c>
      <c r="D232" s="15">
        <f t="shared" si="16"/>
        <v>0.22691182869859455</v>
      </c>
      <c r="E232" s="15">
        <f t="shared" si="16"/>
        <v>1.7931287326355108</v>
      </c>
      <c r="F232" s="15">
        <f t="shared" si="16"/>
        <v>1.6316748622298347</v>
      </c>
      <c r="G232" s="15">
        <f t="shared" si="16"/>
        <v>2.1313201601546599</v>
      </c>
      <c r="H232" s="15">
        <f t="shared" si="16"/>
        <v>2.4183329802040623</v>
      </c>
      <c r="I232" s="15">
        <f t="shared" si="16"/>
        <v>4.1429873174682479</v>
      </c>
      <c r="J232" s="15">
        <f t="shared" si="16"/>
        <v>5.1525493222241288</v>
      </c>
      <c r="K232" s="15">
        <f t="shared" si="16"/>
        <v>0.22991452202199003</v>
      </c>
      <c r="L232" s="15">
        <f t="shared" si="16"/>
        <v>0.25034150534430682</v>
      </c>
      <c r="N232" s="15">
        <f>B232*'Table Q8'!B27</f>
        <v>-3.0295580529949957</v>
      </c>
      <c r="O232" s="15">
        <f>C232*'Table Q8'!C27</f>
        <v>-3.6689151928528081</v>
      </c>
      <c r="P232" s="15">
        <f>D232*'Table Q8'!D27</f>
        <v>0.14195604003384077</v>
      </c>
      <c r="Q232" s="15">
        <f>E232*'Table Q8'!E27</f>
        <v>1.1692992465516165</v>
      </c>
      <c r="R232" s="15">
        <f>F232*'Table Q8'!F27</f>
        <v>1.3777862536668726</v>
      </c>
      <c r="S232" s="15">
        <f>G232*'Table Q8'!G27</f>
        <v>1.212934303144017</v>
      </c>
      <c r="T232" s="15">
        <f>H232*'Table Q8'!H27</f>
        <v>1.5266936104028244</v>
      </c>
      <c r="U232" s="15">
        <f>I232*'Table Q8'!I27</f>
        <v>2.4592772716491522</v>
      </c>
      <c r="V232" s="15">
        <f>J232*'Table Q8'!J27</f>
        <v>3.7927915560891812</v>
      </c>
      <c r="W232" s="15">
        <f>K232*'Table Q8'!K27</f>
        <v>0.15243332810057938</v>
      </c>
      <c r="X232" s="15">
        <f>L232*'Table Q8'!L27</f>
        <v>0.1568890213992771</v>
      </c>
    </row>
    <row r="233" spans="1:24" x14ac:dyDescent="0.25">
      <c r="A233" s="13" t="str">
        <f t="shared" si="14"/>
        <v>1999 Q3</v>
      </c>
      <c r="B233" s="15">
        <f t="shared" si="16"/>
        <v>-8.0702555932383842</v>
      </c>
      <c r="C233" s="15">
        <f t="shared" si="16"/>
        <v>-5.8595746916406473</v>
      </c>
      <c r="D233" s="15">
        <f t="shared" si="16"/>
        <v>0.93277891652164491</v>
      </c>
      <c r="E233" s="15">
        <f t="shared" si="16"/>
        <v>0.36059701424139512</v>
      </c>
      <c r="F233" s="15">
        <f t="shared" si="16"/>
        <v>2.2107394130105864</v>
      </c>
      <c r="G233" s="15">
        <f t="shared" si="16"/>
        <v>0.23691739881163237</v>
      </c>
      <c r="H233" s="15">
        <f t="shared" si="16"/>
        <v>4.4769677054516244</v>
      </c>
      <c r="I233" s="15">
        <f t="shared" si="16"/>
        <v>3.970427063853383</v>
      </c>
      <c r="J233" s="15">
        <f t="shared" si="16"/>
        <v>2.9892627588533562</v>
      </c>
      <c r="K233" s="15">
        <f t="shared" si="16"/>
        <v>6.0335558304126184</v>
      </c>
      <c r="L233" s="15">
        <f t="shared" si="16"/>
        <v>0.12432892248605829</v>
      </c>
      <c r="N233" s="15">
        <f>B233*'Table Q8'!B28</f>
        <v>-2.5655342530904823</v>
      </c>
      <c r="O233" s="15">
        <f>C233*'Table Q8'!C28</f>
        <v>-3.9581427042032571</v>
      </c>
      <c r="P233" s="15">
        <f>D233*'Table Q8'!D28</f>
        <v>0.58578515957559296</v>
      </c>
      <c r="Q233" s="15">
        <f>E233*'Table Q8'!E28</f>
        <v>0.23766949208650354</v>
      </c>
      <c r="R233" s="15">
        <f>F233*'Table Q8'!F28</f>
        <v>1.8676326561113434</v>
      </c>
      <c r="S233" s="15">
        <f>G233*'Table Q8'!G28</f>
        <v>0.13679610607383655</v>
      </c>
      <c r="T233" s="15">
        <f>H233*'Table Q8'!H28</f>
        <v>2.960618743615159</v>
      </c>
      <c r="U233" s="15">
        <f>I233*'Table Q8'!I28</f>
        <v>2.3854325799631124</v>
      </c>
      <c r="V233" s="15">
        <f>J233*'Table Q8'!J28</f>
        <v>2.2503170048648067</v>
      </c>
      <c r="W233" s="15">
        <f>K233*'Table Q8'!K28</f>
        <v>4.0267951612173816</v>
      </c>
      <c r="X233" s="15">
        <f>L233*'Table Q8'!L28</f>
        <v>7.8886701317403982E-2</v>
      </c>
    </row>
    <row r="234" spans="1:24" x14ac:dyDescent="0.25">
      <c r="A234" s="13" t="str">
        <f t="shared" si="14"/>
        <v>1999 Q4</v>
      </c>
      <c r="B234" s="15">
        <f t="shared" si="16"/>
        <v>-6.3069321586904117</v>
      </c>
      <c r="C234" s="15">
        <f t="shared" si="16"/>
        <v>-3.5527828509760906</v>
      </c>
      <c r="D234" s="15">
        <f t="shared" si="16"/>
        <v>0.45382424157164686</v>
      </c>
      <c r="E234" s="15">
        <f t="shared" si="16"/>
        <v>1.0217062236570933</v>
      </c>
      <c r="F234" s="15">
        <f t="shared" si="16"/>
        <v>3.7321314334829512</v>
      </c>
      <c r="G234" s="15">
        <f t="shared" si="16"/>
        <v>1.88303213630947</v>
      </c>
      <c r="H234" s="15">
        <f t="shared" si="16"/>
        <v>4.3191598582773958</v>
      </c>
      <c r="I234" s="15">
        <f t="shared" si="16"/>
        <v>5.4773320446266265</v>
      </c>
      <c r="J234" s="15">
        <f t="shared" si="16"/>
        <v>2.435199093153082</v>
      </c>
      <c r="K234" s="15">
        <f t="shared" si="16"/>
        <v>6.9464599951646182</v>
      </c>
      <c r="L234" s="15">
        <f t="shared" si="16"/>
        <v>1.2146128095644364</v>
      </c>
      <c r="N234" s="15">
        <f>B234*'Table Q8'!B29</f>
        <v>-2.0333549279617888</v>
      </c>
      <c r="O234" s="15">
        <f>C234*'Table Q8'!C29</f>
        <v>-2.4166028952339369</v>
      </c>
      <c r="P234" s="15">
        <f>D234*'Table Q8'!D29</f>
        <v>0.28550083037272306</v>
      </c>
      <c r="Q234" s="15">
        <f>E234*'Table Q8'!E29</f>
        <v>0.68004766246616122</v>
      </c>
      <c r="R234" s="15">
        <f>F234*'Table Q8'!F29</f>
        <v>3.1529046350063972</v>
      </c>
      <c r="S234" s="15">
        <f>G234*'Table Q8'!G29</f>
        <v>1.1042100447318732</v>
      </c>
      <c r="T234" s="15">
        <f>H234*'Table Q8'!H29</f>
        <v>2.9819479661547139</v>
      </c>
      <c r="U234" s="15">
        <f>I234*'Table Q8'!I29</f>
        <v>3.3252882842928249</v>
      </c>
      <c r="V234" s="15">
        <f>J234*'Table Q8'!J29</f>
        <v>1.8760773813651344</v>
      </c>
      <c r="W234" s="15">
        <f>K234*'Table Q8'!K29</f>
        <v>4.6895551427356343</v>
      </c>
      <c r="X234" s="15">
        <f>L234*'Table Q8'!L29</f>
        <v>0.77953850117845536</v>
      </c>
    </row>
    <row r="235" spans="1:24" x14ac:dyDescent="0.25">
      <c r="A235" s="13" t="str">
        <f t="shared" si="14"/>
        <v>2000 Q1</v>
      </c>
      <c r="B235" s="15">
        <f t="shared" si="16"/>
        <v>-6.9833470135194391</v>
      </c>
      <c r="C235" s="15">
        <f t="shared" si="16"/>
        <v>-3.9292162503377757</v>
      </c>
      <c r="D235" s="15">
        <f t="shared" si="16"/>
        <v>-1.1285386231666421</v>
      </c>
      <c r="E235" s="15">
        <f t="shared" si="16"/>
        <v>-1.4306395651237858</v>
      </c>
      <c r="F235" s="15">
        <f t="shared" si="16"/>
        <v>1.5252712455205959</v>
      </c>
      <c r="G235" s="15">
        <f t="shared" si="16"/>
        <v>0.55648446334072865</v>
      </c>
      <c r="H235" s="15">
        <f t="shared" si="16"/>
        <v>0.45977092486293281</v>
      </c>
      <c r="I235" s="15">
        <f t="shared" si="16"/>
        <v>3.686981263611834</v>
      </c>
      <c r="J235" s="15">
        <f t="shared" si="16"/>
        <v>2.9593996425457831</v>
      </c>
      <c r="K235" s="15">
        <f t="shared" si="16"/>
        <v>1.7098731892425678</v>
      </c>
      <c r="L235" s="15">
        <f t="shared" si="16"/>
        <v>-0.51343600725834138</v>
      </c>
      <c r="N235" s="15">
        <f>B235*'Table Q8'!B30</f>
        <v>-2.2667944405884097</v>
      </c>
      <c r="O235" s="15">
        <f>C235*'Table Q8'!C30</f>
        <v>-2.6926918963564779</v>
      </c>
      <c r="P235" s="15">
        <f>D235*'Table Q8'!D30</f>
        <v>-0.71425209460216776</v>
      </c>
      <c r="Q235" s="15">
        <f>E235*'Table Q8'!E30</f>
        <v>-0.96654009019762965</v>
      </c>
      <c r="R235" s="15">
        <f>F235*'Table Q8'!F30</f>
        <v>1.2932774890769132</v>
      </c>
      <c r="S235" s="15">
        <f>G235*'Table Q8'!G30</f>
        <v>0.32943880229771133</v>
      </c>
      <c r="T235" s="15">
        <f>H235*'Table Q8'!H30</f>
        <v>0.32855230290705179</v>
      </c>
      <c r="U235" s="15">
        <f>I235*'Table Q8'!I30</f>
        <v>2.2682308733740002</v>
      </c>
      <c r="V235" s="15">
        <f>J235*'Table Q8'!J30</f>
        <v>2.321353079612912</v>
      </c>
      <c r="W235" s="15">
        <f>K235*'Table Q8'!K30</f>
        <v>1.1757088049231896</v>
      </c>
      <c r="X235" s="15">
        <f>L235*'Table Q8'!L30</f>
        <v>-0.33363071751647022</v>
      </c>
    </row>
    <row r="236" spans="1:24" x14ac:dyDescent="0.25">
      <c r="A236" s="13" t="str">
        <f t="shared" si="14"/>
        <v>2000 Q2</v>
      </c>
      <c r="B236" s="15">
        <f t="shared" si="16"/>
        <v>-4.972813799674884</v>
      </c>
      <c r="C236" s="15">
        <f t="shared" si="16"/>
        <v>-2.7076403945647649</v>
      </c>
      <c r="D236" s="15">
        <f t="shared" si="16"/>
        <v>2.3962629037886622</v>
      </c>
      <c r="E236" s="15">
        <f t="shared" si="16"/>
        <v>-0.51374655271028202</v>
      </c>
      <c r="F236" s="15">
        <f t="shared" si="16"/>
        <v>0.39578593677411139</v>
      </c>
      <c r="G236" s="15">
        <f t="shared" si="16"/>
        <v>1.1037639651620312</v>
      </c>
      <c r="H236" s="15">
        <f t="shared" si="16"/>
        <v>4.1365047125490724E-2</v>
      </c>
      <c r="I236" s="15">
        <f t="shared" si="16"/>
        <v>3.6729930199654079</v>
      </c>
      <c r="J236" s="15">
        <f t="shared" si="16"/>
        <v>2.9917832599935332</v>
      </c>
      <c r="K236" s="15">
        <f t="shared" si="16"/>
        <v>6.147981642531767</v>
      </c>
      <c r="L236" s="15">
        <f t="shared" si="16"/>
        <v>0.49881069301745812</v>
      </c>
      <c r="N236" s="15">
        <f>B236*'Table Q8'!B31</f>
        <v>-1.5579825634381412</v>
      </c>
      <c r="O236" s="15">
        <f>C236*'Table Q8'!C31</f>
        <v>-1.8558167264346899</v>
      </c>
      <c r="P236" s="15">
        <f>D236*'Table Q8'!D31</f>
        <v>1.5050927298696588</v>
      </c>
      <c r="Q236" s="15">
        <f>E236*'Table Q8'!E31</f>
        <v>-0.34806328946121606</v>
      </c>
      <c r="R236" s="15">
        <f>F236*'Table Q8'!F31</f>
        <v>0.33534942422870462</v>
      </c>
      <c r="S236" s="15">
        <f>G236*'Table Q8'!G31</f>
        <v>0.65563579530624649</v>
      </c>
      <c r="T236" s="15">
        <f>H236*'Table Q8'!H31</f>
        <v>3.0179938382758034E-2</v>
      </c>
      <c r="U236" s="15">
        <f>I236*'Table Q8'!I31</f>
        <v>2.2599926051847152</v>
      </c>
      <c r="V236" s="15">
        <f>J236*'Table Q8'!J31</f>
        <v>2.3554309605929089</v>
      </c>
      <c r="W236" s="15">
        <f>K236*'Table Q8'!K31</f>
        <v>4.295594773636946</v>
      </c>
      <c r="X236" s="15">
        <f>L236*'Table Q8'!L31</f>
        <v>0.32407730725344258</v>
      </c>
    </row>
    <row r="237" spans="1:24" x14ac:dyDescent="0.25">
      <c r="A237" s="13" t="str">
        <f t="shared" si="14"/>
        <v>2000 Q3</v>
      </c>
      <c r="B237" s="15">
        <f t="shared" si="16"/>
        <v>-3.2650485262859492</v>
      </c>
      <c r="C237" s="15">
        <f t="shared" si="16"/>
        <v>-3.8766595269451467</v>
      </c>
      <c r="D237" s="15">
        <f t="shared" si="16"/>
        <v>2.3388298220489872</v>
      </c>
      <c r="E237" s="15">
        <f t="shared" si="16"/>
        <v>-0.56880485889460386</v>
      </c>
      <c r="F237" s="15">
        <f t="shared" si="16"/>
        <v>-1.7603848023873527</v>
      </c>
      <c r="G237" s="15">
        <f t="shared" si="16"/>
        <v>3.3669527729769158</v>
      </c>
      <c r="H237" s="15">
        <f t="shared" si="16"/>
        <v>-2.5559513019558628</v>
      </c>
      <c r="I237" s="15">
        <f t="shared" si="16"/>
        <v>4.014997469864257</v>
      </c>
      <c r="J237" s="15">
        <f t="shared" si="16"/>
        <v>5.8157768884918317</v>
      </c>
      <c r="K237" s="15">
        <f t="shared" si="16"/>
        <v>0.48573258828597998</v>
      </c>
      <c r="L237" s="15">
        <f t="shared" si="16"/>
        <v>0.14673516939497444</v>
      </c>
      <c r="N237" s="15">
        <f>B237*'Table Q8'!B32</f>
        <v>-0.98865669375938547</v>
      </c>
      <c r="O237" s="15">
        <f>C237*'Table Q8'!C32</f>
        <v>-2.664815758822094</v>
      </c>
      <c r="P237" s="15">
        <f>D237*'Table Q8'!D32</f>
        <v>1.4615347557984122</v>
      </c>
      <c r="Q237" s="15">
        <f>E237*'Table Q8'!E32</f>
        <v>-0.38826619668145657</v>
      </c>
      <c r="R237" s="15">
        <f>F237*'Table Q8'!F32</f>
        <v>-1.4938625433059076</v>
      </c>
      <c r="S237" s="15">
        <f>G237*'Table Q8'!G32</f>
        <v>2.0221918354499357</v>
      </c>
      <c r="T237" s="15">
        <f>H237*'Table Q8'!H32</f>
        <v>-1.909551217691225</v>
      </c>
      <c r="U237" s="15">
        <f>I237*'Table Q8'!I32</f>
        <v>2.4852834338459751</v>
      </c>
      <c r="V237" s="15">
        <f>J237*'Table Q8'!J32</f>
        <v>4.6159821163959665</v>
      </c>
      <c r="W237" s="15">
        <f>K237*'Table Q8'!K32</f>
        <v>0.34793025298924746</v>
      </c>
      <c r="X237" s="15">
        <f>L237*'Table Q8'!L32</f>
        <v>9.5774045064099811E-2</v>
      </c>
    </row>
    <row r="238" spans="1:24" x14ac:dyDescent="0.25">
      <c r="A238" s="13" t="str">
        <f t="shared" si="14"/>
        <v>2000 Q4</v>
      </c>
      <c r="B238" s="15">
        <f t="shared" si="16"/>
        <v>-1.4988729362100499</v>
      </c>
      <c r="C238" s="15">
        <f t="shared" si="16"/>
        <v>-5.5056101858725945</v>
      </c>
      <c r="D238" s="15">
        <f t="shared" si="16"/>
        <v>1.3269057835289235</v>
      </c>
      <c r="E238" s="15">
        <f t="shared" si="16"/>
        <v>1.141130678740967</v>
      </c>
      <c r="F238" s="15">
        <f t="shared" si="16"/>
        <v>-0.33264063936180832</v>
      </c>
      <c r="G238" s="15">
        <f t="shared" si="16"/>
        <v>6.0323834483004282</v>
      </c>
      <c r="H238" s="15">
        <f t="shared" si="16"/>
        <v>0.33477079198226228</v>
      </c>
      <c r="I238" s="15">
        <f t="shared" si="16"/>
        <v>4.6618610655924204</v>
      </c>
      <c r="J238" s="15">
        <f t="shared" si="16"/>
        <v>5.4828424716514395</v>
      </c>
      <c r="K238" s="15">
        <f t="shared" si="16"/>
        <v>0.71770643003636503</v>
      </c>
      <c r="L238" s="15">
        <f t="shared" si="16"/>
        <v>0.73070978826941724</v>
      </c>
      <c r="N238" s="15">
        <f>B238*'Table Q8'!B33</f>
        <v>-0.44726368416507889</v>
      </c>
      <c r="O238" s="15">
        <f>C238*'Table Q8'!C33</f>
        <v>-3.8093316876052481</v>
      </c>
      <c r="P238" s="15">
        <f>D238*'Table Q8'!D33</f>
        <v>0.82944880528393006</v>
      </c>
      <c r="Q238" s="15">
        <f>E238*'Table Q8'!E33</f>
        <v>0.78874952514575636</v>
      </c>
      <c r="R238" s="15">
        <f>F238*'Table Q8'!F33</f>
        <v>-0.28337656067232453</v>
      </c>
      <c r="S238" s="15">
        <f>G238*'Table Q8'!G33</f>
        <v>3.66889561325632</v>
      </c>
      <c r="T238" s="15">
        <f>H238*'Table Q8'!H33</f>
        <v>0.25583183923284486</v>
      </c>
      <c r="U238" s="15">
        <f>I238*'Table Q8'!I33</f>
        <v>2.9211221437002108</v>
      </c>
      <c r="V238" s="15">
        <f>J238*'Table Q8'!J33</f>
        <v>4.389563682804142</v>
      </c>
      <c r="W238" s="15">
        <f>K238*'Table Q8'!K33</f>
        <v>0.5266529783606847</v>
      </c>
      <c r="X238" s="15">
        <f>L238*'Table Q8'!L33</f>
        <v>0.48124546655423817</v>
      </c>
    </row>
    <row r="239" spans="1:24" x14ac:dyDescent="0.25">
      <c r="A239" s="13" t="str">
        <f t="shared" si="14"/>
        <v>2001 Q1</v>
      </c>
      <c r="B239" s="15">
        <f t="shared" si="16"/>
        <v>-2.2943766599498754</v>
      </c>
      <c r="C239" s="15">
        <f t="shared" si="16"/>
        <v>-3.9448976995422136</v>
      </c>
      <c r="D239" s="15">
        <f t="shared" si="16"/>
        <v>1.8401246155532978</v>
      </c>
      <c r="E239" s="15">
        <f t="shared" si="16"/>
        <v>2.4849398585918747</v>
      </c>
      <c r="F239" s="15">
        <f t="shared" si="16"/>
        <v>2.9928206279078422</v>
      </c>
      <c r="G239" s="15">
        <f t="shared" si="16"/>
        <v>5.150831011573902</v>
      </c>
      <c r="H239" s="15">
        <f t="shared" si="16"/>
        <v>2.0432038817205935</v>
      </c>
      <c r="I239" s="15">
        <f t="shared" si="16"/>
        <v>4.826190213918613</v>
      </c>
      <c r="J239" s="15">
        <f t="shared" si="16"/>
        <v>5.7949490536531183</v>
      </c>
      <c r="K239" s="15">
        <f t="shared" si="16"/>
        <v>7.2477195569562296</v>
      </c>
      <c r="L239" s="15">
        <f t="shared" si="16"/>
        <v>1.9820570711619523</v>
      </c>
      <c r="N239" s="15">
        <f>B239*'Table Q8'!B34</f>
        <v>-0.67477617569125825</v>
      </c>
      <c r="O239" s="15">
        <f>C239*'Table Q8'!C34</f>
        <v>-2.744465329571518</v>
      </c>
      <c r="P239" s="15">
        <f>D239*'Table Q8'!D34</f>
        <v>1.1524700467210303</v>
      </c>
      <c r="Q239" s="15">
        <f>E239*'Table Q8'!E34</f>
        <v>1.7188329001879996</v>
      </c>
      <c r="R239" s="15">
        <f>F239*'Table Q8'!F34</f>
        <v>2.557963790672833</v>
      </c>
      <c r="S239" s="15">
        <f>G239*'Table Q8'!G34</f>
        <v>3.1672459890167923</v>
      </c>
      <c r="T239" s="15">
        <f>H239*'Table Q8'!H34</f>
        <v>1.5859348529915247</v>
      </c>
      <c r="U239" s="15">
        <f>I239*'Table Q8'!I34</f>
        <v>3.0404998347687262</v>
      </c>
      <c r="V239" s="15">
        <f>J239*'Table Q8'!J34</f>
        <v>4.6376977276385905</v>
      </c>
      <c r="W239" s="15">
        <f>K239*'Table Q8'!K34</f>
        <v>5.3582390684577401</v>
      </c>
      <c r="X239" s="15">
        <f>L239*'Table Q8'!L34</f>
        <v>1.3109325468665152</v>
      </c>
    </row>
    <row r="240" spans="1:24" x14ac:dyDescent="0.25">
      <c r="A240" s="13" t="str">
        <f t="shared" si="14"/>
        <v>2001 Q2</v>
      </c>
      <c r="B240" s="15">
        <f t="shared" si="16"/>
        <v>-5.8264325183056682</v>
      </c>
      <c r="C240" s="15">
        <f t="shared" si="16"/>
        <v>-4.5850971522455692</v>
      </c>
      <c r="D240" s="15">
        <f t="shared" si="16"/>
        <v>0.16582835042154206</v>
      </c>
      <c r="E240" s="15">
        <f t="shared" si="16"/>
        <v>1.1982714182647947</v>
      </c>
      <c r="F240" s="15">
        <f t="shared" si="16"/>
        <v>2.6859269050268479</v>
      </c>
      <c r="G240" s="15">
        <f t="shared" si="16"/>
        <v>6.6996734903766786</v>
      </c>
      <c r="H240" s="15">
        <f t="shared" si="16"/>
        <v>2.1277398447284881</v>
      </c>
      <c r="I240" s="15">
        <f t="shared" si="16"/>
        <v>5.673384667978441</v>
      </c>
      <c r="J240" s="15">
        <f t="shared" si="16"/>
        <v>4.4129543408894776</v>
      </c>
      <c r="K240" s="15">
        <f t="shared" si="16"/>
        <v>1.7954230577375767</v>
      </c>
      <c r="L240" s="15">
        <f t="shared" si="16"/>
        <v>1.1803858034285037</v>
      </c>
      <c r="N240" s="15">
        <f>B240*'Table Q8'!B35</f>
        <v>-1.7123885171300359</v>
      </c>
      <c r="O240" s="15">
        <f>C240*'Table Q8'!C35</f>
        <v>-3.2081924774262247</v>
      </c>
      <c r="P240" s="15">
        <f>D240*'Table Q8'!D35</f>
        <v>0.10440552942540289</v>
      </c>
      <c r="Q240" s="15">
        <f>E240*'Table Q8'!E35</f>
        <v>0.82644779717722883</v>
      </c>
      <c r="R240" s="15">
        <f>F240*'Table Q8'!F35</f>
        <v>2.3101657310135919</v>
      </c>
      <c r="S240" s="15">
        <f>G240*'Table Q8'!G35</f>
        <v>4.1698767804104442</v>
      </c>
      <c r="T240" s="15">
        <f>H240*'Table Q8'!H35</f>
        <v>1.6502750235714152</v>
      </c>
      <c r="U240" s="15">
        <f>I240*'Table Q8'!I35</f>
        <v>3.6071379719006931</v>
      </c>
      <c r="V240" s="15">
        <f>J240*'Table Q8'!J35</f>
        <v>3.5016792694958006</v>
      </c>
      <c r="W240" s="15">
        <f>K240*'Table Q8'!K35</f>
        <v>1.3137110513465848</v>
      </c>
      <c r="X240" s="15">
        <f>L240*'Table Q8'!L35</f>
        <v>0.78354009631584076</v>
      </c>
    </row>
    <row r="241" spans="1:24" x14ac:dyDescent="0.25">
      <c r="A241" s="13" t="str">
        <f t="shared" si="14"/>
        <v>2001 Q3</v>
      </c>
      <c r="B241" s="15">
        <f t="shared" si="16"/>
        <v>-6.7589316937769608</v>
      </c>
      <c r="C241" s="15">
        <f t="shared" si="16"/>
        <v>-4.8651893796674157</v>
      </c>
      <c r="D241" s="15">
        <f t="shared" si="16"/>
        <v>0.85903611962990944</v>
      </c>
      <c r="E241" s="15">
        <f t="shared" si="16"/>
        <v>2.1380162156082938</v>
      </c>
      <c r="F241" s="15">
        <f t="shared" si="16"/>
        <v>4.1801508220868016</v>
      </c>
      <c r="G241" s="15">
        <f t="shared" si="16"/>
        <v>3.5174854633737445</v>
      </c>
      <c r="H241" s="15">
        <f t="shared" si="16"/>
        <v>3.0714945211471325</v>
      </c>
      <c r="I241" s="15">
        <f t="shared" si="16"/>
        <v>2.9857397965647499</v>
      </c>
      <c r="J241" s="15">
        <f t="shared" si="16"/>
        <v>-0.15448790342770727</v>
      </c>
      <c r="K241" s="15">
        <f t="shared" si="16"/>
        <v>4.9280367325198995</v>
      </c>
      <c r="L241" s="15">
        <f t="shared" si="16"/>
        <v>0.84237034303193248</v>
      </c>
      <c r="N241" s="15">
        <f>B241*'Table Q8'!B36</f>
        <v>-1.9878018111398039</v>
      </c>
      <c r="O241" s="15">
        <f>C241*'Table Q8'!C36</f>
        <v>-3.4280124369136611</v>
      </c>
      <c r="P241" s="15">
        <f>D241*'Table Q8'!D36</f>
        <v>0.5461751648606965</v>
      </c>
      <c r="Q241" s="15">
        <f>E241*'Table Q8'!E36</f>
        <v>1.4700999498522629</v>
      </c>
      <c r="R241" s="15">
        <f>F241*'Table Q8'!F36</f>
        <v>3.6175025214339178</v>
      </c>
      <c r="S241" s="15">
        <f>G241*'Table Q8'!G36</f>
        <v>2.2026493971646386</v>
      </c>
      <c r="T241" s="15">
        <f>H241*'Table Q8'!H36</f>
        <v>2.3773367593678807</v>
      </c>
      <c r="U241" s="15">
        <f>I241*'Table Q8'!I36</f>
        <v>1.9111720437810964</v>
      </c>
      <c r="V241" s="15">
        <f>J241*'Table Q8'!J36</f>
        <v>-0.12074774531909599</v>
      </c>
      <c r="W241" s="15">
        <f>K241*'Table Q8'!K36</f>
        <v>3.5590281282258713</v>
      </c>
      <c r="X241" s="15">
        <f>L241*'Table Q8'!L36</f>
        <v>0.56085017439066065</v>
      </c>
    </row>
    <row r="242" spans="1:24" x14ac:dyDescent="0.25">
      <c r="A242" s="13" t="str">
        <f t="shared" si="14"/>
        <v>2001 Q4</v>
      </c>
      <c r="B242" s="15">
        <f t="shared" si="16"/>
        <v>-5.9893936180914471</v>
      </c>
      <c r="C242" s="15">
        <f t="shared" si="16"/>
        <v>-4.8351182599608071</v>
      </c>
      <c r="D242" s="15">
        <f t="shared" si="16"/>
        <v>2.808709329608464</v>
      </c>
      <c r="E242" s="15">
        <f t="shared" si="16"/>
        <v>0.25901158447440453</v>
      </c>
      <c r="F242" s="15">
        <f t="shared" si="16"/>
        <v>-1.2995362092076457</v>
      </c>
      <c r="G242" s="15">
        <f t="shared" si="16"/>
        <v>1.0353399070515201</v>
      </c>
      <c r="H242" s="15">
        <f t="shared" si="16"/>
        <v>0.58568278092490067</v>
      </c>
      <c r="I242" s="15">
        <f t="shared" si="16"/>
        <v>0.60449870772295133</v>
      </c>
      <c r="J242" s="15">
        <f t="shared" si="16"/>
        <v>0.6033679784590984</v>
      </c>
      <c r="K242" s="15">
        <f t="shared" si="16"/>
        <v>2.2043681529169561</v>
      </c>
      <c r="L242" s="15">
        <f t="shared" si="16"/>
        <v>-0.49404996067740359</v>
      </c>
      <c r="N242" s="15">
        <f>B242*'Table Q8'!B37</f>
        <v>-1.7327315737138556</v>
      </c>
      <c r="O242" s="15">
        <f>C242*'Table Q8'!C37</f>
        <v>-3.419395633444283</v>
      </c>
      <c r="P242" s="15">
        <f>D242*'Table Q8'!D37</f>
        <v>1.7970122290834953</v>
      </c>
      <c r="Q242" s="15">
        <f>E242*'Table Q8'!E37</f>
        <v>0.17674950524533364</v>
      </c>
      <c r="R242" s="15">
        <f>F242*'Table Q8'!F37</f>
        <v>-1.129296965801444</v>
      </c>
      <c r="S242" s="15">
        <f>G242*'Table Q8'!G37</f>
        <v>0.64988285965623926</v>
      </c>
      <c r="T242" s="15">
        <f>H242*'Table Q8'!H37</f>
        <v>0.45015578541887863</v>
      </c>
      <c r="U242" s="15">
        <f>I242*'Table Q8'!I37</f>
        <v>0.38754412152118412</v>
      </c>
      <c r="V242" s="15">
        <f>J242*'Table Q8'!J37</f>
        <v>0.46489502740273531</v>
      </c>
      <c r="W242" s="15">
        <f>K242*'Table Q8'!K37</f>
        <v>1.5706123089533313</v>
      </c>
      <c r="X242" s="15">
        <f>L242*'Table Q8'!L37</f>
        <v>-0.32854322385047341</v>
      </c>
    </row>
    <row r="243" spans="1:24" x14ac:dyDescent="0.25">
      <c r="A243" s="13" t="str">
        <f t="shared" si="14"/>
        <v>2002 Q1</v>
      </c>
      <c r="B243" s="15">
        <f t="shared" si="16"/>
        <v>-2.7369371310712638</v>
      </c>
      <c r="C243" s="15">
        <f t="shared" si="16"/>
        <v>-5.4243615842381816</v>
      </c>
      <c r="D243" s="15">
        <f t="shared" si="16"/>
        <v>3.0372540814236024</v>
      </c>
      <c r="E243" s="15">
        <f t="shared" si="16"/>
        <v>-0.12982799616498375</v>
      </c>
      <c r="F243" s="15">
        <f t="shared" si="16"/>
        <v>-0.3835195164745327</v>
      </c>
      <c r="G243" s="15">
        <f t="shared" si="16"/>
        <v>1.6984991545941082</v>
      </c>
      <c r="H243" s="15">
        <f t="shared" si="16"/>
        <v>0.78343993326105921</v>
      </c>
      <c r="I243" s="15">
        <f t="shared" si="16"/>
        <v>-0.98828151520725915</v>
      </c>
      <c r="J243" s="15">
        <f t="shared" si="16"/>
        <v>-1.1452328126800839</v>
      </c>
      <c r="K243" s="15">
        <f t="shared" si="16"/>
        <v>0.10429342158624476</v>
      </c>
      <c r="L243" s="15">
        <f t="shared" si="16"/>
        <v>-0.90121146168749333</v>
      </c>
      <c r="N243" s="15">
        <f>B243*'Table Q8'!B38</f>
        <v>-0.80411212910873731</v>
      </c>
      <c r="O243" s="15">
        <f>C243*'Table Q8'!C38</f>
        <v>-3.8502118524922611</v>
      </c>
      <c r="P243" s="15">
        <f>D243*'Table Q8'!D38</f>
        <v>1.9493096694576681</v>
      </c>
      <c r="Q243" s="15">
        <f>E243*'Table Q8'!E38</f>
        <v>-8.8997091371096362E-2</v>
      </c>
      <c r="R243" s="15">
        <f>F243*'Table Q8'!F38</f>
        <v>-0.3350426495921518</v>
      </c>
      <c r="S243" s="15">
        <f>G243*'Table Q8'!G38</f>
        <v>1.0802454623218527</v>
      </c>
      <c r="T243" s="15">
        <f>H243*'Table Q8'!H38</f>
        <v>0.60058505283792796</v>
      </c>
      <c r="U243" s="15">
        <f>I243*'Table Q8'!I38</f>
        <v>-0.63931931218757598</v>
      </c>
      <c r="V243" s="15">
        <f>J243*'Table Q8'!J38</f>
        <v>-0.8818292657636646</v>
      </c>
      <c r="W243" s="15">
        <f>K243*'Table Q8'!K38</f>
        <v>7.4121334721344148E-2</v>
      </c>
      <c r="X243" s="15">
        <f>L243*'Table Q8'!L38</f>
        <v>-0.60254998328425802</v>
      </c>
    </row>
    <row r="244" spans="1:24" x14ac:dyDescent="0.25">
      <c r="A244" s="13" t="str">
        <f t="shared" si="14"/>
        <v>2002 Q2</v>
      </c>
      <c r="B244" s="15">
        <f t="shared" si="16"/>
        <v>-2.5834872688078603</v>
      </c>
      <c r="C244" s="15">
        <f t="shared" si="16"/>
        <v>-7.1186518732958701</v>
      </c>
      <c r="D244" s="15">
        <f t="shared" si="16"/>
        <v>-5.5245567948391451E-2</v>
      </c>
      <c r="E244" s="15">
        <f t="shared" si="16"/>
        <v>9.7407876093098145E-2</v>
      </c>
      <c r="F244" s="15">
        <f t="shared" si="16"/>
        <v>-0.53144500634925895</v>
      </c>
      <c r="G244" s="15">
        <f t="shared" si="16"/>
        <v>-1.7083371326740056</v>
      </c>
      <c r="H244" s="15">
        <f t="shared" si="16"/>
        <v>-0.23306490764745127</v>
      </c>
      <c r="I244" s="15">
        <f t="shared" si="16"/>
        <v>-2.8113125241347494</v>
      </c>
      <c r="J244" s="15">
        <f t="shared" si="16"/>
        <v>-1.7322642138721429</v>
      </c>
      <c r="K244" s="15">
        <f t="shared" si="16"/>
        <v>2.3985315614050018</v>
      </c>
      <c r="L244" s="15">
        <f t="shared" si="16"/>
        <v>-1.9181452361840985</v>
      </c>
      <c r="N244" s="15">
        <f>B244*'Table Q8'!B39</f>
        <v>-0.75954525702951092</v>
      </c>
      <c r="O244" s="15">
        <f>C244*'Table Q8'!C39</f>
        <v>-5.0179377054862586</v>
      </c>
      <c r="P244" s="15">
        <f>D244*'Table Q8'!D39</f>
        <v>-3.5274295135047942E-2</v>
      </c>
      <c r="Q244" s="15">
        <f>E244*'Table Q8'!E39</f>
        <v>6.6928951663567743E-2</v>
      </c>
      <c r="R244" s="15">
        <f>F244*'Table Q8'!F39</f>
        <v>-0.46432350204734757</v>
      </c>
      <c r="S244" s="15">
        <f>G244*'Table Q8'!G39</f>
        <v>-1.085477414101063</v>
      </c>
      <c r="T244" s="15">
        <f>H244*'Table Q8'!H39</f>
        <v>-0.17356343672505697</v>
      </c>
      <c r="U244" s="15">
        <f>I244*'Table Q8'!I39</f>
        <v>-1.8127343155620865</v>
      </c>
      <c r="V244" s="15">
        <f>J244*'Table Q8'!J39</f>
        <v>-1.3270876142474486</v>
      </c>
      <c r="W244" s="15">
        <f>K244*'Table Q8'!K39</f>
        <v>1.7101530032817662</v>
      </c>
      <c r="X244" s="15">
        <f>L244*'Table Q8'!L39</f>
        <v>-1.2774847272986096</v>
      </c>
    </row>
    <row r="245" spans="1:24" x14ac:dyDescent="0.25">
      <c r="A245" s="13" t="str">
        <f t="shared" si="14"/>
        <v>2002 Q3</v>
      </c>
      <c r="B245" s="15">
        <f t="shared" si="16"/>
        <v>-1.7172015237051155</v>
      </c>
      <c r="C245" s="15">
        <f t="shared" si="16"/>
        <v>-5.7645916896497633</v>
      </c>
      <c r="D245" s="15">
        <f t="shared" si="16"/>
        <v>0.44860297345104011</v>
      </c>
      <c r="E245" s="15">
        <f t="shared" si="16"/>
        <v>-0.22574586313580358</v>
      </c>
      <c r="F245" s="15">
        <f t="shared" si="16"/>
        <v>0.49130088588112997</v>
      </c>
      <c r="G245" s="15">
        <f t="shared" si="16"/>
        <v>0.53133022039122413</v>
      </c>
      <c r="H245" s="15">
        <f t="shared" si="16"/>
        <v>7.0553850631191878E-2</v>
      </c>
      <c r="I245" s="15">
        <f t="shared" si="16"/>
        <v>-0.44001244357174613</v>
      </c>
      <c r="J245" s="15">
        <f t="shared" si="16"/>
        <v>3.0916679794873406E-2</v>
      </c>
      <c r="K245" s="15">
        <f t="shared" si="16"/>
        <v>1.3742772404029933</v>
      </c>
      <c r="L245" s="15">
        <f t="shared" si="16"/>
        <v>-1.0004017564377803</v>
      </c>
      <c r="N245" s="15">
        <f>B245*'Table Q8'!B40</f>
        <v>-0.50520068827404496</v>
      </c>
      <c r="O245" s="15">
        <f>C245*'Table Q8'!C40</f>
        <v>-4.0213791626996747</v>
      </c>
      <c r="P245" s="15">
        <f>D245*'Table Q8'!D40</f>
        <v>0.28293389535557101</v>
      </c>
      <c r="Q245" s="15">
        <f>E245*'Table Q8'!E40</f>
        <v>-0.15488423669747484</v>
      </c>
      <c r="R245" s="15">
        <f>F245*'Table Q8'!F40</f>
        <v>0.42861089284269777</v>
      </c>
      <c r="S245" s="15">
        <f>G245*'Table Q8'!G40</f>
        <v>0.33580069928725365</v>
      </c>
      <c r="T245" s="15">
        <f>H245*'Table Q8'!H40</f>
        <v>5.0876381690152461E-2</v>
      </c>
      <c r="U245" s="15">
        <f>I245*'Table Q8'!I40</f>
        <v>-0.28107994895363142</v>
      </c>
      <c r="V245" s="15">
        <f>J245*'Table Q8'!J40</f>
        <v>2.3515226651980713E-2</v>
      </c>
      <c r="W245" s="15">
        <f>K245*'Table Q8'!K40</f>
        <v>0.97546198523804462</v>
      </c>
      <c r="X245" s="15">
        <f>L245*'Table Q8'!L40</f>
        <v>-0.66066531995151012</v>
      </c>
    </row>
    <row r="246" spans="1:24" x14ac:dyDescent="0.25">
      <c r="A246" s="13" t="str">
        <f t="shared" si="14"/>
        <v>2002 Q4</v>
      </c>
      <c r="B246" s="15">
        <f t="shared" si="16"/>
        <v>-8.0947275803963343</v>
      </c>
      <c r="C246" s="15">
        <f t="shared" si="16"/>
        <v>-5.171783270850975</v>
      </c>
      <c r="D246" s="15">
        <f t="shared" si="16"/>
        <v>-0.14129669216725488</v>
      </c>
      <c r="E246" s="15">
        <f t="shared" si="16"/>
        <v>0.87992841599486227</v>
      </c>
      <c r="F246" s="15">
        <f t="shared" si="16"/>
        <v>4.5469406400835011</v>
      </c>
      <c r="G246" s="15">
        <f t="shared" si="16"/>
        <v>-1.2045997612749708</v>
      </c>
      <c r="H246" s="15">
        <f t="shared" si="16"/>
        <v>-1.3583584429537034</v>
      </c>
      <c r="I246" s="15">
        <f t="shared" si="16"/>
        <v>0.20558010177245623</v>
      </c>
      <c r="J246" s="15">
        <f t="shared" si="16"/>
        <v>0.74126985589769701</v>
      </c>
      <c r="K246" s="15">
        <f t="shared" si="16"/>
        <v>0.93995470115043001</v>
      </c>
      <c r="L246" s="15">
        <f t="shared" si="16"/>
        <v>-0.62101481127356029</v>
      </c>
      <c r="N246" s="15">
        <f>B246*'Table Q8'!B41</f>
        <v>-2.3758025448463238</v>
      </c>
      <c r="O246" s="15">
        <f>C246*'Table Q8'!C41</f>
        <v>-3.5623243169621515</v>
      </c>
      <c r="P246" s="15">
        <f>D246*'Table Q8'!D41</f>
        <v>-8.7660467820564913E-2</v>
      </c>
      <c r="Q246" s="15">
        <f>E246*'Table Q8'!E41</f>
        <v>0.60239899359008264</v>
      </c>
      <c r="R246" s="15">
        <f>F246*'Table Q8'!F41</f>
        <v>3.9599306034487212</v>
      </c>
      <c r="S246" s="15">
        <f>G246*'Table Q8'!G41</f>
        <v>-0.75480221041489681</v>
      </c>
      <c r="T246" s="15">
        <f>H246*'Table Q8'!H41</f>
        <v>-0.94555331214007299</v>
      </c>
      <c r="U246" s="15">
        <f>I246*'Table Q8'!I41</f>
        <v>0.12951546411664741</v>
      </c>
      <c r="V246" s="15">
        <f>J246*'Table Q8'!J41</f>
        <v>0.5592881062748124</v>
      </c>
      <c r="W246" s="15">
        <f>K246*'Table Q8'!K41</f>
        <v>0.6597542047374868</v>
      </c>
      <c r="X246" s="15">
        <f>L246*'Table Q8'!L41</f>
        <v>-0.40564687472388961</v>
      </c>
    </row>
    <row r="247" spans="1:24" x14ac:dyDescent="0.25">
      <c r="A247" s="13" t="str">
        <f t="shared" si="14"/>
        <v>2003 Q1</v>
      </c>
      <c r="B247" s="15">
        <f t="shared" si="16"/>
        <v>-4.0862561648716573</v>
      </c>
      <c r="C247" s="15">
        <f t="shared" si="16"/>
        <v>-6.5880137694859657</v>
      </c>
      <c r="D247" s="15">
        <f t="shared" si="16"/>
        <v>0</v>
      </c>
      <c r="E247" s="15">
        <f t="shared" si="16"/>
        <v>1.0767843891315885</v>
      </c>
      <c r="F247" s="15">
        <f t="shared" si="16"/>
        <v>2.9471077945841104</v>
      </c>
      <c r="G247" s="15">
        <f t="shared" si="16"/>
        <v>-0.4284329825064585</v>
      </c>
      <c r="H247" s="15">
        <f t="shared" si="16"/>
        <v>0</v>
      </c>
      <c r="I247" s="15">
        <f t="shared" si="16"/>
        <v>1.9087350881144449</v>
      </c>
      <c r="J247" s="15">
        <f t="shared" si="16"/>
        <v>1.6500453691742154</v>
      </c>
      <c r="K247" s="15">
        <f t="shared" si="16"/>
        <v>-1.1582787990018197E-2</v>
      </c>
      <c r="L247" s="15">
        <f t="shared" si="16"/>
        <v>-0.34005927125450275</v>
      </c>
      <c r="N247" s="15">
        <f>B247*'Table Q8'!B42</f>
        <v>-1.1931868001425239</v>
      </c>
      <c r="O247" s="15">
        <f>C247*'Table Q8'!C42</f>
        <v>-4.5253066582599093</v>
      </c>
      <c r="P247" s="15">
        <f>D247*'Table Q8'!D42</f>
        <v>0</v>
      </c>
      <c r="Q247" s="15">
        <f>E247*'Table Q8'!E42</f>
        <v>0.7396431968944881</v>
      </c>
      <c r="R247" s="15">
        <f>F247*'Table Q8'!F42</f>
        <v>2.5613313842730503</v>
      </c>
      <c r="S247" s="15">
        <f>G247*'Table Q8'!G42</f>
        <v>-0.26794198725953911</v>
      </c>
      <c r="T247" s="15">
        <f>H247*'Table Q8'!H42</f>
        <v>0</v>
      </c>
      <c r="U247" s="15">
        <f>I247*'Table Q8'!I42</f>
        <v>1.2021213584944774</v>
      </c>
      <c r="V247" s="15">
        <f>J247*'Table Q8'!J42</f>
        <v>1.2391840722498357</v>
      </c>
      <c r="W247" s="15">
        <f>K247*'Table Q8'!K42</f>
        <v>-8.0836277382336993E-3</v>
      </c>
      <c r="X247" s="15">
        <f>L247*'Table Q8'!L42</f>
        <v>-0.22151460929518307</v>
      </c>
    </row>
    <row r="248" spans="1:24" x14ac:dyDescent="0.25">
      <c r="A248" s="13" t="str">
        <f t="shared" si="14"/>
        <v>2003 Q2</v>
      </c>
      <c r="B248" s="15">
        <f t="shared" ref="B248:L263" si="17">LN(B43/B39)*100</f>
        <v>-0.61254019887260958</v>
      </c>
      <c r="C248" s="15">
        <f t="shared" si="17"/>
        <v>-5.6571140131616566</v>
      </c>
      <c r="D248" s="15">
        <f t="shared" si="17"/>
        <v>1.8939752743184692</v>
      </c>
      <c r="E248" s="15">
        <f t="shared" si="17"/>
        <v>1.3111418349215651</v>
      </c>
      <c r="F248" s="15">
        <f t="shared" si="17"/>
        <v>2.6497761445163257</v>
      </c>
      <c r="G248" s="15">
        <f t="shared" si="17"/>
        <v>1.5413814655616234</v>
      </c>
      <c r="H248" s="15">
        <f t="shared" si="17"/>
        <v>-0.19294243101538727</v>
      </c>
      <c r="I248" s="15">
        <f t="shared" si="17"/>
        <v>3.1716213379466134</v>
      </c>
      <c r="J248" s="15">
        <f t="shared" si="17"/>
        <v>4.6665739372090131</v>
      </c>
      <c r="K248" s="15">
        <f t="shared" si="17"/>
        <v>1.1504170274407217E-2</v>
      </c>
      <c r="L248" s="15">
        <f t="shared" si="17"/>
        <v>0.65856942918284167</v>
      </c>
      <c r="N248" s="15">
        <f>B248*'Table Q8'!B43</f>
        <v>-0.17757540365316951</v>
      </c>
      <c r="O248" s="15">
        <f>C248*'Table Q8'!C43</f>
        <v>-3.8745573876144181</v>
      </c>
      <c r="P248" s="15">
        <f>D248*'Table Q8'!D43</f>
        <v>1.1913104475463172</v>
      </c>
      <c r="Q248" s="15">
        <f>E248*'Table Q8'!E43</f>
        <v>0.90180335405905243</v>
      </c>
      <c r="R248" s="15">
        <f>F248*'Table Q8'!F43</f>
        <v>2.2894065888621054</v>
      </c>
      <c r="S248" s="15">
        <f>G248*'Table Q8'!G43</f>
        <v>0.95519409420853807</v>
      </c>
      <c r="T248" s="15">
        <f>H248*'Table Q8'!H43</f>
        <v>-0.12591423048064174</v>
      </c>
      <c r="U248" s="15">
        <f>I248*'Table Q8'!I43</f>
        <v>1.98543495755458</v>
      </c>
      <c r="V248" s="15">
        <f>J248*'Table Q8'!J43</f>
        <v>3.5092636007811779</v>
      </c>
      <c r="W248" s="15">
        <f>K248*'Table Q8'!K43</f>
        <v>7.9585849958349122E-3</v>
      </c>
      <c r="X248" s="15">
        <f>L248*'Table Q8'!L43</f>
        <v>0.4267529901104814</v>
      </c>
    </row>
    <row r="249" spans="1:24" x14ac:dyDescent="0.25">
      <c r="A249" s="13" t="str">
        <f t="shared" si="14"/>
        <v>2003 Q3</v>
      </c>
      <c r="B249" s="15">
        <f t="shared" si="17"/>
        <v>0.17305319522699364</v>
      </c>
      <c r="C249" s="15">
        <f t="shared" si="17"/>
        <v>-6.5248950977486455</v>
      </c>
      <c r="D249" s="15">
        <f t="shared" si="17"/>
        <v>1.4845588787681987</v>
      </c>
      <c r="E249" s="15">
        <f t="shared" si="17"/>
        <v>1.6755100892326056</v>
      </c>
      <c r="F249" s="15">
        <f t="shared" si="17"/>
        <v>-1.5745115597882293</v>
      </c>
      <c r="G249" s="15">
        <f t="shared" si="17"/>
        <v>0.95189810608428127</v>
      </c>
      <c r="H249" s="15">
        <f t="shared" si="17"/>
        <v>-1.7379369285393205</v>
      </c>
      <c r="I249" s="15">
        <f t="shared" si="17"/>
        <v>2.4968636344505502</v>
      </c>
      <c r="J249" s="15">
        <f t="shared" si="17"/>
        <v>5.4002141466142977</v>
      </c>
      <c r="K249" s="15">
        <f t="shared" si="17"/>
        <v>-1.2129682988690111</v>
      </c>
      <c r="L249" s="15">
        <f t="shared" si="17"/>
        <v>9.0334242818640373E-2</v>
      </c>
      <c r="N249" s="15">
        <f>B249*'Table Q8'!B44</f>
        <v>4.966626703014717E-2</v>
      </c>
      <c r="O249" s="15">
        <f>C249*'Table Q8'!C44</f>
        <v>-4.4741205685262457</v>
      </c>
      <c r="P249" s="15">
        <f>D249*'Table Q8'!D44</f>
        <v>0.94299179979355985</v>
      </c>
      <c r="Q249" s="15">
        <f>E249*'Table Q8'!E44</f>
        <v>1.1577774716597304</v>
      </c>
      <c r="R249" s="15">
        <f>F249*'Table Q8'!F44</f>
        <v>-1.354237392573856</v>
      </c>
      <c r="S249" s="15">
        <f>G249*'Table Q8'!G44</f>
        <v>0.58827302956008587</v>
      </c>
      <c r="T249" s="15">
        <f>H249*'Table Q8'!H44</f>
        <v>-1.1004616631510977</v>
      </c>
      <c r="U249" s="15">
        <f>I249*'Table Q8'!I44</f>
        <v>1.5640353806198246</v>
      </c>
      <c r="V249" s="15">
        <f>J249*'Table Q8'!J44</f>
        <v>4.0847219804990544</v>
      </c>
      <c r="W249" s="15">
        <f>K249*'Table Q8'!K44</f>
        <v>-0.83427959596210577</v>
      </c>
      <c r="X249" s="15">
        <f>L249*'Table Q8'!L44</f>
        <v>5.8509489073633375E-2</v>
      </c>
    </row>
    <row r="250" spans="1:24" x14ac:dyDescent="0.25">
      <c r="A250" s="13" t="str">
        <f t="shared" si="14"/>
        <v>2003 Q4</v>
      </c>
      <c r="B250" s="15">
        <f t="shared" si="17"/>
        <v>4.0476836921008044</v>
      </c>
      <c r="C250" s="15">
        <f t="shared" si="17"/>
        <v>-6.3871470386661411</v>
      </c>
      <c r="D250" s="15">
        <f t="shared" si="17"/>
        <v>1.1785831402385261</v>
      </c>
      <c r="E250" s="15">
        <f t="shared" si="17"/>
        <v>0.98868609537465324</v>
      </c>
      <c r="F250" s="15">
        <f t="shared" si="17"/>
        <v>-4.7264265141669757</v>
      </c>
      <c r="G250" s="15">
        <f t="shared" si="17"/>
        <v>-0.15649455463032561</v>
      </c>
      <c r="H250" s="15">
        <f t="shared" si="17"/>
        <v>-0.81984472326718083</v>
      </c>
      <c r="I250" s="15">
        <f t="shared" si="17"/>
        <v>1.7017354882183537</v>
      </c>
      <c r="J250" s="15">
        <f t="shared" si="17"/>
        <v>0.82936082928378541</v>
      </c>
      <c r="K250" s="15">
        <f t="shared" si="17"/>
        <v>1.3878756924282891</v>
      </c>
      <c r="L250" s="15">
        <f t="shared" si="17"/>
        <v>-0.47684014057393503</v>
      </c>
      <c r="N250" s="15">
        <f>B250*'Table Q8'!B45</f>
        <v>1.1608756828945106</v>
      </c>
      <c r="O250" s="15">
        <f>C250*'Table Q8'!C45</f>
        <v>-4.3930797331945719</v>
      </c>
      <c r="P250" s="15">
        <f>D250*'Table Q8'!D45</f>
        <v>0.76006826713982545</v>
      </c>
      <c r="Q250" s="15">
        <f>E250*'Table Q8'!E45</f>
        <v>0.688619865428446</v>
      </c>
      <c r="R250" s="15">
        <f>F250*'Table Q8'!F45</f>
        <v>-4.0538560212010148</v>
      </c>
      <c r="S250" s="15">
        <f>G250*'Table Q8'!G45</f>
        <v>-9.6901428227097616E-2</v>
      </c>
      <c r="T250" s="15">
        <f>H250*'Table Q8'!H45</f>
        <v>-0.5071559458130781</v>
      </c>
      <c r="U250" s="15">
        <f>I250*'Table Q8'!I45</f>
        <v>1.0727740517728501</v>
      </c>
      <c r="V250" s="15">
        <f>J250*'Table Q8'!J45</f>
        <v>0.63089478283617562</v>
      </c>
      <c r="W250" s="15">
        <f>K250*'Table Q8'!K45</f>
        <v>0.95555241423687709</v>
      </c>
      <c r="X250" s="15">
        <f>L250*'Table Q8'!L45</f>
        <v>-0.30994609137305779</v>
      </c>
    </row>
    <row r="251" spans="1:24" x14ac:dyDescent="0.25">
      <c r="A251" s="13" t="str">
        <f t="shared" si="14"/>
        <v>2004 Q1</v>
      </c>
      <c r="B251" s="15">
        <f t="shared" si="17"/>
        <v>-0.54662311153382592</v>
      </c>
      <c r="C251" s="15">
        <f t="shared" si="17"/>
        <v>-4.5945742676443277</v>
      </c>
      <c r="D251" s="15">
        <f t="shared" si="17"/>
        <v>3.4658262059076081</v>
      </c>
      <c r="E251" s="15">
        <f t="shared" si="17"/>
        <v>1.4038303499574158</v>
      </c>
      <c r="F251" s="15">
        <f t="shared" si="17"/>
        <v>-8.5426743024416858</v>
      </c>
      <c r="G251" s="15">
        <f t="shared" si="17"/>
        <v>-1.9443597297708604</v>
      </c>
      <c r="H251" s="15">
        <f t="shared" si="17"/>
        <v>-1.0698558410073835</v>
      </c>
      <c r="I251" s="15">
        <f t="shared" si="17"/>
        <v>2.8530356008698394</v>
      </c>
      <c r="J251" s="15">
        <f t="shared" si="17"/>
        <v>2.8848154337658345</v>
      </c>
      <c r="K251" s="15">
        <f t="shared" si="17"/>
        <v>2.8096868796804273</v>
      </c>
      <c r="L251" s="15">
        <f t="shared" si="17"/>
        <v>4.5408106127029751E-2</v>
      </c>
      <c r="N251" s="15">
        <f>B251*'Table Q8'!B46</f>
        <v>-0.1551316390532998</v>
      </c>
      <c r="O251" s="15">
        <f>C251*'Table Q8'!C46</f>
        <v>-3.1436077139222491</v>
      </c>
      <c r="P251" s="15">
        <f>D251*'Table Q8'!D46</f>
        <v>2.23684423329277</v>
      </c>
      <c r="Q251" s="15">
        <f>E251*'Table Q8'!E46</f>
        <v>0.97762745571034437</v>
      </c>
      <c r="R251" s="15">
        <f>F251*'Table Q8'!F46</f>
        <v>-7.3227804120530129</v>
      </c>
      <c r="S251" s="15">
        <f>G251*'Table Q8'!G46</f>
        <v>-1.1901425905927436</v>
      </c>
      <c r="T251" s="15">
        <f>H251*'Table Q8'!H46</f>
        <v>-0.64993742341198557</v>
      </c>
      <c r="U251" s="15">
        <f>I251*'Table Q8'!I46</f>
        <v>1.7877121075050415</v>
      </c>
      <c r="V251" s="15">
        <f>J251*'Table Q8'!J46</f>
        <v>2.1852476910776195</v>
      </c>
      <c r="W251" s="15">
        <f>K251*'Table Q8'!K46</f>
        <v>1.9108680468706587</v>
      </c>
      <c r="X251" s="15">
        <f>L251*'Table Q8'!L46</f>
        <v>2.9342718179286624E-2</v>
      </c>
    </row>
    <row r="252" spans="1:24" x14ac:dyDescent="0.25">
      <c r="A252" s="13" t="str">
        <f t="shared" si="14"/>
        <v>2004 Q2</v>
      </c>
      <c r="B252" s="15">
        <f t="shared" si="17"/>
        <v>-0.1254705308896383</v>
      </c>
      <c r="C252" s="15">
        <f t="shared" si="17"/>
        <v>-4.3602539093413206</v>
      </c>
      <c r="D252" s="15">
        <f t="shared" si="17"/>
        <v>2.4425424243484786</v>
      </c>
      <c r="E252" s="15">
        <f t="shared" si="17"/>
        <v>2.1442596035775825</v>
      </c>
      <c r="F252" s="15">
        <f t="shared" si="17"/>
        <v>-7.6082306457439577</v>
      </c>
      <c r="G252" s="15">
        <f t="shared" si="17"/>
        <v>-3.6386686530604653</v>
      </c>
      <c r="H252" s="15">
        <f t="shared" si="17"/>
        <v>-3.8546006889091844</v>
      </c>
      <c r="I252" s="15">
        <f t="shared" si="17"/>
        <v>1.2864671418647107</v>
      </c>
      <c r="J252" s="15">
        <f t="shared" si="17"/>
        <v>1.7291497110061043</v>
      </c>
      <c r="K252" s="15">
        <f t="shared" si="17"/>
        <v>0.96165595130532078</v>
      </c>
      <c r="L252" s="15">
        <f t="shared" si="17"/>
        <v>-0.38553171689710697</v>
      </c>
      <c r="N252" s="15">
        <f>B252*'Table Q8'!B47</f>
        <v>-3.5056466330564938E-2</v>
      </c>
      <c r="O252" s="15">
        <f>C252*'Table Q8'!C47</f>
        <v>-2.9745652169526489</v>
      </c>
      <c r="P252" s="15">
        <f>D252*'Table Q8'!D47</f>
        <v>1.5791036773412912</v>
      </c>
      <c r="Q252" s="15">
        <f>E252*'Table Q8'!E47</f>
        <v>1.5009817225043076</v>
      </c>
      <c r="R252" s="15">
        <f>F252*'Table Q8'!F47</f>
        <v>-6.5575339935667172</v>
      </c>
      <c r="S252" s="15">
        <f>G252*'Table Q8'!G47</f>
        <v>-2.2192240115015776</v>
      </c>
      <c r="T252" s="15">
        <f>H252*'Table Q8'!H47</f>
        <v>-2.3328043369278384</v>
      </c>
      <c r="U252" s="15">
        <f>I252*'Table Q8'!I47</f>
        <v>0.8113748263740731</v>
      </c>
      <c r="V252" s="15">
        <f>J252*'Table Q8'!J47</f>
        <v>1.3117329707692307</v>
      </c>
      <c r="W252" s="15">
        <f>K252*'Table Q8'!K47</f>
        <v>0.65392604688761813</v>
      </c>
      <c r="X252" s="15">
        <f>L252*'Table Q8'!L47</f>
        <v>-0.2493233613173591</v>
      </c>
    </row>
    <row r="253" spans="1:24" x14ac:dyDescent="0.25">
      <c r="A253" s="13" t="str">
        <f t="shared" si="14"/>
        <v>2004 Q3</v>
      </c>
      <c r="B253" s="15">
        <f t="shared" si="17"/>
        <v>-0.74377434733958037</v>
      </c>
      <c r="C253" s="15">
        <f t="shared" si="17"/>
        <v>-3.205872136210977</v>
      </c>
      <c r="D253" s="15">
        <f t="shared" si="17"/>
        <v>0.60053799786931616</v>
      </c>
      <c r="E253" s="15">
        <f t="shared" si="17"/>
        <v>0.31699096704157403</v>
      </c>
      <c r="F253" s="15">
        <f t="shared" si="17"/>
        <v>-4.6930055187223125</v>
      </c>
      <c r="G253" s="15">
        <f t="shared" si="17"/>
        <v>-4.1296865073599154</v>
      </c>
      <c r="H253" s="15">
        <f t="shared" si="17"/>
        <v>-3.7606269683057589</v>
      </c>
      <c r="I253" s="15">
        <f t="shared" si="17"/>
        <v>2.6456943868811744</v>
      </c>
      <c r="J253" s="15">
        <f t="shared" si="17"/>
        <v>-1.6536623694224848</v>
      </c>
      <c r="K253" s="15">
        <f t="shared" si="17"/>
        <v>3.7066390155826405</v>
      </c>
      <c r="L253" s="15">
        <f t="shared" si="17"/>
        <v>-0.52053981971942709</v>
      </c>
      <c r="N253" s="15">
        <f>B253*'Table Q8'!B48</f>
        <v>-0.20632300395199957</v>
      </c>
      <c r="O253" s="15">
        <f>C253*'Table Q8'!C48</f>
        <v>-2.1806342270507066</v>
      </c>
      <c r="P253" s="15">
        <f>D253*'Table Q8'!D48</f>
        <v>0.38884835362038217</v>
      </c>
      <c r="Q253" s="15">
        <f>E253*'Table Q8'!E48</f>
        <v>0.22322503899067644</v>
      </c>
      <c r="R253" s="15">
        <f>F253*'Table Q8'!F48</f>
        <v>-4.0693050852841175</v>
      </c>
      <c r="S253" s="15">
        <f>G253*'Table Q8'!G48</f>
        <v>-2.5063067413167328</v>
      </c>
      <c r="T253" s="15">
        <f>H253*'Table Q8'!H48</f>
        <v>-2.2642734976168972</v>
      </c>
      <c r="U253" s="15">
        <f>I253*'Table Q8'!I48</f>
        <v>1.6789576579147933</v>
      </c>
      <c r="V253" s="15">
        <f>J253*'Table Q8'!J48</f>
        <v>-1.2561219358133195</v>
      </c>
      <c r="W253" s="15">
        <f>K253*'Table Q8'!K48</f>
        <v>2.520143866694637</v>
      </c>
      <c r="X253" s="15">
        <f>L253*'Table Q8'!L48</f>
        <v>-0.33694542530438515</v>
      </c>
    </row>
    <row r="254" spans="1:24" x14ac:dyDescent="0.25">
      <c r="A254" s="13" t="str">
        <f t="shared" si="14"/>
        <v>2004 Q4</v>
      </c>
      <c r="B254" s="15">
        <f t="shared" si="17"/>
        <v>1.6805026088901738</v>
      </c>
      <c r="C254" s="15">
        <f t="shared" si="17"/>
        <v>-2.4712819713383021</v>
      </c>
      <c r="D254" s="15">
        <f t="shared" si="17"/>
        <v>2.3582992226343071</v>
      </c>
      <c r="E254" s="15">
        <f t="shared" si="17"/>
        <v>1.4597266281965777</v>
      </c>
      <c r="F254" s="15">
        <f t="shared" si="17"/>
        <v>-2.082185095596579</v>
      </c>
      <c r="G254" s="15">
        <f t="shared" si="17"/>
        <v>-9.1401716881028272E-2</v>
      </c>
      <c r="H254" s="15">
        <f t="shared" si="17"/>
        <v>-1.5869233091495016</v>
      </c>
      <c r="I254" s="15">
        <f t="shared" si="17"/>
        <v>5.4446667435212666</v>
      </c>
      <c r="J254" s="15">
        <f t="shared" si="17"/>
        <v>4.2559614418795899</v>
      </c>
      <c r="K254" s="15">
        <f t="shared" si="17"/>
        <v>-0.23949375648651511</v>
      </c>
      <c r="L254" s="15">
        <f t="shared" si="17"/>
        <v>1.3114942077827949</v>
      </c>
      <c r="N254" s="15">
        <f>B254*'Table Q8'!B49</f>
        <v>0.46617142370613418</v>
      </c>
      <c r="O254" s="15">
        <f>C254*'Table Q8'!C49</f>
        <v>-1.6767648175530379</v>
      </c>
      <c r="P254" s="15">
        <f>D254*'Table Q8'!D49</f>
        <v>1.5310078553341921</v>
      </c>
      <c r="Q254" s="15">
        <f>E254*'Table Q8'!E49</f>
        <v>1.0327565894490787</v>
      </c>
      <c r="R254" s="15">
        <f>F254*'Table Q8'!F49</f>
        <v>-1.8156654033602169</v>
      </c>
      <c r="S254" s="15">
        <f>G254*'Table Q8'!G49</f>
        <v>-5.5224917339517281E-2</v>
      </c>
      <c r="T254" s="15">
        <f>H254*'Table Q8'!H49</f>
        <v>-0.94802798488591233</v>
      </c>
      <c r="U254" s="15">
        <f>I254*'Table Q8'!I49</f>
        <v>3.465530382251286</v>
      </c>
      <c r="V254" s="15">
        <f>J254*'Table Q8'!J49</f>
        <v>3.2421914264238718</v>
      </c>
      <c r="W254" s="15">
        <f>K254*'Table Q8'!K49</f>
        <v>-0.16213727314137075</v>
      </c>
      <c r="X254" s="15">
        <f>L254*'Table Q8'!L49</f>
        <v>0.84893020069780312</v>
      </c>
    </row>
    <row r="255" spans="1:24" x14ac:dyDescent="0.25">
      <c r="A255" s="13" t="str">
        <f t="shared" si="14"/>
        <v>2005 Q1</v>
      </c>
      <c r="B255" s="15">
        <f t="shared" si="17"/>
        <v>5.5655975639193551</v>
      </c>
      <c r="C255" s="15">
        <f t="shared" si="17"/>
        <v>-3.4823614913581546</v>
      </c>
      <c r="D255" s="15">
        <f t="shared" si="17"/>
        <v>0.57837061168489823</v>
      </c>
      <c r="E255" s="15">
        <f t="shared" si="17"/>
        <v>1.0087297890853177</v>
      </c>
      <c r="F255" s="15">
        <f t="shared" si="17"/>
        <v>1.3960309610919543</v>
      </c>
      <c r="G255" s="15">
        <f t="shared" si="17"/>
        <v>3.0313269534612375</v>
      </c>
      <c r="H255" s="15">
        <f t="shared" si="17"/>
        <v>-0.61652476419310309</v>
      </c>
      <c r="I255" s="15">
        <f t="shared" si="17"/>
        <v>3.9356610415160733</v>
      </c>
      <c r="J255" s="15">
        <f t="shared" si="17"/>
        <v>4.308819099987657</v>
      </c>
      <c r="K255" s="15">
        <f t="shared" si="17"/>
        <v>-1.3607194869237891</v>
      </c>
      <c r="L255" s="15">
        <f t="shared" si="17"/>
        <v>1.1061060853914002</v>
      </c>
      <c r="N255" s="15">
        <f>B255*'Table Q8'!B50</f>
        <v>1.5249737325139034</v>
      </c>
      <c r="O255" s="15">
        <f>C255*'Table Q8'!C50</f>
        <v>-2.3610410911408288</v>
      </c>
      <c r="P255" s="15">
        <f>D255*'Table Q8'!D50</f>
        <v>0.37657710526803723</v>
      </c>
      <c r="Q255" s="15">
        <f>E255*'Table Q8'!E50</f>
        <v>0.71781211791311217</v>
      </c>
      <c r="R255" s="15">
        <f>F255*'Table Q8'!F50</f>
        <v>1.220131059994368</v>
      </c>
      <c r="S255" s="15">
        <f>G255*'Table Q8'!G50</f>
        <v>1.8309214798905873</v>
      </c>
      <c r="T255" s="15">
        <f>H255*'Table Q8'!H50</f>
        <v>-0.36874346146389492</v>
      </c>
      <c r="U255" s="15">
        <f>I255*'Table Q8'!I50</f>
        <v>2.5196101987785902</v>
      </c>
      <c r="V255" s="15">
        <f>J255*'Table Q8'!J50</f>
        <v>3.3208068803604873</v>
      </c>
      <c r="W255" s="15">
        <f>K255*'Table Q8'!K50</f>
        <v>-0.92338424382648321</v>
      </c>
      <c r="X255" s="15">
        <f>L255*'Table Q8'!L50</f>
        <v>0.71753101759340132</v>
      </c>
    </row>
    <row r="256" spans="1:24" x14ac:dyDescent="0.25">
      <c r="A256" s="13" t="str">
        <f t="shared" si="14"/>
        <v>2005 Q2</v>
      </c>
      <c r="B256" s="15">
        <f t="shared" si="17"/>
        <v>2.8833278720133921</v>
      </c>
      <c r="C256" s="15">
        <f t="shared" si="17"/>
        <v>-3.7689634431689454</v>
      </c>
      <c r="D256" s="15">
        <f t="shared" si="17"/>
        <v>2.0012192821965469</v>
      </c>
      <c r="E256" s="15">
        <f t="shared" si="17"/>
        <v>-1.9202953442270991</v>
      </c>
      <c r="F256" s="15">
        <f t="shared" si="17"/>
        <v>1.3197552081946542</v>
      </c>
      <c r="G256" s="15">
        <f t="shared" si="17"/>
        <v>4.2537397874134362</v>
      </c>
      <c r="H256" s="15">
        <f t="shared" si="17"/>
        <v>3.2121674387373242</v>
      </c>
      <c r="I256" s="15">
        <f t="shared" si="17"/>
        <v>5.7268871846294074</v>
      </c>
      <c r="J256" s="15">
        <f t="shared" si="17"/>
        <v>5.5854305715113011</v>
      </c>
      <c r="K256" s="15">
        <f t="shared" si="17"/>
        <v>1.4365950363263367</v>
      </c>
      <c r="L256" s="15">
        <f t="shared" si="17"/>
        <v>1.1521645584344171</v>
      </c>
      <c r="N256" s="15">
        <f>B256*'Table Q8'!B51</f>
        <v>0.78801350742126008</v>
      </c>
      <c r="O256" s="15">
        <f>C256*'Table Q8'!C51</f>
        <v>-2.5459348058606226</v>
      </c>
      <c r="P256" s="15">
        <f>D256*'Table Q8'!D51</f>
        <v>1.3007925334277555</v>
      </c>
      <c r="Q256" s="15">
        <f>E256*'Table Q8'!E51</f>
        <v>-1.3699386985716127</v>
      </c>
      <c r="R256" s="15">
        <f>F256*'Table Q8'!F51</f>
        <v>1.1508265415457384</v>
      </c>
      <c r="S256" s="15">
        <f>G256*'Table Q8'!G51</f>
        <v>2.5594752300866648</v>
      </c>
      <c r="T256" s="15">
        <f>H256*'Table Q8'!H51</f>
        <v>1.8704450995767441</v>
      </c>
      <c r="U256" s="15">
        <f>I256*'Table Q8'!I51</f>
        <v>3.643445626861229</v>
      </c>
      <c r="V256" s="15">
        <f>J256*'Table Q8'!J51</f>
        <v>4.3488162429786987</v>
      </c>
      <c r="W256" s="15">
        <f>K256*'Table Q8'!K51</f>
        <v>0.96582284292219611</v>
      </c>
      <c r="X256" s="15">
        <f>L256*'Table Q8'!L51</f>
        <v>0.74337657310188587</v>
      </c>
    </row>
    <row r="257" spans="1:24" x14ac:dyDescent="0.25">
      <c r="A257" s="13" t="str">
        <f t="shared" si="14"/>
        <v>2005 Q3</v>
      </c>
      <c r="B257" s="15">
        <f t="shared" si="17"/>
        <v>-1.1638952487710004</v>
      </c>
      <c r="C257" s="15">
        <f t="shared" si="17"/>
        <v>-4.3429989706171925</v>
      </c>
      <c r="D257" s="15">
        <f t="shared" si="17"/>
        <v>4.1057185507110212</v>
      </c>
      <c r="E257" s="15">
        <f t="shared" si="17"/>
        <v>-0.4016918720525115</v>
      </c>
      <c r="F257" s="15">
        <f t="shared" si="17"/>
        <v>1.0274248167766369</v>
      </c>
      <c r="G257" s="15">
        <f t="shared" si="17"/>
        <v>5.047241052321005</v>
      </c>
      <c r="H257" s="15">
        <f t="shared" si="17"/>
        <v>4.4146248031057382</v>
      </c>
      <c r="I257" s="15">
        <f t="shared" si="17"/>
        <v>6.3953667094354598</v>
      </c>
      <c r="J257" s="15">
        <f t="shared" si="17"/>
        <v>7.2074812872296414</v>
      </c>
      <c r="K257" s="15">
        <f t="shared" si="17"/>
        <v>-2.5847039501281714</v>
      </c>
      <c r="L257" s="15">
        <f t="shared" si="17"/>
        <v>1.6986740637300921</v>
      </c>
      <c r="N257" s="15">
        <f>B257*'Table Q8'!B52</f>
        <v>-0.3198384143622709</v>
      </c>
      <c r="O257" s="15">
        <f>C257*'Table Q8'!C52</f>
        <v>-2.9415132027990247</v>
      </c>
      <c r="P257" s="15">
        <f>D257*'Table Q8'!D52</f>
        <v>2.6880139351505052</v>
      </c>
      <c r="Q257" s="15">
        <f>E257*'Table Q8'!E52</f>
        <v>-0.28809341063606125</v>
      </c>
      <c r="R257" s="15">
        <f>F257*'Table Q8'!F52</f>
        <v>0.89468153044909537</v>
      </c>
      <c r="S257" s="15">
        <f>G257*'Table Q8'!G52</f>
        <v>3.0485335956018869</v>
      </c>
      <c r="T257" s="15">
        <f>H257*'Table Q8'!H52</f>
        <v>2.5233995374552398</v>
      </c>
      <c r="U257" s="15">
        <f>I257*'Table Q8'!I52</f>
        <v>4.0738485939103883</v>
      </c>
      <c r="V257" s="15">
        <f>J257*'Table Q8'!J52</f>
        <v>5.6960724612975859</v>
      </c>
      <c r="W257" s="15">
        <f>K257*'Table Q8'!K52</f>
        <v>-1.7283915314507081</v>
      </c>
      <c r="X257" s="15">
        <f>L257*'Table Q8'!L52</f>
        <v>1.0968338429505207</v>
      </c>
    </row>
    <row r="258" spans="1:24" x14ac:dyDescent="0.25">
      <c r="A258" s="13" t="str">
        <f t="shared" si="14"/>
        <v>2005 Q4</v>
      </c>
      <c r="B258" s="15">
        <f t="shared" si="17"/>
        <v>1.8225689498235442</v>
      </c>
      <c r="C258" s="15">
        <f t="shared" si="17"/>
        <v>-6.3445498158076248</v>
      </c>
      <c r="D258" s="15">
        <f t="shared" si="17"/>
        <v>2.3962559340909251</v>
      </c>
      <c r="E258" s="15">
        <f t="shared" si="17"/>
        <v>-2.0751784859784417</v>
      </c>
      <c r="F258" s="15">
        <f t="shared" si="17"/>
        <v>0.70960409574941374</v>
      </c>
      <c r="G258" s="15">
        <f t="shared" si="17"/>
        <v>2.6173092026621054</v>
      </c>
      <c r="H258" s="15">
        <f t="shared" si="17"/>
        <v>1.3602826434742417</v>
      </c>
      <c r="I258" s="15">
        <f t="shared" si="17"/>
        <v>5.1245492097811729</v>
      </c>
      <c r="J258" s="15">
        <f t="shared" si="17"/>
        <v>6.0694898354641733</v>
      </c>
      <c r="K258" s="15">
        <f t="shared" si="17"/>
        <v>2.0679871373974428</v>
      </c>
      <c r="L258" s="15">
        <f t="shared" si="17"/>
        <v>0.50417450363491245</v>
      </c>
      <c r="N258" s="15">
        <f>B258*'Table Q8'!B53</f>
        <v>0.49865486467172171</v>
      </c>
      <c r="O258" s="15">
        <f>C258*'Table Q8'!C53</f>
        <v>-4.2825711256701471</v>
      </c>
      <c r="P258" s="15">
        <f>D258*'Table Q8'!D53</f>
        <v>1.5681098832691014</v>
      </c>
      <c r="Q258" s="15">
        <f>E258*'Table Q8'!E53</f>
        <v>-1.4885255279923364</v>
      </c>
      <c r="R258" s="15">
        <f>F258*'Table Q8'!F53</f>
        <v>0.61586539470091617</v>
      </c>
      <c r="S258" s="15">
        <f>G258*'Table Q8'!G53</f>
        <v>1.5735262926404576</v>
      </c>
      <c r="T258" s="15">
        <f>H258*'Table Q8'!H53</f>
        <v>0.75577303671428864</v>
      </c>
      <c r="U258" s="15">
        <f>I258*'Table Q8'!I53</f>
        <v>3.2520389285271327</v>
      </c>
      <c r="V258" s="15">
        <f>J258*'Table Q8'!J53</f>
        <v>4.8543779704042453</v>
      </c>
      <c r="W258" s="15">
        <f>K258*'Table Q8'!K53</f>
        <v>1.3710754720945046</v>
      </c>
      <c r="X258" s="15">
        <f>L258*'Table Q8'!L53</f>
        <v>0.32378086623434077</v>
      </c>
    </row>
    <row r="259" spans="1:24" x14ac:dyDescent="0.25">
      <c r="A259" s="13" t="str">
        <f t="shared" si="14"/>
        <v>2006 Q1</v>
      </c>
      <c r="B259" s="15">
        <f t="shared" si="17"/>
        <v>-0.64106660429430307</v>
      </c>
      <c r="C259" s="15">
        <f t="shared" si="17"/>
        <v>-4.7870910808248412</v>
      </c>
      <c r="D259" s="15">
        <f t="shared" si="17"/>
        <v>2.4853717926758643</v>
      </c>
      <c r="E259" s="15">
        <f t="shared" si="17"/>
        <v>-2.2841217183037719</v>
      </c>
      <c r="F259" s="15">
        <f t="shared" si="17"/>
        <v>0.69077446832299272</v>
      </c>
      <c r="G259" s="15">
        <f t="shared" si="17"/>
        <v>1.3041995370396158</v>
      </c>
      <c r="H259" s="15">
        <f t="shared" si="17"/>
        <v>-0.76565299021991873</v>
      </c>
      <c r="I259" s="15">
        <f t="shared" si="17"/>
        <v>5.6916805938194877</v>
      </c>
      <c r="J259" s="15">
        <f t="shared" si="17"/>
        <v>7.2024343583973556</v>
      </c>
      <c r="K259" s="15">
        <f t="shared" si="17"/>
        <v>4.0936156287603191</v>
      </c>
      <c r="L259" s="15">
        <f t="shared" si="17"/>
        <v>0.72695058152846881</v>
      </c>
      <c r="N259" s="15">
        <f>B259*'Table Q8'!B54</f>
        <v>-0.17443422302847986</v>
      </c>
      <c r="O259" s="15">
        <f>C259*'Table Q8'!C54</f>
        <v>-3.2260206793678607</v>
      </c>
      <c r="P259" s="15">
        <f>D259*'Table Q8'!D54</f>
        <v>1.6234448549758747</v>
      </c>
      <c r="Q259" s="15">
        <f>E259*'Table Q8'!E54</f>
        <v>-1.6425119276322422</v>
      </c>
      <c r="R259" s="15">
        <f>F259*'Table Q8'!F54</f>
        <v>0.59779622488671791</v>
      </c>
      <c r="S259" s="15">
        <f>G259*'Table Q8'!G54</f>
        <v>0.78199804240895365</v>
      </c>
      <c r="T259" s="15">
        <f>H259*'Table Q8'!H54</f>
        <v>-0.42930163161630841</v>
      </c>
      <c r="U259" s="15">
        <f>I259*'Table Q8'!I54</f>
        <v>3.6056796561846451</v>
      </c>
      <c r="V259" s="15">
        <f>J259*'Table Q8'!J54</f>
        <v>5.7684296776404418</v>
      </c>
      <c r="W259" s="15">
        <f>K259*'Table Q8'!K54</f>
        <v>2.7054705690476952</v>
      </c>
      <c r="X259" s="15">
        <f>L259*'Table Q8'!L54</f>
        <v>0.4665568832249713</v>
      </c>
    </row>
    <row r="260" spans="1:24" x14ac:dyDescent="0.25">
      <c r="A260" s="13" t="str">
        <f t="shared" si="14"/>
        <v>2006 Q2</v>
      </c>
      <c r="B260" s="15">
        <f t="shared" si="17"/>
        <v>-0.85753312460197262</v>
      </c>
      <c r="C260" s="15">
        <f t="shared" si="17"/>
        <v>-3.6234585824593899</v>
      </c>
      <c r="D260" s="15">
        <f t="shared" si="17"/>
        <v>0.6720107998519308</v>
      </c>
      <c r="E260" s="15">
        <f t="shared" si="17"/>
        <v>-0.52336568061095379</v>
      </c>
      <c r="F260" s="15">
        <f t="shared" si="17"/>
        <v>2.3028918939826672</v>
      </c>
      <c r="G260" s="15">
        <f t="shared" si="17"/>
        <v>1.7098763741477896</v>
      </c>
      <c r="H260" s="15">
        <f t="shared" si="17"/>
        <v>-2.1612960613324339</v>
      </c>
      <c r="I260" s="15">
        <f t="shared" si="17"/>
        <v>4.3308171804973945</v>
      </c>
      <c r="J260" s="15">
        <f t="shared" si="17"/>
        <v>7.041393183693641</v>
      </c>
      <c r="K260" s="15">
        <f t="shared" si="17"/>
        <v>4.1576426845740189</v>
      </c>
      <c r="L260" s="15">
        <f t="shared" si="17"/>
        <v>0.97234630293920499</v>
      </c>
      <c r="N260" s="15">
        <f>B260*'Table Q8'!B55</f>
        <v>-0.23333476320419674</v>
      </c>
      <c r="O260" s="15">
        <f>C260*'Table Q8'!C55</f>
        <v>-2.4458345431600885</v>
      </c>
      <c r="P260" s="15">
        <f>D260*'Table Q8'!D55</f>
        <v>0.43956226418314792</v>
      </c>
      <c r="Q260" s="15">
        <f>E260*'Table Q8'!E55</f>
        <v>-0.37703263631213113</v>
      </c>
      <c r="R260" s="15">
        <f>F260*'Table Q8'!F55</f>
        <v>1.9906197531586174</v>
      </c>
      <c r="S260" s="15">
        <f>G260*'Table Q8'!G55</f>
        <v>1.0214801459158895</v>
      </c>
      <c r="T260" s="15">
        <f>H260*'Table Q8'!H55</f>
        <v>-1.2570097892709435</v>
      </c>
      <c r="U260" s="15">
        <f>I260*'Table Q8'!I55</f>
        <v>2.7543997267963429</v>
      </c>
      <c r="V260" s="15">
        <f>J260*'Table Q8'!J55</f>
        <v>5.6035406955833995</v>
      </c>
      <c r="W260" s="15">
        <f>K260*'Table Q8'!K55</f>
        <v>2.7544382785302872</v>
      </c>
      <c r="X260" s="15">
        <f>L260*'Table Q8'!L55</f>
        <v>0.62638548835343588</v>
      </c>
    </row>
    <row r="261" spans="1:24" x14ac:dyDescent="0.25">
      <c r="A261" s="13" t="str">
        <f t="shared" si="14"/>
        <v>2006 Q3</v>
      </c>
      <c r="B261" s="15">
        <f t="shared" si="17"/>
        <v>4.5764443252895015</v>
      </c>
      <c r="C261" s="15">
        <f t="shared" si="17"/>
        <v>-3.0156562902851882</v>
      </c>
      <c r="D261" s="15">
        <f t="shared" si="17"/>
        <v>0.68517934367188205</v>
      </c>
      <c r="E261" s="15">
        <f t="shared" si="17"/>
        <v>-0.96855634497838483</v>
      </c>
      <c r="F261" s="15">
        <f t="shared" si="17"/>
        <v>1.0169760613623864</v>
      </c>
      <c r="G261" s="15">
        <f t="shared" si="17"/>
        <v>1.5107929307137984</v>
      </c>
      <c r="H261" s="15">
        <f t="shared" si="17"/>
        <v>-0.33668347878213184</v>
      </c>
      <c r="I261" s="15">
        <f t="shared" si="17"/>
        <v>1.4304535198236241</v>
      </c>
      <c r="J261" s="15">
        <f t="shared" si="17"/>
        <v>5.2089486554232174</v>
      </c>
      <c r="K261" s="15">
        <f t="shared" si="17"/>
        <v>5.9016128627430184</v>
      </c>
      <c r="L261" s="15">
        <f t="shared" si="17"/>
        <v>0.52289155129017717</v>
      </c>
      <c r="N261" s="15">
        <f>B261*'Table Q8'!B56</f>
        <v>1.2287753013402312</v>
      </c>
      <c r="O261" s="15">
        <f>C261*'Table Q8'!C56</f>
        <v>-2.0222991082652473</v>
      </c>
      <c r="P261" s="15">
        <f>D261*'Table Q8'!D56</f>
        <v>0.44564064512419205</v>
      </c>
      <c r="Q261" s="15">
        <f>E261*'Table Q8'!E56</f>
        <v>-0.69610144513596517</v>
      </c>
      <c r="R261" s="15">
        <f>F261*'Table Q8'!F56</f>
        <v>0.87632827207596842</v>
      </c>
      <c r="S261" s="15">
        <f>G261*'Table Q8'!G56</f>
        <v>0.88910163972507039</v>
      </c>
      <c r="T261" s="15">
        <f>H261*'Table Q8'!H56</f>
        <v>-0.20079802674566344</v>
      </c>
      <c r="U261" s="15">
        <f>I261*'Table Q8'!I56</f>
        <v>0.90776580368007198</v>
      </c>
      <c r="V261" s="15">
        <f>J261*'Table Q8'!J56</f>
        <v>4.1062142250701221</v>
      </c>
      <c r="W261" s="15">
        <f>K261*'Table Q8'!K56</f>
        <v>3.8997857797005868</v>
      </c>
      <c r="X261" s="15">
        <f>L261*'Table Q8'!L56</f>
        <v>0.33574866508342277</v>
      </c>
    </row>
    <row r="262" spans="1:24" x14ac:dyDescent="0.25">
      <c r="A262" s="13" t="str">
        <f t="shared" si="14"/>
        <v>2006 Q4</v>
      </c>
      <c r="B262" s="15">
        <f t="shared" si="17"/>
        <v>1.9683784821739478</v>
      </c>
      <c r="C262" s="15">
        <f t="shared" si="17"/>
        <v>-0.60209142398197002</v>
      </c>
      <c r="D262" s="15">
        <f t="shared" si="17"/>
        <v>1.3237134531093635</v>
      </c>
      <c r="E262" s="15">
        <f t="shared" si="17"/>
        <v>0.20203101135217941</v>
      </c>
      <c r="F262" s="15">
        <f t="shared" si="17"/>
        <v>-0.26819733932709861</v>
      </c>
      <c r="G262" s="15">
        <f t="shared" si="17"/>
        <v>3.1195764869302103</v>
      </c>
      <c r="H262" s="15">
        <f t="shared" si="17"/>
        <v>1.2707693039416077</v>
      </c>
      <c r="I262" s="15">
        <f t="shared" si="17"/>
        <v>1.8257128348820415</v>
      </c>
      <c r="J262" s="15">
        <f t="shared" si="17"/>
        <v>5.3497469171013288</v>
      </c>
      <c r="K262" s="15">
        <f t="shared" si="17"/>
        <v>0.84642447645886665</v>
      </c>
      <c r="L262" s="15">
        <f t="shared" si="17"/>
        <v>1.1003167415721409</v>
      </c>
      <c r="N262" s="15">
        <f>B262*'Table Q8'!B57</f>
        <v>0.53402108221379208</v>
      </c>
      <c r="O262" s="15">
        <f>C262*'Table Q8'!C57</f>
        <v>-0.40593003804864419</v>
      </c>
      <c r="P262" s="15">
        <f>D262*'Table Q8'!D57</f>
        <v>0.86637045506007837</v>
      </c>
      <c r="Q262" s="15">
        <f>E262*'Table Q8'!E57</f>
        <v>0.14635126462351877</v>
      </c>
      <c r="R262" s="15">
        <f>F262*'Table Q8'!F57</f>
        <v>-0.23142748410535338</v>
      </c>
      <c r="S262" s="15">
        <f>G262*'Table Q8'!G57</f>
        <v>1.8421099155322893</v>
      </c>
      <c r="T262" s="15">
        <f>H262*'Table Q8'!H57</f>
        <v>0.79105389170365081</v>
      </c>
      <c r="U262" s="15">
        <f>I262*'Table Q8'!I57</f>
        <v>1.1719250687107825</v>
      </c>
      <c r="V262" s="15">
        <f>J262*'Table Q8'!J57</f>
        <v>4.2065060009167752</v>
      </c>
      <c r="W262" s="15">
        <f>K262*'Table Q8'!K57</f>
        <v>0.56304156174043807</v>
      </c>
      <c r="X262" s="15">
        <f>L262*'Table Q8'!L57</f>
        <v>0.71366543858369047</v>
      </c>
    </row>
    <row r="263" spans="1:24" x14ac:dyDescent="0.25">
      <c r="A263" s="13" t="str">
        <f t="shared" si="14"/>
        <v>2007 Q1</v>
      </c>
      <c r="B263" s="15">
        <f t="shared" si="17"/>
        <v>-3.9856760552971036</v>
      </c>
      <c r="C263" s="15">
        <f t="shared" si="17"/>
        <v>-0.70169493402427874</v>
      </c>
      <c r="D263" s="15">
        <f t="shared" si="17"/>
        <v>2.1651999227347267</v>
      </c>
      <c r="E263" s="15">
        <f t="shared" si="17"/>
        <v>0.83085267048347067</v>
      </c>
      <c r="F263" s="15">
        <f t="shared" si="17"/>
        <v>-0.85336731754042916</v>
      </c>
      <c r="G263" s="15">
        <f t="shared" si="17"/>
        <v>2.1116923440922828</v>
      </c>
      <c r="H263" s="15">
        <f t="shared" si="17"/>
        <v>2.4520335954204153</v>
      </c>
      <c r="I263" s="15">
        <f t="shared" si="17"/>
        <v>2.5224735617247815</v>
      </c>
      <c r="J263" s="15">
        <f t="shared" si="17"/>
        <v>2.4895317875858027</v>
      </c>
      <c r="K263" s="15">
        <f t="shared" si="17"/>
        <v>0.25173766919795348</v>
      </c>
      <c r="L263" s="15">
        <f t="shared" si="17"/>
        <v>1.0640756573253618</v>
      </c>
      <c r="N263" s="15">
        <f>B263*'Table Q8'!B58</f>
        <v>-1.0841038870408122</v>
      </c>
      <c r="O263" s="15">
        <f>C263*'Table Q8'!C58</f>
        <v>-0.47231086009174206</v>
      </c>
      <c r="P263" s="15">
        <f>D263*'Table Q8'!D58</f>
        <v>1.4078129897621192</v>
      </c>
      <c r="Q263" s="15">
        <f>E263*'Table Q8'!E58</f>
        <v>0.60037413969135589</v>
      </c>
      <c r="R263" s="15">
        <f>F263*'Table Q8'!F58</f>
        <v>-0.73415190328003122</v>
      </c>
      <c r="S263" s="15">
        <f>G263*'Table Q8'!G58</f>
        <v>1.2359735289972131</v>
      </c>
      <c r="T263" s="15">
        <f>H263*'Table Q8'!H58</f>
        <v>1.5487044188675345</v>
      </c>
      <c r="U263" s="15">
        <f>I263*'Table Q8'!I58</f>
        <v>1.6138785847915154</v>
      </c>
      <c r="V263" s="15">
        <f>J263*'Table Q8'!J58</f>
        <v>1.9465649047133393</v>
      </c>
      <c r="W263" s="15">
        <f>K263*'Table Q8'!K58</f>
        <v>0.16657481570828581</v>
      </c>
      <c r="X263" s="15">
        <f>L263*'Table Q8'!L58</f>
        <v>0.68845695028950915</v>
      </c>
    </row>
    <row r="264" spans="1:24" x14ac:dyDescent="0.25">
      <c r="A264" s="13" t="str">
        <f t="shared" si="14"/>
        <v>2007 Q2</v>
      </c>
      <c r="B264" s="15">
        <f t="shared" ref="B264:L279" si="18">LN(B59/B55)*100</f>
        <v>3.2559608365300101</v>
      </c>
      <c r="C264" s="15">
        <f t="shared" si="18"/>
        <v>-1.9254613566160261</v>
      </c>
      <c r="D264" s="15">
        <f t="shared" si="18"/>
        <v>4.6505964672050455</v>
      </c>
      <c r="E264" s="15">
        <f t="shared" si="18"/>
        <v>1.7410206215984394</v>
      </c>
      <c r="F264" s="15">
        <f t="shared" si="18"/>
        <v>-3.5458211092640015</v>
      </c>
      <c r="G264" s="15">
        <f t="shared" si="18"/>
        <v>1.4833553380974041</v>
      </c>
      <c r="H264" s="15">
        <f t="shared" si="18"/>
        <v>5.0053764204238158</v>
      </c>
      <c r="I264" s="15">
        <f t="shared" si="18"/>
        <v>3.4214029606794814</v>
      </c>
      <c r="J264" s="15">
        <f t="shared" si="18"/>
        <v>1.447393688983482</v>
      </c>
      <c r="K264" s="15">
        <f t="shared" si="18"/>
        <v>-0.64851070344702366</v>
      </c>
      <c r="L264" s="15">
        <f t="shared" si="18"/>
        <v>1.6217466138443875</v>
      </c>
      <c r="N264" s="15">
        <f>B264*'Table Q8'!B59</f>
        <v>0.92925122274566485</v>
      </c>
      <c r="O264" s="15">
        <f>C264*'Table Q8'!C59</f>
        <v>-1.3073882611422818</v>
      </c>
      <c r="P264" s="15">
        <f>D264*'Table Q8'!D59</f>
        <v>3.0391647913184969</v>
      </c>
      <c r="Q264" s="15">
        <f>E264*'Table Q8'!E59</f>
        <v>1.2700745434560616</v>
      </c>
      <c r="R264" s="15">
        <f>F264*'Table Q8'!F59</f>
        <v>-3.057916124629275</v>
      </c>
      <c r="S264" s="15">
        <f>G264*'Table Q8'!G59</f>
        <v>0.87829469568747287</v>
      </c>
      <c r="T264" s="15">
        <f>H264*'Table Q8'!H59</f>
        <v>3.1308629509750965</v>
      </c>
      <c r="U264" s="15">
        <f>I264*'Table Q8'!I59</f>
        <v>2.2163848379281683</v>
      </c>
      <c r="V264" s="15">
        <f>J264*'Table Q8'!J59</f>
        <v>1.1322960828917779</v>
      </c>
      <c r="W264" s="15">
        <f>K264*'Table Q8'!K59</f>
        <v>-0.42905468140055081</v>
      </c>
      <c r="X264" s="15">
        <f>L264*'Table Q8'!L59</f>
        <v>1.0573787922265407</v>
      </c>
    </row>
    <row r="265" spans="1:24" x14ac:dyDescent="0.25">
      <c r="A265" s="13" t="str">
        <f t="shared" si="14"/>
        <v>2007 Q3</v>
      </c>
      <c r="B265" s="15">
        <f t="shared" si="18"/>
        <v>1.5866721174941274</v>
      </c>
      <c r="C265" s="15">
        <f t="shared" si="18"/>
        <v>-1.9592610191472324</v>
      </c>
      <c r="D265" s="15">
        <f t="shared" si="18"/>
        <v>2.6252450564301144</v>
      </c>
      <c r="E265" s="15">
        <f t="shared" si="18"/>
        <v>1.0744212712323364</v>
      </c>
      <c r="F265" s="15">
        <f t="shared" si="18"/>
        <v>-4.164776939703045</v>
      </c>
      <c r="G265" s="15">
        <f t="shared" si="18"/>
        <v>1.7219378695878036</v>
      </c>
      <c r="H265" s="15">
        <f t="shared" si="18"/>
        <v>2.9901054812399588</v>
      </c>
      <c r="I265" s="15">
        <f t="shared" si="18"/>
        <v>5.8305449595504761</v>
      </c>
      <c r="J265" s="15">
        <f t="shared" si="18"/>
        <v>4.8633613297906733</v>
      </c>
      <c r="K265" s="15">
        <f t="shared" si="18"/>
        <v>-1.7320199159701419</v>
      </c>
      <c r="L265" s="15">
        <f t="shared" si="18"/>
        <v>1.7162137402385833</v>
      </c>
      <c r="N265" s="15">
        <f>B265*'Table Q8'!B60</f>
        <v>0.4687029435077652</v>
      </c>
      <c r="O265" s="15">
        <f>C265*'Table Q8'!C60</f>
        <v>-1.3399386109947922</v>
      </c>
      <c r="P265" s="15">
        <f>D265*'Table Q8'!D60</f>
        <v>1.7253110510858711</v>
      </c>
      <c r="Q265" s="15">
        <f>E265*'Table Q8'!E60</f>
        <v>0.7884103288302885</v>
      </c>
      <c r="R265" s="15">
        <f>F265*'Table Q8'!F60</f>
        <v>-3.5967013651275499</v>
      </c>
      <c r="S265" s="15">
        <f>G265*'Table Q8'!G60</f>
        <v>1.0338514969005173</v>
      </c>
      <c r="T265" s="15">
        <f>H265*'Table Q8'!H60</f>
        <v>1.8466891452137986</v>
      </c>
      <c r="U265" s="15">
        <f>I265*'Table Q8'!I60</f>
        <v>3.8079289130824159</v>
      </c>
      <c r="V265" s="15">
        <f>J265*'Table Q8'!J60</f>
        <v>3.8114162741569504</v>
      </c>
      <c r="W265" s="15">
        <f>K265*'Table Q8'!K60</f>
        <v>-1.14625078038904</v>
      </c>
      <c r="X265" s="15">
        <f>L265*'Table Q8'!L60</f>
        <v>1.1249781067263913</v>
      </c>
    </row>
    <row r="266" spans="1:24" x14ac:dyDescent="0.25">
      <c r="A266" s="13" t="str">
        <f t="shared" si="14"/>
        <v>2007 Q4</v>
      </c>
      <c r="B266" s="15">
        <f t="shared" si="18"/>
        <v>-2.2597115360096698</v>
      </c>
      <c r="C266" s="15">
        <f t="shared" si="18"/>
        <v>-3.4422297272598565</v>
      </c>
      <c r="D266" s="15">
        <f t="shared" si="18"/>
        <v>2.1118735137416418</v>
      </c>
      <c r="E266" s="15">
        <f t="shared" si="18"/>
        <v>0.32875579745223787</v>
      </c>
      <c r="F266" s="15">
        <f t="shared" si="18"/>
        <v>-1.8759021220698464</v>
      </c>
      <c r="G266" s="15">
        <f t="shared" si="18"/>
        <v>0.8842007747267191</v>
      </c>
      <c r="H266" s="15">
        <f t="shared" si="18"/>
        <v>3.1869617683783007</v>
      </c>
      <c r="I266" s="15">
        <f t="shared" si="18"/>
        <v>5.0190635465870601</v>
      </c>
      <c r="J266" s="15">
        <f t="shared" si="18"/>
        <v>0.78296465274901283</v>
      </c>
      <c r="K266" s="15">
        <f t="shared" si="18"/>
        <v>3.1977406771206045</v>
      </c>
      <c r="L266" s="15">
        <f t="shared" si="18"/>
        <v>1.0555348138685094</v>
      </c>
      <c r="N266" s="15">
        <f>B266*'Table Q8'!B61</f>
        <v>-0.67429792234528541</v>
      </c>
      <c r="O266" s="15">
        <f>C266*'Table Q8'!C61</f>
        <v>-2.3496660118275781</v>
      </c>
      <c r="P266" s="15">
        <f>D266*'Table Q8'!D61</f>
        <v>1.3777862803650471</v>
      </c>
      <c r="Q266" s="15">
        <f>E266*'Table Q8'!E61</f>
        <v>0.24041911467682153</v>
      </c>
      <c r="R266" s="15">
        <f>F266*'Table Q8'!F61</f>
        <v>-1.614026185828896</v>
      </c>
      <c r="S266" s="15">
        <f>G266*'Table Q8'!G61</f>
        <v>0.53016678452614074</v>
      </c>
      <c r="T266" s="15">
        <f>H266*'Table Q8'!H61</f>
        <v>1.8965609483619266</v>
      </c>
      <c r="U266" s="15">
        <f>I266*'Table Q8'!I61</f>
        <v>3.2659046497641997</v>
      </c>
      <c r="V266" s="15">
        <f>J266*'Table Q8'!J61</f>
        <v>0.60930309276928174</v>
      </c>
      <c r="W266" s="15">
        <f>K266*'Table Q8'!K61</f>
        <v>2.0948399175817078</v>
      </c>
      <c r="X266" s="15">
        <f>L266*'Table Q8'!L61</f>
        <v>0.68683650338423907</v>
      </c>
    </row>
    <row r="267" spans="1:24" x14ac:dyDescent="0.25">
      <c r="A267" s="13" t="str">
        <f t="shared" si="14"/>
        <v>2008 Q1</v>
      </c>
      <c r="B267" s="15">
        <f t="shared" si="18"/>
        <v>5.1078597771986356</v>
      </c>
      <c r="C267" s="15">
        <f t="shared" si="18"/>
        <v>-2.3082802870424692</v>
      </c>
      <c r="D267" s="15">
        <f t="shared" si="18"/>
        <v>1.0157426505841023</v>
      </c>
      <c r="E267" s="15">
        <f t="shared" si="18"/>
        <v>2.8135516912945291</v>
      </c>
      <c r="F267" s="15">
        <f t="shared" si="18"/>
        <v>1.9019538567112075</v>
      </c>
      <c r="G267" s="15">
        <f t="shared" si="18"/>
        <v>2.1897787270342919</v>
      </c>
      <c r="H267" s="15">
        <f t="shared" si="18"/>
        <v>4.4209379458902358</v>
      </c>
      <c r="I267" s="15">
        <f t="shared" si="18"/>
        <v>3.9754959049046015</v>
      </c>
      <c r="J267" s="15">
        <f t="shared" si="18"/>
        <v>1.7652941616318876</v>
      </c>
      <c r="K267" s="15">
        <f t="shared" si="18"/>
        <v>2.0556820388210486</v>
      </c>
      <c r="L267" s="15">
        <f t="shared" si="18"/>
        <v>2.1379522867411365</v>
      </c>
      <c r="N267" s="15">
        <f>B267*'Table Q8'!B62</f>
        <v>1.5793502431098181</v>
      </c>
      <c r="O267" s="15">
        <f>C267*'Table Q8'!C62</f>
        <v>-1.5887893215713316</v>
      </c>
      <c r="P267" s="15">
        <f>D267*'Table Q8'!D62</f>
        <v>0.66561615892776227</v>
      </c>
      <c r="Q267" s="15">
        <f>E267*'Table Q8'!E62</f>
        <v>2.0749943723297153</v>
      </c>
      <c r="R267" s="15">
        <f>F267*'Table Q8'!F62</f>
        <v>1.6455704768265367</v>
      </c>
      <c r="S267" s="15">
        <f>G267*'Table Q8'!G62</f>
        <v>1.3250351077284499</v>
      </c>
      <c r="T267" s="15">
        <f>H267*'Table Q8'!H62</f>
        <v>2.6724569882906479</v>
      </c>
      <c r="U267" s="15">
        <f>I267*'Table Q8'!I62</f>
        <v>2.6059375656649664</v>
      </c>
      <c r="V267" s="15">
        <f>J267*'Table Q8'!J62</f>
        <v>1.3760467989920564</v>
      </c>
      <c r="W267" s="15">
        <f>K267*'Table Q8'!K62</f>
        <v>1.3511998041170752</v>
      </c>
      <c r="X267" s="15">
        <f>L267*'Table Q8'!L62</f>
        <v>1.4022829048735115</v>
      </c>
    </row>
    <row r="268" spans="1:24" x14ac:dyDescent="0.25">
      <c r="A268" s="13" t="str">
        <f t="shared" si="14"/>
        <v>2008 Q2</v>
      </c>
      <c r="B268" s="15">
        <f t="shared" si="18"/>
        <v>2.48175042180024</v>
      </c>
      <c r="C268" s="15">
        <f t="shared" si="18"/>
        <v>-2.4346800250013625</v>
      </c>
      <c r="D268" s="15">
        <f t="shared" si="18"/>
        <v>-1.7262333413371589</v>
      </c>
      <c r="E268" s="15">
        <f t="shared" si="18"/>
        <v>0.869707373287815</v>
      </c>
      <c r="F268" s="15">
        <f t="shared" si="18"/>
        <v>2.170459592292536</v>
      </c>
      <c r="G268" s="15">
        <f t="shared" si="18"/>
        <v>-1.0322832789597123</v>
      </c>
      <c r="H268" s="15">
        <f t="shared" si="18"/>
        <v>0.45634999832520251</v>
      </c>
      <c r="I268" s="15">
        <f t="shared" si="18"/>
        <v>2.8870506674007914</v>
      </c>
      <c r="J268" s="15">
        <f t="shared" si="18"/>
        <v>-0.19614259312178395</v>
      </c>
      <c r="K268" s="15">
        <f t="shared" si="18"/>
        <v>1.6027880357172781</v>
      </c>
      <c r="L268" s="15">
        <f t="shared" si="18"/>
        <v>0.54567416857721307</v>
      </c>
      <c r="N268" s="15">
        <f>B268*'Table Q8'!B63</f>
        <v>0.76065650428177356</v>
      </c>
      <c r="O268" s="15">
        <f>C268*'Table Q8'!C63</f>
        <v>-1.6791988132434397</v>
      </c>
      <c r="P268" s="15">
        <f>D268*'Table Q8'!D63</f>
        <v>-1.1236052818763569</v>
      </c>
      <c r="Q268" s="15">
        <f>E268*'Table Q8'!E63</f>
        <v>0.63966977305318795</v>
      </c>
      <c r="R268" s="15">
        <f>F268*'Table Q8'!F63</f>
        <v>1.8848271099468381</v>
      </c>
      <c r="S268" s="15">
        <f>G268*'Table Q8'!G63</f>
        <v>-0.62442815544273</v>
      </c>
      <c r="T268" s="15">
        <f>H268*'Table Q8'!H63</f>
        <v>0.2719845990018207</v>
      </c>
      <c r="U268" s="15">
        <f>I268*'Table Q8'!I63</f>
        <v>1.8745619983433339</v>
      </c>
      <c r="V268" s="15">
        <f>J268*'Table Q8'!J63</f>
        <v>-0.15146131040864155</v>
      </c>
      <c r="W268" s="15">
        <f>K268*'Table Q8'!K63</f>
        <v>1.0551153639126842</v>
      </c>
      <c r="X268" s="15">
        <f>L268*'Table Q8'!L63</f>
        <v>0.35605239499663149</v>
      </c>
    </row>
    <row r="269" spans="1:24" x14ac:dyDescent="0.25">
      <c r="A269" s="13" t="str">
        <f t="shared" si="14"/>
        <v>2008 Q3</v>
      </c>
      <c r="B269" s="15">
        <f t="shared" si="18"/>
        <v>0.35444271511582615</v>
      </c>
      <c r="C269" s="15">
        <f t="shared" si="18"/>
        <v>-3.3031880312826383</v>
      </c>
      <c r="D269" s="15">
        <f t="shared" si="18"/>
        <v>-0.30822793480303678</v>
      </c>
      <c r="E269" s="15">
        <f t="shared" si="18"/>
        <v>0.59078133639742303</v>
      </c>
      <c r="F269" s="15">
        <f t="shared" si="18"/>
        <v>1.1152326706301425</v>
      </c>
      <c r="G269" s="15">
        <f t="shared" si="18"/>
        <v>-1.5845837866834287</v>
      </c>
      <c r="H269" s="15">
        <f t="shared" si="18"/>
        <v>1.0949554525836689</v>
      </c>
      <c r="I269" s="15">
        <f t="shared" si="18"/>
        <v>1.4390477488866678</v>
      </c>
      <c r="J269" s="15">
        <f t="shared" si="18"/>
        <v>-1.5780167125124942</v>
      </c>
      <c r="K269" s="15">
        <f t="shared" si="18"/>
        <v>1.5816600981459705</v>
      </c>
      <c r="L269" s="15">
        <f t="shared" si="18"/>
        <v>0</v>
      </c>
      <c r="N269" s="15">
        <f>B269*'Table Q8'!B64</f>
        <v>0.10814047238183855</v>
      </c>
      <c r="O269" s="15">
        <f>C269*'Table Q8'!C64</f>
        <v>-2.2821726108131748</v>
      </c>
      <c r="P269" s="15">
        <f>D269*'Table Q8'!D64</f>
        <v>-0.19840632163271479</v>
      </c>
      <c r="Q269" s="15">
        <f>E269*'Table Q8'!E64</f>
        <v>0.43339718838114955</v>
      </c>
      <c r="R269" s="15">
        <f>F269*'Table Q8'!F64</f>
        <v>0.9714791793859171</v>
      </c>
      <c r="S269" s="15">
        <f>G269*'Table Q8'!G64</f>
        <v>-0.95376098120475572</v>
      </c>
      <c r="T269" s="15">
        <f>H269*'Table Q8'!H64</f>
        <v>0.64295784175713044</v>
      </c>
      <c r="U269" s="15">
        <f>I269*'Table Q8'!I64</f>
        <v>0.92530770253412742</v>
      </c>
      <c r="V269" s="15">
        <f>J269*'Table Q8'!J64</f>
        <v>-1.1980302881394855</v>
      </c>
      <c r="W269" s="15">
        <f>K269*'Table Q8'!K64</f>
        <v>1.0443701628057844</v>
      </c>
      <c r="X269" s="15">
        <f>L269*'Table Q8'!L64</f>
        <v>0</v>
      </c>
    </row>
    <row r="270" spans="1:24" x14ac:dyDescent="0.25">
      <c r="A270" s="13" t="str">
        <f t="shared" si="14"/>
        <v>2008 Q4</v>
      </c>
      <c r="B270" s="15">
        <f t="shared" si="18"/>
        <v>7.6839467979331486</v>
      </c>
      <c r="C270" s="15">
        <f t="shared" si="18"/>
        <v>-4.5124677760849998</v>
      </c>
      <c r="D270" s="15">
        <f t="shared" si="18"/>
        <v>-1.6778581970726913</v>
      </c>
      <c r="E270" s="15">
        <f t="shared" si="18"/>
        <v>-0.18015158795881731</v>
      </c>
      <c r="F270" s="15">
        <f t="shared" si="18"/>
        <v>-0.81328066687079204</v>
      </c>
      <c r="G270" s="15">
        <f t="shared" si="18"/>
        <v>-4.1056361958520009</v>
      </c>
      <c r="H270" s="15">
        <f t="shared" si="18"/>
        <v>0.95224790630953049</v>
      </c>
      <c r="I270" s="15">
        <f t="shared" si="18"/>
        <v>-1.7478902483225662</v>
      </c>
      <c r="J270" s="15">
        <f t="shared" si="18"/>
        <v>3.5068528567664794</v>
      </c>
      <c r="K270" s="15">
        <f t="shared" si="18"/>
        <v>1.8622512098001851</v>
      </c>
      <c r="L270" s="15">
        <f t="shared" si="18"/>
        <v>-0.80162950552443224</v>
      </c>
      <c r="N270" s="15">
        <f>B270*'Table Q8'!B65</f>
        <v>2.3605084563250629</v>
      </c>
      <c r="O270" s="15">
        <f>C270*'Table Q8'!C65</f>
        <v>-3.1275914156045137</v>
      </c>
      <c r="P270" s="15">
        <f>D270*'Table Q8'!D65</f>
        <v>-1.0718158162900353</v>
      </c>
      <c r="Q270" s="15">
        <f>E270*'Table Q8'!E65</f>
        <v>-0.1323393565145472</v>
      </c>
      <c r="R270" s="15">
        <f>F270*'Table Q8'!F65</f>
        <v>-0.71170191157863005</v>
      </c>
      <c r="S270" s="15">
        <f>G270*'Table Q8'!G65</f>
        <v>-2.4683084809462228</v>
      </c>
      <c r="T270" s="15">
        <f>H270*'Table Q8'!H65</f>
        <v>0.56096924160694439</v>
      </c>
      <c r="U270" s="15">
        <f>I270*'Table Q8'!I65</f>
        <v>-1.116377501603623</v>
      </c>
      <c r="V270" s="15">
        <f>J270*'Table Q8'!J65</f>
        <v>2.6452191098589553</v>
      </c>
      <c r="W270" s="15">
        <f>K270*'Table Q8'!K65</f>
        <v>1.2421215569367234</v>
      </c>
      <c r="X270" s="15">
        <f>L270*'Table Q8'!L65</f>
        <v>-0.51897494187651738</v>
      </c>
    </row>
    <row r="271" spans="1:24" x14ac:dyDescent="0.25">
      <c r="A271" s="13" t="str">
        <f t="shared" si="14"/>
        <v>2009 Q1</v>
      </c>
      <c r="B271" s="15">
        <f t="shared" si="18"/>
        <v>12.344651348327863</v>
      </c>
      <c r="C271" s="15">
        <f t="shared" si="18"/>
        <v>-9.3842680987953599</v>
      </c>
      <c r="D271" s="15">
        <f t="shared" si="18"/>
        <v>-2.6810180510265957</v>
      </c>
      <c r="E271" s="15">
        <f t="shared" si="18"/>
        <v>-5.4032843423356924</v>
      </c>
      <c r="F271" s="15">
        <f t="shared" si="18"/>
        <v>-4.9082915904746134</v>
      </c>
      <c r="G271" s="15">
        <f t="shared" si="18"/>
        <v>-0.83089432084467241</v>
      </c>
      <c r="H271" s="15">
        <f t="shared" si="18"/>
        <v>-2.4440535375847214</v>
      </c>
      <c r="I271" s="15">
        <f t="shared" si="18"/>
        <v>-6.8709362676949191</v>
      </c>
      <c r="J271" s="15">
        <f t="shared" si="18"/>
        <v>-4.3911772111389542</v>
      </c>
      <c r="K271" s="15">
        <f t="shared" si="18"/>
        <v>-2.7907777841053947</v>
      </c>
      <c r="L271" s="15">
        <f t="shared" si="18"/>
        <v>-4.706491034490444</v>
      </c>
      <c r="N271" s="15">
        <f>B271*'Table Q8'!B66</f>
        <v>3.8280763831164704</v>
      </c>
      <c r="O271" s="15">
        <f>C271*'Table Q8'!C66</f>
        <v>-6.5408348648603658</v>
      </c>
      <c r="P271" s="15">
        <f>D271*'Table Q8'!D66</f>
        <v>-1.7354229844295155</v>
      </c>
      <c r="Q271" s="15">
        <f>E271*'Table Q8'!E66</f>
        <v>-3.9730349769194344</v>
      </c>
      <c r="R271" s="15">
        <f>F271*'Table Q8'!F66</f>
        <v>-4.3143883080271852</v>
      </c>
      <c r="S271" s="15">
        <f>G271*'Table Q8'!G66</f>
        <v>-0.50169399092601319</v>
      </c>
      <c r="T271" s="15">
        <f>H271*'Table Q8'!H66</f>
        <v>-1.3804014380278506</v>
      </c>
      <c r="U271" s="15">
        <f>I271*'Table Q8'!I66</f>
        <v>-4.3740380280145859</v>
      </c>
      <c r="V271" s="15">
        <f>J271*'Table Q8'!J66</f>
        <v>-3.2714270222985209</v>
      </c>
      <c r="W271" s="15">
        <f>K271*'Table Q8'!K66</f>
        <v>-1.8745654375835934</v>
      </c>
      <c r="X271" s="15">
        <f>L271*'Table Q8'!L66</f>
        <v>-3.03898126097048</v>
      </c>
    </row>
    <row r="272" spans="1:24" x14ac:dyDescent="0.25">
      <c r="A272" s="13" t="str">
        <f t="shared" si="14"/>
        <v>2009 Q2</v>
      </c>
      <c r="B272" s="15">
        <f t="shared" si="18"/>
        <v>5.9640100597055001</v>
      </c>
      <c r="C272" s="15">
        <f t="shared" si="18"/>
        <v>-8.1827863537273746</v>
      </c>
      <c r="D272" s="15">
        <f t="shared" si="18"/>
        <v>-3.5652584351404899</v>
      </c>
      <c r="E272" s="15">
        <f t="shared" si="18"/>
        <v>-5.1265839585017359</v>
      </c>
      <c r="F272" s="15">
        <f t="shared" si="18"/>
        <v>-1.7325825927077825</v>
      </c>
      <c r="G272" s="15">
        <f t="shared" si="18"/>
        <v>1.955992045175857</v>
      </c>
      <c r="H272" s="15">
        <f t="shared" si="18"/>
        <v>-0.90480358760674251</v>
      </c>
      <c r="I272" s="15">
        <f t="shared" si="18"/>
        <v>-6.7718942103811104</v>
      </c>
      <c r="J272" s="15">
        <f t="shared" si="18"/>
        <v>-1.5698495334163298</v>
      </c>
      <c r="K272" s="15">
        <f t="shared" si="18"/>
        <v>-5.2355363724183475</v>
      </c>
      <c r="L272" s="15">
        <f t="shared" si="18"/>
        <v>-4.2805712348082725</v>
      </c>
      <c r="N272" s="15">
        <f>B272*'Table Q8'!B67</f>
        <v>1.8649459456699098</v>
      </c>
      <c r="O272" s="15">
        <f>C272*'Table Q8'!C67</f>
        <v>-5.7025838099126069</v>
      </c>
      <c r="P272" s="15">
        <f>D272*'Table Q8'!D67</f>
        <v>-2.3555662480973214</v>
      </c>
      <c r="Q272" s="15">
        <f>E272*'Table Q8'!E67</f>
        <v>-3.7695771846863262</v>
      </c>
      <c r="R272" s="15">
        <f>F272*'Table Q8'!F67</f>
        <v>-1.5267517806940978</v>
      </c>
      <c r="S272" s="15">
        <f>G272*'Table Q8'!G67</f>
        <v>1.1700744414241975</v>
      </c>
      <c r="T272" s="15">
        <f>H272*'Table Q8'!H67</f>
        <v>-0.50632808762473314</v>
      </c>
      <c r="U272" s="15">
        <f>I272*'Table Q8'!I67</f>
        <v>-4.2750968150135948</v>
      </c>
      <c r="V272" s="15">
        <f>J272*'Table Q8'!J67</f>
        <v>-1.1588629255679346</v>
      </c>
      <c r="W272" s="15">
        <f>K272*'Table Q8'!K67</f>
        <v>-3.567494484165862</v>
      </c>
      <c r="X272" s="15">
        <f>L272*'Table Q8'!L67</f>
        <v>-2.757543989463489</v>
      </c>
    </row>
    <row r="273" spans="1:24" x14ac:dyDescent="0.25">
      <c r="A273" s="13" t="str">
        <f t="shared" si="14"/>
        <v>2009 Q3</v>
      </c>
      <c r="B273" s="15">
        <f t="shared" si="18"/>
        <v>8.2262927073183718</v>
      </c>
      <c r="C273" s="15">
        <f t="shared" si="18"/>
        <v>-7.8215110454512446</v>
      </c>
      <c r="D273" s="15">
        <f t="shared" si="18"/>
        <v>-6.1396678389247308</v>
      </c>
      <c r="E273" s="15">
        <f t="shared" si="18"/>
        <v>-4.32046561973221</v>
      </c>
      <c r="F273" s="15">
        <f t="shared" si="18"/>
        <v>2.6653798866732399</v>
      </c>
      <c r="G273" s="15">
        <f t="shared" si="18"/>
        <v>0.11224045575662558</v>
      </c>
      <c r="H273" s="15">
        <f t="shared" si="18"/>
        <v>-4.6179036741919237</v>
      </c>
      <c r="I273" s="15">
        <f t="shared" si="18"/>
        <v>-7.3083348797747183</v>
      </c>
      <c r="J273" s="15">
        <f t="shared" si="18"/>
        <v>0.55830623388004574</v>
      </c>
      <c r="K273" s="15">
        <f t="shared" si="18"/>
        <v>-4.1476049009285196</v>
      </c>
      <c r="L273" s="15">
        <f t="shared" si="18"/>
        <v>-4.13084057018464</v>
      </c>
      <c r="N273" s="15">
        <f>B273*'Table Q8'!B68</f>
        <v>2.6060895296784605</v>
      </c>
      <c r="O273" s="15">
        <f>C273*'Table Q8'!C68</f>
        <v>-5.4547218030976978</v>
      </c>
      <c r="P273" s="15">
        <f>D273*'Table Q8'!D68</f>
        <v>-4.1276986881090965</v>
      </c>
      <c r="Q273" s="15">
        <f>E273*'Table Q8'!E68</f>
        <v>-3.1828870220567191</v>
      </c>
      <c r="R273" s="15">
        <f>F273*'Table Q8'!F68</f>
        <v>2.3572619717738132</v>
      </c>
      <c r="S273" s="15">
        <f>G273*'Table Q8'!G68</f>
        <v>6.6670830719435595E-2</v>
      </c>
      <c r="T273" s="15">
        <f>H273*'Table Q8'!H68</f>
        <v>-2.5666308621158711</v>
      </c>
      <c r="U273" s="15">
        <f>I273*'Table Q8'!I68</f>
        <v>-4.5750176347389733</v>
      </c>
      <c r="V273" s="15">
        <f>J273*'Table Q8'!J68</f>
        <v>0.40951762255101359</v>
      </c>
      <c r="W273" s="15">
        <f>K273*'Table Q8'!K68</f>
        <v>-2.8572850162496568</v>
      </c>
      <c r="X273" s="15">
        <f>L273*'Table Q8'!L68</f>
        <v>-2.6573697387997788</v>
      </c>
    </row>
    <row r="274" spans="1:24" x14ac:dyDescent="0.25">
      <c r="A274" s="13" t="str">
        <f t="shared" si="14"/>
        <v>2009 Q4</v>
      </c>
      <c r="B274" s="15">
        <f t="shared" si="18"/>
        <v>4.7057159118828924</v>
      </c>
      <c r="C274" s="15">
        <f t="shared" si="18"/>
        <v>-5.7492212042234865</v>
      </c>
      <c r="D274" s="15">
        <f t="shared" si="18"/>
        <v>-6.4478093917104227</v>
      </c>
      <c r="E274" s="15">
        <f t="shared" si="18"/>
        <v>-4.2356724154065857</v>
      </c>
      <c r="F274" s="15">
        <f t="shared" si="18"/>
        <v>2.6247082541475124</v>
      </c>
      <c r="G274" s="15">
        <f t="shared" si="18"/>
        <v>2.0551691001616419</v>
      </c>
      <c r="H274" s="15">
        <f t="shared" si="18"/>
        <v>-6.6135627130483705</v>
      </c>
      <c r="I274" s="15">
        <f t="shared" si="18"/>
        <v>-3.373149087853669</v>
      </c>
      <c r="J274" s="15">
        <f t="shared" si="18"/>
        <v>0.34401511916845623</v>
      </c>
      <c r="K274" s="15">
        <f t="shared" si="18"/>
        <v>-7.9744035007770897</v>
      </c>
      <c r="L274" s="15">
        <f t="shared" si="18"/>
        <v>-3.3863533921385502</v>
      </c>
      <c r="N274" s="15">
        <f>B274*'Table Q8'!B69</f>
        <v>1.5185345247646094</v>
      </c>
      <c r="O274" s="15">
        <f>C274*'Table Q8'!C69</f>
        <v>-4.0445771171712233</v>
      </c>
      <c r="P274" s="15">
        <f>D274*'Table Q8'!D69</f>
        <v>-4.4438302327668238</v>
      </c>
      <c r="Q274" s="15">
        <f>E274*'Table Q8'!E69</f>
        <v>-3.1373625580916582</v>
      </c>
      <c r="R274" s="15">
        <f>F274*'Table Q8'!F69</f>
        <v>2.3354654045404568</v>
      </c>
      <c r="S274" s="15">
        <f>G274*'Table Q8'!G69</f>
        <v>1.2211814793160476</v>
      </c>
      <c r="T274" s="15">
        <f>H274*'Table Q8'!H69</f>
        <v>-3.6506866176027009</v>
      </c>
      <c r="U274" s="15">
        <f>I274*'Table Q8'!I69</f>
        <v>-2.1088928097261137</v>
      </c>
      <c r="V274" s="15">
        <f>J274*'Table Q8'!J69</f>
        <v>0.25140624908830783</v>
      </c>
      <c r="W274" s="15">
        <f>K274*'Table Q8'!K69</f>
        <v>-5.5884619733445842</v>
      </c>
      <c r="X274" s="15">
        <f>L274*'Table Q8'!L69</f>
        <v>-2.188938832678359</v>
      </c>
    </row>
    <row r="275" spans="1:24" x14ac:dyDescent="0.25">
      <c r="A275" s="13" t="str">
        <f t="shared" si="14"/>
        <v>2010 Q1</v>
      </c>
      <c r="B275" s="15">
        <f t="shared" si="18"/>
        <v>0.81331317082773813</v>
      </c>
      <c r="C275" s="15">
        <f t="shared" si="18"/>
        <v>-1.5956711011716795</v>
      </c>
      <c r="D275" s="15">
        <f t="shared" si="18"/>
        <v>-7.5329968232466777</v>
      </c>
      <c r="E275" s="15">
        <f t="shared" si="18"/>
        <v>-2.3237651529259176</v>
      </c>
      <c r="F275" s="15">
        <f t="shared" si="18"/>
        <v>1.3326127246131871</v>
      </c>
      <c r="G275" s="15">
        <f t="shared" si="18"/>
        <v>-2.3714563429058955</v>
      </c>
      <c r="H275" s="15">
        <f t="shared" si="18"/>
        <v>-5.5149771333468456</v>
      </c>
      <c r="I275" s="15">
        <f t="shared" si="18"/>
        <v>1.8637251216788084</v>
      </c>
      <c r="J275" s="15">
        <f t="shared" si="18"/>
        <v>5.2104808382965375</v>
      </c>
      <c r="K275" s="15">
        <f t="shared" si="18"/>
        <v>-4.1368155458541542</v>
      </c>
      <c r="L275" s="15">
        <f t="shared" si="18"/>
        <v>-1.3209028310169619</v>
      </c>
      <c r="N275" s="15">
        <f>B275*'Table Q8'!B70</f>
        <v>0.26814935242190524</v>
      </c>
      <c r="O275" s="15">
        <f>C275*'Table Q8'!C70</f>
        <v>-1.1134592943975981</v>
      </c>
      <c r="P275" s="15">
        <f>D275*'Table Q8'!D70</f>
        <v>-5.2098206029574019</v>
      </c>
      <c r="Q275" s="15">
        <f>E275*'Table Q8'!E70</f>
        <v>-1.7186567071040086</v>
      </c>
      <c r="R275" s="15">
        <f>F275*'Table Q8'!F70</f>
        <v>1.1802950901898999</v>
      </c>
      <c r="S275" s="15">
        <f>G275*'Table Q8'!G70</f>
        <v>-1.3937048927257947</v>
      </c>
      <c r="T275" s="15">
        <f>H275*'Table Q8'!H70</f>
        <v>-3.0144865010873856</v>
      </c>
      <c r="U275" s="15">
        <f>I275*'Table Q8'!I70</f>
        <v>1.1555095754408613</v>
      </c>
      <c r="V275" s="15">
        <f>J275*'Table Q8'!J70</f>
        <v>3.7838511847709455</v>
      </c>
      <c r="W275" s="15">
        <f>K275*'Table Q8'!K70</f>
        <v>-2.9330022220105954</v>
      </c>
      <c r="X275" s="15">
        <f>L275*'Table Q8'!L70</f>
        <v>-0.85052933289182187</v>
      </c>
    </row>
    <row r="276" spans="1:24" x14ac:dyDescent="0.25">
      <c r="A276" s="13" t="str">
        <f t="shared" si="14"/>
        <v>2010 Q2</v>
      </c>
      <c r="B276" s="15">
        <f t="shared" si="18"/>
        <v>9.1951545613143679</v>
      </c>
      <c r="C276" s="15">
        <f t="shared" si="18"/>
        <v>-1.2241540901148942</v>
      </c>
      <c r="D276" s="15">
        <f t="shared" si="18"/>
        <v>-4.6811411794970663</v>
      </c>
      <c r="E276" s="15">
        <f t="shared" si="18"/>
        <v>-0.39612727855451102</v>
      </c>
      <c r="F276" s="15">
        <f t="shared" si="18"/>
        <v>-2.1083622187793472</v>
      </c>
      <c r="G276" s="15">
        <f t="shared" si="18"/>
        <v>-2.2188700835228419</v>
      </c>
      <c r="H276" s="15">
        <f t="shared" si="18"/>
        <v>-3.3619171831593282</v>
      </c>
      <c r="I276" s="15">
        <f t="shared" si="18"/>
        <v>2.874418929428157</v>
      </c>
      <c r="J276" s="15">
        <f t="shared" si="18"/>
        <v>4.0135680081511333</v>
      </c>
      <c r="K276" s="15">
        <f t="shared" si="18"/>
        <v>-1.0512728933342308</v>
      </c>
      <c r="L276" s="15">
        <f t="shared" si="18"/>
        <v>0</v>
      </c>
      <c r="N276" s="15">
        <f>B276*'Table Q8'!B71</f>
        <v>3.1429038290572509</v>
      </c>
      <c r="O276" s="15">
        <f>C276*'Table Q8'!C71</f>
        <v>-0.84625772249642639</v>
      </c>
      <c r="P276" s="15">
        <f>D276*'Table Q8'!D71</f>
        <v>-3.2327960985606738</v>
      </c>
      <c r="Q276" s="15">
        <f>E276*'Table Q8'!E71</f>
        <v>-0.29341147522532635</v>
      </c>
      <c r="R276" s="15">
        <f>F276*'Table Q8'!F71</f>
        <v>-1.8486119934257317</v>
      </c>
      <c r="S276" s="15">
        <f>G276*'Table Q8'!G71</f>
        <v>-1.3018110780028513</v>
      </c>
      <c r="T276" s="15">
        <f>H276*'Table Q8'!H71</f>
        <v>-1.9045260842597593</v>
      </c>
      <c r="U276" s="15">
        <f>I276*'Table Q8'!I71</f>
        <v>1.7795527592089719</v>
      </c>
      <c r="V276" s="15">
        <f>J276*'Table Q8'!J71</f>
        <v>2.9266937915438063</v>
      </c>
      <c r="W276" s="15">
        <f>K276*'Table Q8'!K71</f>
        <v>-0.7487165546326392</v>
      </c>
      <c r="X276" s="15">
        <f>L276*'Table Q8'!L71</f>
        <v>0</v>
      </c>
    </row>
    <row r="277" spans="1:24" x14ac:dyDescent="0.25">
      <c r="A277" s="13" t="str">
        <f t="shared" si="14"/>
        <v>2010 Q3</v>
      </c>
      <c r="B277" s="15">
        <f t="shared" si="18"/>
        <v>9.327386147466715</v>
      </c>
      <c r="C277" s="15">
        <f t="shared" si="18"/>
        <v>-1.0144559988413368E-2</v>
      </c>
      <c r="D277" s="15">
        <f t="shared" si="18"/>
        <v>-2.7154874847294024</v>
      </c>
      <c r="E277" s="15">
        <f t="shared" si="18"/>
        <v>0.41648460027183698</v>
      </c>
      <c r="F277" s="15">
        <f t="shared" si="18"/>
        <v>-4.3820176442789913</v>
      </c>
      <c r="G277" s="15">
        <f t="shared" si="18"/>
        <v>2.9959269499019694</v>
      </c>
      <c r="H277" s="15">
        <f t="shared" si="18"/>
        <v>-0.46341671935654966</v>
      </c>
      <c r="I277" s="15">
        <f t="shared" si="18"/>
        <v>2.5630985495538683</v>
      </c>
      <c r="J277" s="15">
        <f t="shared" si="18"/>
        <v>1.5069982548680778</v>
      </c>
      <c r="K277" s="15">
        <f t="shared" si="18"/>
        <v>1.3133188208645115</v>
      </c>
      <c r="L277" s="15">
        <f t="shared" si="18"/>
        <v>0.72488707946278796</v>
      </c>
      <c r="N277" s="15">
        <f>B277*'Table Q8'!B72</f>
        <v>3.2776434922198034</v>
      </c>
      <c r="O277" s="15">
        <f>C277*'Table Q8'!C72</f>
        <v>-6.9419224000712675E-3</v>
      </c>
      <c r="P277" s="15">
        <f>D277*'Table Q8'!D72</f>
        <v>-1.8696131332361936</v>
      </c>
      <c r="Q277" s="15">
        <f>E277*'Table Q8'!E72</f>
        <v>0.30886497956159431</v>
      </c>
      <c r="R277" s="15">
        <f>F277*'Table Q8'!F72</f>
        <v>-3.800962104647597</v>
      </c>
      <c r="S277" s="15">
        <f>G277*'Table Q8'!G72</f>
        <v>1.7577103415074855</v>
      </c>
      <c r="T277" s="15">
        <f>H277*'Table Q8'!H72</f>
        <v>-0.26887438057067015</v>
      </c>
      <c r="U277" s="15">
        <f>I277*'Table Q8'!I72</f>
        <v>1.5798939459450043</v>
      </c>
      <c r="V277" s="15">
        <f>J277*'Table Q8'!J72</f>
        <v>1.1019171239595384</v>
      </c>
      <c r="W277" s="15">
        <f>K277*'Table Q8'!K72</f>
        <v>0.93994228009273084</v>
      </c>
      <c r="X277" s="15">
        <f>L277*'Table Q8'!L72</f>
        <v>0.47001678232367172</v>
      </c>
    </row>
    <row r="278" spans="1:24" x14ac:dyDescent="0.25">
      <c r="A278" s="13" t="str">
        <f t="shared" si="14"/>
        <v>2010 Q4</v>
      </c>
      <c r="B278" s="15">
        <f t="shared" si="18"/>
        <v>9.5788482911188098</v>
      </c>
      <c r="C278" s="15">
        <f t="shared" si="18"/>
        <v>2.6435028435943608</v>
      </c>
      <c r="D278" s="15">
        <f t="shared" si="18"/>
        <v>-1.9196945466803905</v>
      </c>
      <c r="E278" s="15">
        <f t="shared" si="18"/>
        <v>1.4391899052565038</v>
      </c>
      <c r="F278" s="15">
        <f t="shared" si="18"/>
        <v>-4.7662132464933382</v>
      </c>
      <c r="G278" s="15">
        <f t="shared" si="18"/>
        <v>4.5856101068224104</v>
      </c>
      <c r="H278" s="15">
        <f t="shared" si="18"/>
        <v>3.3866756359127392</v>
      </c>
      <c r="I278" s="15">
        <f t="shared" si="18"/>
        <v>1.7196023680207477</v>
      </c>
      <c r="J278" s="15">
        <f t="shared" si="18"/>
        <v>1.46467264835462</v>
      </c>
      <c r="K278" s="15">
        <f t="shared" si="18"/>
        <v>1.8776708191079485</v>
      </c>
      <c r="L278" s="15">
        <f t="shared" si="18"/>
        <v>1.5167240388002707</v>
      </c>
      <c r="N278" s="15">
        <f>B278*'Table Q8'!B73</f>
        <v>3.470416735872345</v>
      </c>
      <c r="O278" s="15">
        <f>C278*'Table Q8'!C73</f>
        <v>1.7846287697105532</v>
      </c>
      <c r="P278" s="15">
        <f>D278*'Table Q8'!D73</f>
        <v>-1.3090397113813581</v>
      </c>
      <c r="Q278" s="15">
        <f>E278*'Table Q8'!E73</f>
        <v>1.0655762058519154</v>
      </c>
      <c r="R278" s="15">
        <f>F278*'Table Q8'!F73</f>
        <v>-4.0865512375433886</v>
      </c>
      <c r="S278" s="15">
        <f>G278*'Table Q8'!G73</f>
        <v>2.6784548633949696</v>
      </c>
      <c r="T278" s="15">
        <f>H278*'Table Q8'!H73</f>
        <v>2.0086373196598455</v>
      </c>
      <c r="U278" s="15">
        <f>I278*'Table Q8'!I73</f>
        <v>1.0546321323071246</v>
      </c>
      <c r="V278" s="15">
        <f>J278*'Table Q8'!J73</f>
        <v>1.0665746225318342</v>
      </c>
      <c r="W278" s="15">
        <f>K278*'Table Q8'!K73</f>
        <v>1.3387792940239673</v>
      </c>
      <c r="X278" s="15">
        <f>L278*'Table Q8'!L73</f>
        <v>0.98253383233481539</v>
      </c>
    </row>
    <row r="279" spans="1:24" x14ac:dyDescent="0.25">
      <c r="A279" s="13" t="str">
        <f t="shared" si="14"/>
        <v>2011 Q1</v>
      </c>
      <c r="B279" s="15">
        <f t="shared" si="18"/>
        <v>8.1869841926421234</v>
      </c>
      <c r="C279" s="15">
        <f t="shared" si="18"/>
        <v>1.9057798876795176</v>
      </c>
      <c r="D279" s="15">
        <f t="shared" si="18"/>
        <v>-2.0957688943703747</v>
      </c>
      <c r="E279" s="15">
        <f t="shared" si="18"/>
        <v>2.0948946917325841</v>
      </c>
      <c r="F279" s="15">
        <f t="shared" si="18"/>
        <v>-2.4455464760679462</v>
      </c>
      <c r="G279" s="15">
        <f t="shared" si="18"/>
        <v>5.7730627975294038</v>
      </c>
      <c r="H279" s="15">
        <f t="shared" si="18"/>
        <v>6.059991612300653</v>
      </c>
      <c r="I279" s="15">
        <f t="shared" si="18"/>
        <v>1.4189978789633275</v>
      </c>
      <c r="J279" s="15">
        <f t="shared" si="18"/>
        <v>5.272343301822584</v>
      </c>
      <c r="K279" s="15">
        <f t="shared" si="18"/>
        <v>3.1296685234379202</v>
      </c>
      <c r="L279" s="15">
        <f t="shared" si="18"/>
        <v>2.1320834845545691</v>
      </c>
      <c r="N279" s="15">
        <f>B279*'Table Q8'!B74</f>
        <v>3.0398272307280205</v>
      </c>
      <c r="O279" s="15">
        <f>C279*'Table Q8'!C74</f>
        <v>1.2793500385992602</v>
      </c>
      <c r="P279" s="15">
        <f>D279*'Table Q8'!D74</f>
        <v>-1.4274281939556623</v>
      </c>
      <c r="Q279" s="15">
        <f>E279*'Table Q8'!E74</f>
        <v>1.5571352243648298</v>
      </c>
      <c r="R279" s="15">
        <f>F279*'Table Q8'!F74</f>
        <v>-2.0826273790194629</v>
      </c>
      <c r="S279" s="15">
        <f>G279*'Table Q8'!G74</f>
        <v>3.3859013307509955</v>
      </c>
      <c r="T279" s="15">
        <f>H279*'Table Q8'!H74</f>
        <v>3.6875048960849477</v>
      </c>
      <c r="U279" s="15">
        <f>I279*'Table Q8'!I74</f>
        <v>0.86814290234976377</v>
      </c>
      <c r="V279" s="15">
        <f>J279*'Table Q8'!J74</f>
        <v>3.860409765594496</v>
      </c>
      <c r="W279" s="15">
        <f>K279*'Table Q8'!K74</f>
        <v>2.2395907953721759</v>
      </c>
      <c r="X279" s="15">
        <f>L279*'Table Q8'!L74</f>
        <v>1.3862806816573807</v>
      </c>
    </row>
    <row r="280" spans="1:24" x14ac:dyDescent="0.25">
      <c r="A280" s="13" t="str">
        <f t="shared" ref="A280:A313" si="19">A75</f>
        <v>2011 Q2</v>
      </c>
      <c r="B280" s="15">
        <f t="shared" ref="B280:L295" si="20">LN(B75/B71)*100</f>
        <v>-0.98315398657704955</v>
      </c>
      <c r="C280" s="15">
        <f t="shared" si="20"/>
        <v>-0.38755785378548036</v>
      </c>
      <c r="D280" s="15">
        <f t="shared" si="20"/>
        <v>-3.730991220710552</v>
      </c>
      <c r="E280" s="15">
        <f t="shared" si="20"/>
        <v>0.30823450207672315</v>
      </c>
      <c r="F280" s="15">
        <f t="shared" si="20"/>
        <v>-1.9488085069639081</v>
      </c>
      <c r="G280" s="15">
        <f t="shared" si="20"/>
        <v>7.0529252277133612</v>
      </c>
      <c r="H280" s="15">
        <f t="shared" si="20"/>
        <v>3.2219871253444214</v>
      </c>
      <c r="I280" s="15">
        <f t="shared" si="20"/>
        <v>-0.4020105916665776</v>
      </c>
      <c r="J280" s="15">
        <f t="shared" si="20"/>
        <v>4.7396325440351958</v>
      </c>
      <c r="K280" s="15">
        <f t="shared" si="20"/>
        <v>3.6046975879176637</v>
      </c>
      <c r="L280" s="15">
        <f t="shared" si="20"/>
        <v>0.45336131148290826</v>
      </c>
      <c r="N280" s="15">
        <f>B280*'Table Q8'!B75</f>
        <v>-0.36769959097981653</v>
      </c>
      <c r="O280" s="15">
        <f>C280*'Table Q8'!C75</f>
        <v>-0.25985754096316455</v>
      </c>
      <c r="P280" s="15">
        <f>D280*'Table Q8'!D75</f>
        <v>-2.5225231643224042</v>
      </c>
      <c r="Q280" s="15">
        <f>E280*'Table Q8'!E75</f>
        <v>0.23009705580027384</v>
      </c>
      <c r="R280" s="15">
        <f>F280*'Table Q8'!F75</f>
        <v>-1.6504459245477336</v>
      </c>
      <c r="S280" s="15">
        <f>G280*'Table Q8'!G75</f>
        <v>4.1718052721924535</v>
      </c>
      <c r="T280" s="15">
        <f>H280*'Table Q8'!H75</f>
        <v>1.9222375189804819</v>
      </c>
      <c r="U280" s="15">
        <f>I280*'Table Q8'!I75</f>
        <v>-0.2439400270232793</v>
      </c>
      <c r="V280" s="15">
        <f>J280*'Table Q8'!J75</f>
        <v>3.4471347492767976</v>
      </c>
      <c r="W280" s="15">
        <f>K280*'Table Q8'!K75</f>
        <v>2.5586143479039576</v>
      </c>
      <c r="X280" s="15">
        <f>L280*'Table Q8'!L75</f>
        <v>0.29373279370977629</v>
      </c>
    </row>
    <row r="281" spans="1:24" x14ac:dyDescent="0.25">
      <c r="A281" s="13" t="str">
        <f t="shared" si="19"/>
        <v>2011 Q3</v>
      </c>
      <c r="B281" s="15">
        <f t="shared" si="20"/>
        <v>0.1779535813160672</v>
      </c>
      <c r="C281" s="15">
        <f t="shared" si="20"/>
        <v>-1.5540646062328276</v>
      </c>
      <c r="D281" s="15">
        <f t="shared" si="20"/>
        <v>-0.85227788619826261</v>
      </c>
      <c r="E281" s="15">
        <f t="shared" si="20"/>
        <v>-1.4653487562043093</v>
      </c>
      <c r="F281" s="15">
        <f t="shared" si="20"/>
        <v>-2.3966781342179959</v>
      </c>
      <c r="G281" s="15">
        <f t="shared" si="20"/>
        <v>4.1697382394723652</v>
      </c>
      <c r="H281" s="15">
        <f t="shared" si="20"/>
        <v>3.6186992016106743</v>
      </c>
      <c r="I281" s="15">
        <f t="shared" si="20"/>
        <v>3.2818250777418587</v>
      </c>
      <c r="J281" s="15">
        <f t="shared" si="20"/>
        <v>5.563385428087992</v>
      </c>
      <c r="K281" s="15">
        <f t="shared" si="20"/>
        <v>3.0597411114155868</v>
      </c>
      <c r="L281" s="15">
        <f t="shared" si="20"/>
        <v>0.83165235462258724</v>
      </c>
      <c r="N281" s="15">
        <f>B281*'Table Q8'!B76</f>
        <v>6.7764723765158394E-2</v>
      </c>
      <c r="O281" s="15">
        <f>C281*'Table Q8'!C76</f>
        <v>-1.0420003184791109</v>
      </c>
      <c r="P281" s="15">
        <f>D281*'Table Q8'!D76</f>
        <v>-0.57528757318382728</v>
      </c>
      <c r="Q281" s="15">
        <f>E281*'Table Q8'!E76</f>
        <v>-1.0998907764069545</v>
      </c>
      <c r="R281" s="15">
        <f>F281*'Table Q8'!F76</f>
        <v>-2.0201599993323489</v>
      </c>
      <c r="S281" s="15">
        <f>G281*'Table Q8'!G76</f>
        <v>2.4889167551410547</v>
      </c>
      <c r="T281" s="15">
        <f>H281*'Table Q8'!H76</f>
        <v>2.1230908215849826</v>
      </c>
      <c r="U281" s="15">
        <f>I281*'Table Q8'!I76</f>
        <v>1.9835350769871796</v>
      </c>
      <c r="V281" s="15">
        <f>J281*'Table Q8'!J76</f>
        <v>4.0395741593346912</v>
      </c>
      <c r="W281" s="15">
        <f>K281*'Table Q8'!K76</f>
        <v>2.1592593023259794</v>
      </c>
      <c r="X281" s="15">
        <f>L281*'Table Q8'!L76</f>
        <v>0.5385780648535875</v>
      </c>
    </row>
    <row r="282" spans="1:24" x14ac:dyDescent="0.25">
      <c r="A282" s="13" t="str">
        <f t="shared" si="19"/>
        <v>2011 Q4</v>
      </c>
      <c r="B282" s="15">
        <f t="shared" si="20"/>
        <v>-1.7424273087109883</v>
      </c>
      <c r="C282" s="15">
        <f t="shared" si="20"/>
        <v>-4.3798181033557757</v>
      </c>
      <c r="D282" s="15">
        <f t="shared" si="20"/>
        <v>-2.8321066581366803</v>
      </c>
      <c r="E282" s="15">
        <f t="shared" si="20"/>
        <v>-0.29493713007022193</v>
      </c>
      <c r="F282" s="15">
        <f t="shared" si="20"/>
        <v>2.2545372657780744E-2</v>
      </c>
      <c r="G282" s="15">
        <f t="shared" si="20"/>
        <v>4.5782848275368115</v>
      </c>
      <c r="H282" s="15">
        <f t="shared" si="20"/>
        <v>1.123832819563626</v>
      </c>
      <c r="I282" s="15">
        <f t="shared" si="20"/>
        <v>3.3044555082569751</v>
      </c>
      <c r="J282" s="15">
        <f t="shared" si="20"/>
        <v>1.8257974732586346</v>
      </c>
      <c r="K282" s="15">
        <f t="shared" si="20"/>
        <v>-3.3622863863965083E-2</v>
      </c>
      <c r="L282" s="15">
        <f t="shared" si="20"/>
        <v>0.16835965590798449</v>
      </c>
      <c r="N282" s="15">
        <f>B282*'Table Q8'!B77</f>
        <v>-0.67170572750808599</v>
      </c>
      <c r="O282" s="15">
        <f>C282*'Table Q8'!C77</f>
        <v>-2.9331641838173628</v>
      </c>
      <c r="P282" s="15">
        <f>D282*'Table Q8'!D77</f>
        <v>-1.9116719942422593</v>
      </c>
      <c r="Q282" s="15">
        <f>E282*'Table Q8'!E77</f>
        <v>-0.22264803949001055</v>
      </c>
      <c r="R282" s="15">
        <f>F282*'Table Q8'!F77</f>
        <v>1.8908804048080711E-2</v>
      </c>
      <c r="S282" s="15">
        <f>G282*'Table Q8'!G77</f>
        <v>2.7556696376944068</v>
      </c>
      <c r="T282" s="15">
        <f>H282*'Table Q8'!H77</f>
        <v>0.6455295715573468</v>
      </c>
      <c r="U282" s="15">
        <f>I282*'Table Q8'!I77</f>
        <v>1.9886213248690476</v>
      </c>
      <c r="V282" s="15">
        <f>J282*'Table Q8'!J77</f>
        <v>1.3178606161980824</v>
      </c>
      <c r="W282" s="15">
        <f>K282*'Table Q8'!K77</f>
        <v>-2.3640235582753848E-2</v>
      </c>
      <c r="X282" s="15">
        <f>L282*'Table Q8'!L77</f>
        <v>0.10889502544128438</v>
      </c>
    </row>
    <row r="283" spans="1:24" x14ac:dyDescent="0.25">
      <c r="A283" s="13" t="str">
        <f t="shared" si="19"/>
        <v>2012 Q1</v>
      </c>
      <c r="B283" s="15">
        <f t="shared" si="20"/>
        <v>-3.3009549070821431</v>
      </c>
      <c r="C283" s="15">
        <f t="shared" si="20"/>
        <v>-2.857047737161412</v>
      </c>
      <c r="D283" s="15">
        <f t="shared" si="20"/>
        <v>0.41375513317964974</v>
      </c>
      <c r="E283" s="15">
        <f t="shared" si="20"/>
        <v>0.64169016750893459</v>
      </c>
      <c r="F283" s="15">
        <f t="shared" si="20"/>
        <v>0.77698718689687829</v>
      </c>
      <c r="G283" s="15">
        <f t="shared" si="20"/>
        <v>3.4731378052504378</v>
      </c>
      <c r="H283" s="15">
        <f t="shared" si="20"/>
        <v>-0.51520970003366062</v>
      </c>
      <c r="I283" s="15">
        <f t="shared" si="20"/>
        <v>4.9739719136921927</v>
      </c>
      <c r="J283" s="15">
        <f t="shared" si="20"/>
        <v>-2.1610378982892415</v>
      </c>
      <c r="K283" s="15">
        <f t="shared" si="20"/>
        <v>-1.4227540727268164</v>
      </c>
      <c r="L283" s="15">
        <f t="shared" si="20"/>
        <v>0.77125515038843928</v>
      </c>
      <c r="N283" s="15">
        <f>B283*'Table Q8'!B78</f>
        <v>-1.2768093580593729</v>
      </c>
      <c r="O283" s="15">
        <f>C283*'Table Q8'!C78</f>
        <v>-1.9119363457084171</v>
      </c>
      <c r="P283" s="15">
        <f>D283*'Table Q8'!D78</f>
        <v>0.27738144128363718</v>
      </c>
      <c r="Q283" s="15">
        <f>E283*'Table Q8'!E78</f>
        <v>0.48601613287126705</v>
      </c>
      <c r="R283" s="15">
        <f>F283*'Table Q8'!F78</f>
        <v>0.64979438440185933</v>
      </c>
      <c r="S283" s="15">
        <f>G283*'Table Q8'!G78</f>
        <v>2.1047215099817653</v>
      </c>
      <c r="T283" s="15">
        <f>H283*'Table Q8'!H78</f>
        <v>-0.29294823543913945</v>
      </c>
      <c r="U283" s="15">
        <f>I283*'Table Q8'!I78</f>
        <v>2.9764247931534085</v>
      </c>
      <c r="V283" s="15">
        <f>J283*'Table Q8'!J78</f>
        <v>-1.5570278057173985</v>
      </c>
      <c r="W283" s="15">
        <f>K283*'Table Q8'!K78</f>
        <v>-0.99848880823967978</v>
      </c>
      <c r="X283" s="15">
        <f>L283*'Table Q8'!L78</f>
        <v>0.49784519957573753</v>
      </c>
    </row>
    <row r="284" spans="1:24" x14ac:dyDescent="0.25">
      <c r="A284" s="13" t="str">
        <f t="shared" si="19"/>
        <v>2012 Q2</v>
      </c>
      <c r="B284" s="15">
        <f t="shared" si="20"/>
        <v>3.3995642755916529</v>
      </c>
      <c r="C284" s="15">
        <f t="shared" si="20"/>
        <v>0.74319507259724527</v>
      </c>
      <c r="D284" s="15">
        <f t="shared" si="20"/>
        <v>-6.7704809627591331E-2</v>
      </c>
      <c r="E284" s="15">
        <f t="shared" si="20"/>
        <v>1.1583563025307038</v>
      </c>
      <c r="F284" s="15">
        <f t="shared" si="20"/>
        <v>1.6583379642218277</v>
      </c>
      <c r="G284" s="15">
        <f t="shared" si="20"/>
        <v>-1.1681560669796644E-2</v>
      </c>
      <c r="H284" s="15">
        <f t="shared" si="20"/>
        <v>1.6565374088931328</v>
      </c>
      <c r="I284" s="15">
        <f t="shared" si="20"/>
        <v>7.2109861592898756</v>
      </c>
      <c r="J284" s="15">
        <f t="shared" si="20"/>
        <v>1.9542238311790165</v>
      </c>
      <c r="K284" s="15">
        <f t="shared" si="20"/>
        <v>-3.5819728974437677</v>
      </c>
      <c r="L284" s="15">
        <f t="shared" si="20"/>
        <v>2.192236322267564</v>
      </c>
      <c r="N284" s="15">
        <f>B284*'Table Q8'!B79</f>
        <v>1.3203907646397981</v>
      </c>
      <c r="O284" s="15">
        <f>C284*'Table Q8'!C79</f>
        <v>0.49660294750947931</v>
      </c>
      <c r="P284" s="15">
        <f>D284*'Table Q8'!D79</f>
        <v>-4.5165878502566176E-2</v>
      </c>
      <c r="Q284" s="15">
        <f>E284*'Table Q8'!E79</f>
        <v>0.87965577614181645</v>
      </c>
      <c r="R284" s="15">
        <f>F284*'Table Q8'!F79</f>
        <v>1.3867022056822924</v>
      </c>
      <c r="S284" s="15">
        <f>G284*'Table Q8'!G79</f>
        <v>-7.0638397370260311E-3</v>
      </c>
      <c r="T284" s="15">
        <f>H284*'Table Q8'!H79</f>
        <v>0.94174151695574604</v>
      </c>
      <c r="U284" s="15">
        <f>I284*'Table Q8'!I79</f>
        <v>4.3027954412482687</v>
      </c>
      <c r="V284" s="15">
        <f>J284*'Table Q8'!J79</f>
        <v>1.406845736065774</v>
      </c>
      <c r="W284" s="15">
        <f>K284*'Table Q8'!K79</f>
        <v>-2.5220671170901565</v>
      </c>
      <c r="X284" s="15">
        <f>L284*'Table Q8'!L79</f>
        <v>1.4142116514948055</v>
      </c>
    </row>
    <row r="285" spans="1:24" x14ac:dyDescent="0.25">
      <c r="A285" s="13" t="str">
        <f t="shared" si="19"/>
        <v>2012 Q3</v>
      </c>
      <c r="B285" s="15">
        <f t="shared" si="20"/>
        <v>1.7429208460515833</v>
      </c>
      <c r="C285" s="15">
        <f t="shared" si="20"/>
        <v>2.3422659382806534</v>
      </c>
      <c r="D285" s="15">
        <f t="shared" si="20"/>
        <v>-2.8493858686543891</v>
      </c>
      <c r="E285" s="15">
        <f t="shared" si="20"/>
        <v>3.875103914110352</v>
      </c>
      <c r="F285" s="15">
        <f t="shared" si="20"/>
        <v>3.2863637179916765</v>
      </c>
      <c r="G285" s="15">
        <f t="shared" si="20"/>
        <v>0.37058525329751785</v>
      </c>
      <c r="H285" s="15">
        <f t="shared" si="20"/>
        <v>2.0885401058376116</v>
      </c>
      <c r="I285" s="15">
        <f t="shared" si="20"/>
        <v>5.2912353374279322</v>
      </c>
      <c r="J285" s="15">
        <f t="shared" si="20"/>
        <v>0.54085963710898843</v>
      </c>
      <c r="K285" s="15">
        <f t="shared" si="20"/>
        <v>-4.4403018937961241</v>
      </c>
      <c r="L285" s="15">
        <f t="shared" si="20"/>
        <v>2.3449808062836048</v>
      </c>
      <c r="N285" s="15">
        <f>B285*'Table Q8'!B80</f>
        <v>0.67398749116814727</v>
      </c>
      <c r="O285" s="15">
        <f>C285*'Table Q8'!C80</f>
        <v>1.559480661707259</v>
      </c>
      <c r="P285" s="15">
        <f>D285*'Table Q8'!D80</f>
        <v>-1.883159120593686</v>
      </c>
      <c r="Q285" s="15">
        <f>E285*'Table Q8'!E80</f>
        <v>2.9462415058981004</v>
      </c>
      <c r="R285" s="15">
        <f>F285*'Table Q8'!F80</f>
        <v>2.7421418862922549</v>
      </c>
      <c r="S285" s="15">
        <f>G285*'Table Q8'!G80</f>
        <v>0.22331467363708427</v>
      </c>
      <c r="T285" s="15">
        <f>H285*'Table Q8'!H80</f>
        <v>1.1864996341263472</v>
      </c>
      <c r="U285" s="15">
        <f>I285*'Table Q8'!I80</f>
        <v>3.1408772962972207</v>
      </c>
      <c r="V285" s="15">
        <f>J285*'Table Q8'!J80</f>
        <v>0.38979754046444798</v>
      </c>
      <c r="W285" s="15">
        <f>K285*'Table Q8'!K80</f>
        <v>-3.1397374691032391</v>
      </c>
      <c r="X285" s="15">
        <f>L285*'Table Q8'!L80</f>
        <v>1.5085261526822429</v>
      </c>
    </row>
    <row r="286" spans="1:24" x14ac:dyDescent="0.25">
      <c r="A286" s="13" t="str">
        <f t="shared" si="19"/>
        <v>2012 Q4</v>
      </c>
      <c r="B286" s="15">
        <f t="shared" si="20"/>
        <v>-5.8900686601344647</v>
      </c>
      <c r="C286" s="15">
        <f t="shared" si="20"/>
        <v>1.8482916546245582</v>
      </c>
      <c r="D286" s="15">
        <f t="shared" si="20"/>
        <v>1.7420876081524217</v>
      </c>
      <c r="E286" s="15">
        <f t="shared" si="20"/>
        <v>3.165639014883189</v>
      </c>
      <c r="F286" s="15">
        <f t="shared" si="20"/>
        <v>2.789844731527146</v>
      </c>
      <c r="G286" s="15">
        <f t="shared" si="20"/>
        <v>-2.0709437777981128</v>
      </c>
      <c r="H286" s="15">
        <f t="shared" si="20"/>
        <v>1.1014747928647606</v>
      </c>
      <c r="I286" s="15">
        <f t="shared" si="20"/>
        <v>4.5058006905861285</v>
      </c>
      <c r="J286" s="15">
        <f t="shared" si="20"/>
        <v>7.6619102339840524</v>
      </c>
      <c r="K286" s="15">
        <f t="shared" si="20"/>
        <v>2.2719434573564539</v>
      </c>
      <c r="L286" s="15">
        <f t="shared" si="20"/>
        <v>2.6668247082161272</v>
      </c>
      <c r="N286" s="15">
        <f>B286*'Table Q8'!B81</f>
        <v>-2.2535402693674462</v>
      </c>
      <c r="O286" s="15">
        <f>C286*'Table Q8'!C81</f>
        <v>1.2246780503542323</v>
      </c>
      <c r="P286" s="15">
        <f>D286*'Table Q8'!D81</f>
        <v>1.1379316256451619</v>
      </c>
      <c r="Q286" s="15">
        <f>E286*'Table Q8'!E81</f>
        <v>2.4046193957052706</v>
      </c>
      <c r="R286" s="15">
        <f>F286*'Table Q8'!F81</f>
        <v>2.3205928476842801</v>
      </c>
      <c r="S286" s="15">
        <f>G286*'Table Q8'!G81</f>
        <v>-1.2440159273233264</v>
      </c>
      <c r="T286" s="15">
        <f>H286*'Table Q8'!H81</f>
        <v>0.62376517519931396</v>
      </c>
      <c r="U286" s="15">
        <f>I286*'Table Q8'!I81</f>
        <v>2.651213126340878</v>
      </c>
      <c r="V286" s="15">
        <f>J286*'Table Q8'!J81</f>
        <v>5.5387949081470715</v>
      </c>
      <c r="W286" s="15">
        <f>K286*'Table Q8'!K81</f>
        <v>1.6119438829944042</v>
      </c>
      <c r="X286" s="15">
        <f>L286*'Table Q8'!L81</f>
        <v>1.7075678606707863</v>
      </c>
    </row>
    <row r="287" spans="1:24" x14ac:dyDescent="0.25">
      <c r="A287" s="13" t="str">
        <f t="shared" si="19"/>
        <v>2013 Q1</v>
      </c>
      <c r="B287" s="15">
        <f t="shared" si="20"/>
        <v>-4.3718893355181097</v>
      </c>
      <c r="C287" s="15">
        <f t="shared" si="20"/>
        <v>1.5096165920519444</v>
      </c>
      <c r="D287" s="15">
        <f t="shared" si="20"/>
        <v>2.2316447314221274E-2</v>
      </c>
      <c r="E287" s="15">
        <f t="shared" si="20"/>
        <v>2.6953503329781219</v>
      </c>
      <c r="F287" s="15">
        <f t="shared" si="20"/>
        <v>1.9879604087715057</v>
      </c>
      <c r="G287" s="15">
        <f t="shared" si="20"/>
        <v>2.2986914868191115</v>
      </c>
      <c r="H287" s="15">
        <f t="shared" si="20"/>
        <v>-0.35824498459381054</v>
      </c>
      <c r="I287" s="15">
        <f t="shared" si="20"/>
        <v>3.0149514262438397</v>
      </c>
      <c r="J287" s="15">
        <f t="shared" si="20"/>
        <v>7.7751224313805727</v>
      </c>
      <c r="K287" s="15">
        <f t="shared" si="20"/>
        <v>1.1331248182419815</v>
      </c>
      <c r="L287" s="15">
        <f t="shared" si="20"/>
        <v>2.1589119148063376</v>
      </c>
      <c r="N287" s="15">
        <f>B287*'Table Q8'!B82</f>
        <v>-1.683614583108024</v>
      </c>
      <c r="O287" s="15">
        <f>C287*'Table Q8'!C82</f>
        <v>0.99861137564236124</v>
      </c>
      <c r="P287" s="15">
        <f>D287*'Table Q8'!D82</f>
        <v>1.4534702135752316E-2</v>
      </c>
      <c r="Q287" s="15">
        <f>E287*'Table Q8'!E82</f>
        <v>2.0508920683630532</v>
      </c>
      <c r="R287" s="15">
        <f>F287*'Table Q8'!F82</f>
        <v>1.6539830600978926</v>
      </c>
      <c r="S287" s="15">
        <f>G287*'Table Q8'!G82</f>
        <v>1.3812837144296042</v>
      </c>
      <c r="T287" s="15">
        <f>H287*'Table Q8'!H82</f>
        <v>-0.20176357532323411</v>
      </c>
      <c r="U287" s="15">
        <f>I287*'Table Q8'!I82</f>
        <v>1.7727914386313777</v>
      </c>
      <c r="V287" s="15">
        <f>J287*'Table Q8'!J82</f>
        <v>5.6214135178881541</v>
      </c>
      <c r="W287" s="15">
        <f>K287*'Table Q8'!K82</f>
        <v>0.80043937160613576</v>
      </c>
      <c r="X287" s="15">
        <f>L287*'Table Q8'!L82</f>
        <v>1.3817036254760562</v>
      </c>
    </row>
    <row r="288" spans="1:24" x14ac:dyDescent="0.25">
      <c r="A288" s="13" t="str">
        <f t="shared" si="19"/>
        <v>2013 Q2</v>
      </c>
      <c r="B288" s="15">
        <f t="shared" si="20"/>
        <v>-6.4083872345925137</v>
      </c>
      <c r="C288" s="15">
        <f t="shared" si="20"/>
        <v>0.3846937321649746</v>
      </c>
      <c r="D288" s="15">
        <f t="shared" si="20"/>
        <v>2.221445370412666</v>
      </c>
      <c r="E288" s="15">
        <f t="shared" si="20"/>
        <v>3.3126225836970233</v>
      </c>
      <c r="F288" s="15">
        <f t="shared" si="20"/>
        <v>0.25699773908226414</v>
      </c>
      <c r="G288" s="15">
        <f t="shared" si="20"/>
        <v>4.3882726259092699</v>
      </c>
      <c r="H288" s="15">
        <f t="shared" si="20"/>
        <v>-2.3087899847091102</v>
      </c>
      <c r="I288" s="15">
        <f t="shared" si="20"/>
        <v>2.6239730037427691</v>
      </c>
      <c r="J288" s="15">
        <f t="shared" si="20"/>
        <v>5.7450384644942449</v>
      </c>
      <c r="K288" s="15">
        <f t="shared" si="20"/>
        <v>1.6115748571782902</v>
      </c>
      <c r="L288" s="15">
        <f t="shared" si="20"/>
        <v>2.0260234150483925</v>
      </c>
      <c r="N288" s="15">
        <f>B288*'Table Q8'!B83</f>
        <v>-2.4845317308515176</v>
      </c>
      <c r="O288" s="15">
        <f>C288*'Table Q8'!C83</f>
        <v>0.25412867946818218</v>
      </c>
      <c r="P288" s="15">
        <f>D288*'Table Q8'!D83</f>
        <v>1.4472716588238519</v>
      </c>
      <c r="Q288" s="15">
        <f>E288*'Table Q8'!E83</f>
        <v>2.5189182126432166</v>
      </c>
      <c r="R288" s="15">
        <f>F288*'Table Q8'!F83</f>
        <v>0.2141305162033425</v>
      </c>
      <c r="S288" s="15">
        <f>G288*'Table Q8'!G83</f>
        <v>2.6500778387866082</v>
      </c>
      <c r="T288" s="15">
        <f>H288*'Table Q8'!H83</f>
        <v>-1.3132397433025418</v>
      </c>
      <c r="U288" s="15">
        <f>I288*'Table Q8'!I83</f>
        <v>1.5523424290142223</v>
      </c>
      <c r="V288" s="15">
        <f>J288*'Table Q8'!J83</f>
        <v>4.1548118175222379</v>
      </c>
      <c r="W288" s="15">
        <f>K288*'Table Q8'!K83</f>
        <v>1.1300362898534171</v>
      </c>
      <c r="X288" s="15">
        <f>L288*'Table Q8'!L83</f>
        <v>1.2996940207535437</v>
      </c>
    </row>
    <row r="289" spans="1:24" x14ac:dyDescent="0.25">
      <c r="A289" s="13" t="str">
        <f t="shared" si="19"/>
        <v>2013 Q3</v>
      </c>
      <c r="B289" s="15">
        <f t="shared" si="20"/>
        <v>-2.7455599100664263</v>
      </c>
      <c r="C289" s="15">
        <f t="shared" si="20"/>
        <v>0.95167259700639129</v>
      </c>
      <c r="D289" s="15">
        <f t="shared" si="20"/>
        <v>4.3199205102575817</v>
      </c>
      <c r="E289" s="15">
        <f t="shared" si="20"/>
        <v>2.4260234216098082</v>
      </c>
      <c r="F289" s="15">
        <f t="shared" si="20"/>
        <v>0.5080077186913099</v>
      </c>
      <c r="G289" s="15">
        <f t="shared" si="20"/>
        <v>5.2904525999783942</v>
      </c>
      <c r="H289" s="15">
        <f t="shared" si="20"/>
        <v>-3.01868633284503</v>
      </c>
      <c r="I289" s="15">
        <f t="shared" si="20"/>
        <v>2.2734742826218954</v>
      </c>
      <c r="J289" s="15">
        <f t="shared" si="20"/>
        <v>5.2757981060040233</v>
      </c>
      <c r="K289" s="15">
        <f t="shared" si="20"/>
        <v>3.3946393719589296</v>
      </c>
      <c r="L289" s="15">
        <f t="shared" si="20"/>
        <v>2.2057332779082395</v>
      </c>
      <c r="N289" s="15">
        <f>B289*'Table Q8'!B84</f>
        <v>-1.0768085967280523</v>
      </c>
      <c r="O289" s="15">
        <f>C289*'Table Q8'!C84</f>
        <v>0.63114926633463875</v>
      </c>
      <c r="P289" s="15">
        <f>D289*'Table Q8'!D84</f>
        <v>2.8269559819125614</v>
      </c>
      <c r="Q289" s="15">
        <f>E289*'Table Q8'!E84</f>
        <v>1.8488724496088349</v>
      </c>
      <c r="R289" s="15">
        <f>F289*'Table Q8'!F84</f>
        <v>0.42484685514154247</v>
      </c>
      <c r="S289" s="15">
        <f>G289*'Table Q8'!G84</f>
        <v>3.221885633386842</v>
      </c>
      <c r="T289" s="15">
        <f>H289*'Table Q8'!H84</f>
        <v>-1.7278960569204953</v>
      </c>
      <c r="U289" s="15">
        <f>I289*'Table Q8'!I84</f>
        <v>1.3577188415817958</v>
      </c>
      <c r="V289" s="15">
        <f>J289*'Table Q8'!J84</f>
        <v>3.8191502489363125</v>
      </c>
      <c r="W289" s="15">
        <f>K289*'Table Q8'!K84</f>
        <v>2.3704766734389207</v>
      </c>
      <c r="X289" s="15">
        <f>L289*'Table Q8'!L84</f>
        <v>1.4226979642508144</v>
      </c>
    </row>
    <row r="290" spans="1:24" x14ac:dyDescent="0.25">
      <c r="A290" s="13" t="str">
        <f t="shared" si="19"/>
        <v>2013 Q4</v>
      </c>
      <c r="B290" s="15">
        <f t="shared" si="20"/>
        <v>4.7314460307236255</v>
      </c>
      <c r="C290" s="15">
        <f t="shared" si="20"/>
        <v>1.0827325606630609</v>
      </c>
      <c r="D290" s="15">
        <f t="shared" si="20"/>
        <v>2.7084761445549228</v>
      </c>
      <c r="E290" s="15">
        <f t="shared" si="20"/>
        <v>1.7649370835322327</v>
      </c>
      <c r="F290" s="15">
        <f t="shared" si="20"/>
        <v>-0.52753172124228331</v>
      </c>
      <c r="G290" s="15">
        <f t="shared" si="20"/>
        <v>7.1871773921096045</v>
      </c>
      <c r="H290" s="15">
        <f t="shared" si="20"/>
        <v>-2.3464707936486073</v>
      </c>
      <c r="I290" s="15">
        <f t="shared" si="20"/>
        <v>2.9586943114757598</v>
      </c>
      <c r="J290" s="15">
        <f t="shared" si="20"/>
        <v>3.8356577574984732</v>
      </c>
      <c r="K290" s="15">
        <f t="shared" si="20"/>
        <v>6.3366730322309284</v>
      </c>
      <c r="L290" s="15">
        <f t="shared" si="20"/>
        <v>2.4591403137322114</v>
      </c>
      <c r="N290" s="15">
        <f>B290*'Table Q8'!B85</f>
        <v>1.8835886648310753</v>
      </c>
      <c r="O290" s="15">
        <f>C290*'Table Q8'!C85</f>
        <v>0.71990887958486927</v>
      </c>
      <c r="P290" s="15">
        <f>D290*'Table Q8'!D85</f>
        <v>1.7781145889003067</v>
      </c>
      <c r="Q290" s="15">
        <f>E290*'Table Q8'!E85</f>
        <v>1.3475294632768595</v>
      </c>
      <c r="R290" s="15">
        <f>F290*'Table Q8'!F85</f>
        <v>-0.44244085460590299</v>
      </c>
      <c r="S290" s="15">
        <f>G290*'Table Q8'!G85</f>
        <v>4.3963964107534448</v>
      </c>
      <c r="T290" s="15">
        <f>H290*'Table Q8'!H85</f>
        <v>-1.3515671771415978</v>
      </c>
      <c r="U290" s="15">
        <f>I290*'Table Q8'!I85</f>
        <v>1.7814298449395549</v>
      </c>
      <c r="V290" s="15">
        <f>J290*'Table Q8'!J85</f>
        <v>2.7850710977196411</v>
      </c>
      <c r="W290" s="15">
        <f>K290*'Table Q8'!K85</f>
        <v>4.40905709582628</v>
      </c>
      <c r="X290" s="15">
        <f>L290*'Table Q8'!L85</f>
        <v>1.5937688373298462</v>
      </c>
    </row>
    <row r="291" spans="1:24" x14ac:dyDescent="0.25">
      <c r="A291" s="13" t="str">
        <f t="shared" si="19"/>
        <v>2014 Q1</v>
      </c>
      <c r="B291" s="15">
        <f t="shared" si="20"/>
        <v>9.011139862968454</v>
      </c>
      <c r="C291" s="15">
        <f t="shared" si="20"/>
        <v>0.4545232813671341</v>
      </c>
      <c r="D291" s="15">
        <f t="shared" si="20"/>
        <v>6.5841643588991641</v>
      </c>
      <c r="E291" s="15">
        <f t="shared" si="20"/>
        <v>1.7158822325915115</v>
      </c>
      <c r="F291" s="15">
        <f t="shared" si="20"/>
        <v>0.5483071089690722</v>
      </c>
      <c r="G291" s="15">
        <f t="shared" si="20"/>
        <v>4.8720862807099596</v>
      </c>
      <c r="H291" s="15">
        <f t="shared" si="20"/>
        <v>-0.21956096644663003</v>
      </c>
      <c r="I291" s="15">
        <f t="shared" si="20"/>
        <v>3.4507637873551782</v>
      </c>
      <c r="J291" s="15">
        <f t="shared" si="20"/>
        <v>8.0641186483365903</v>
      </c>
      <c r="K291" s="15">
        <f t="shared" si="20"/>
        <v>9.2018898720252196</v>
      </c>
      <c r="L291" s="15">
        <f t="shared" si="20"/>
        <v>3.4801948927853577</v>
      </c>
      <c r="N291" s="15">
        <f>B291*'Table Q8'!B86</f>
        <v>3.6170715409955374</v>
      </c>
      <c r="O291" s="15">
        <f>C291*'Table Q8'!C86</f>
        <v>0.30153074485895676</v>
      </c>
      <c r="P291" s="15">
        <f>D291*'Table Q8'!D86</f>
        <v>4.3040682414123834</v>
      </c>
      <c r="Q291" s="15">
        <f>E291*'Table Q8'!E86</f>
        <v>1.3051000261091037</v>
      </c>
      <c r="R291" s="15">
        <f>F291*'Table Q8'!F86</f>
        <v>0.45800092812186605</v>
      </c>
      <c r="S291" s="15">
        <f>G291*'Table Q8'!G86</f>
        <v>2.9792807606541407</v>
      </c>
      <c r="T291" s="15">
        <f>H291*'Table Q8'!H86</f>
        <v>-0.12727949224911142</v>
      </c>
      <c r="U291" s="15">
        <f>I291*'Table Q8'!I86</f>
        <v>2.0777048763665529</v>
      </c>
      <c r="V291" s="15">
        <f>J291*'Table Q8'!J86</f>
        <v>5.8714847878538707</v>
      </c>
      <c r="W291" s="15">
        <f>K291*'Table Q8'!K86</f>
        <v>6.331820420940554</v>
      </c>
      <c r="X291" s="15">
        <f>L291*'Table Q8'!L86</f>
        <v>2.2534261930785191</v>
      </c>
    </row>
    <row r="292" spans="1:24" x14ac:dyDescent="0.25">
      <c r="A292" s="13" t="str">
        <f t="shared" si="19"/>
        <v>2014 Q2</v>
      </c>
      <c r="B292" s="15">
        <f t="shared" si="20"/>
        <v>9.1951535241165594</v>
      </c>
      <c r="C292" s="15">
        <f t="shared" si="20"/>
        <v>0.77500262093766348</v>
      </c>
      <c r="D292" s="15">
        <f t="shared" si="20"/>
        <v>6.144254343244298</v>
      </c>
      <c r="E292" s="15">
        <f t="shared" si="20"/>
        <v>2.2243927213721388</v>
      </c>
      <c r="F292" s="15">
        <f t="shared" si="20"/>
        <v>1.8026476520059194</v>
      </c>
      <c r="G292" s="15">
        <f t="shared" si="20"/>
        <v>6.2516968890811029</v>
      </c>
      <c r="H292" s="15">
        <f t="shared" si="20"/>
        <v>0.86207430439069543</v>
      </c>
      <c r="I292" s="15">
        <f t="shared" si="20"/>
        <v>4.7567022173256657</v>
      </c>
      <c r="J292" s="15">
        <f t="shared" si="20"/>
        <v>7.8392871848682431</v>
      </c>
      <c r="K292" s="15">
        <f t="shared" si="20"/>
        <v>10.335739280317407</v>
      </c>
      <c r="L292" s="15">
        <f t="shared" si="20"/>
        <v>4.1411586505011178</v>
      </c>
      <c r="N292" s="15">
        <f>B292*'Table Q8'!B87</f>
        <v>3.7286347540292653</v>
      </c>
      <c r="O292" s="15">
        <f>C292*'Table Q8'!C87</f>
        <v>0.51142422955676414</v>
      </c>
      <c r="P292" s="15">
        <f>D292*'Table Q8'!D87</f>
        <v>3.9587430733523012</v>
      </c>
      <c r="Q292" s="15">
        <f>E292*'Table Q8'!E87</f>
        <v>1.6771921119145927</v>
      </c>
      <c r="R292" s="15">
        <f>F292*'Table Q8'!F87</f>
        <v>1.4880856367308866</v>
      </c>
      <c r="S292" s="15">
        <f>G292*'Table Q8'!G87</f>
        <v>3.7979058601167703</v>
      </c>
      <c r="T292" s="15">
        <f>H292*'Table Q8'!H87</f>
        <v>0.49431340613762476</v>
      </c>
      <c r="U292" s="15">
        <f>I292*'Table Q8'!I87</f>
        <v>2.8459349366259459</v>
      </c>
      <c r="V292" s="15">
        <f>J292*'Table Q8'!J87</f>
        <v>5.7673635819075662</v>
      </c>
      <c r="W292" s="15">
        <f>K292*'Table Q8'!K87</f>
        <v>7.011765527767329</v>
      </c>
      <c r="X292" s="15">
        <f>L292*'Table Q8'!L87</f>
        <v>2.6648355915974693</v>
      </c>
    </row>
    <row r="293" spans="1:24" x14ac:dyDescent="0.25">
      <c r="A293" s="13" t="str">
        <f t="shared" si="19"/>
        <v>2014 Q3</v>
      </c>
      <c r="B293" s="15">
        <f t="shared" si="20"/>
        <v>5.6254527900931999</v>
      </c>
      <c r="C293" s="15">
        <f t="shared" si="20"/>
        <v>-0.72043537538531566</v>
      </c>
      <c r="D293" s="15">
        <f t="shared" si="20"/>
        <v>3.91250538003231</v>
      </c>
      <c r="E293" s="15">
        <f t="shared" si="20"/>
        <v>2.3074777388926377</v>
      </c>
      <c r="F293" s="15">
        <f t="shared" si="20"/>
        <v>-0.22055589002517847</v>
      </c>
      <c r="G293" s="15">
        <f t="shared" si="20"/>
        <v>5.0871102437469258</v>
      </c>
      <c r="H293" s="15">
        <f t="shared" si="20"/>
        <v>0.84050925073523353</v>
      </c>
      <c r="I293" s="15">
        <f t="shared" si="20"/>
        <v>4.7105162169197046</v>
      </c>
      <c r="J293" s="15">
        <f t="shared" si="20"/>
        <v>8.8715522921257595</v>
      </c>
      <c r="K293" s="15">
        <f t="shared" si="20"/>
        <v>6.9180687976346551</v>
      </c>
      <c r="L293" s="15">
        <f t="shared" si="20"/>
        <v>3.385520974710015</v>
      </c>
      <c r="N293" s="15">
        <f>B293*'Table Q8'!B88</f>
        <v>2.3069981892172216</v>
      </c>
      <c r="O293" s="15">
        <f>C293*'Table Q8'!C88</f>
        <v>-0.47267764979030563</v>
      </c>
      <c r="P293" s="15">
        <f>D293*'Table Q8'!D88</f>
        <v>2.4965696829986168</v>
      </c>
      <c r="Q293" s="15">
        <f>E293*'Table Q8'!E88</f>
        <v>1.7262240964655822</v>
      </c>
      <c r="R293" s="15">
        <f>F293*'Table Q8'!F88</f>
        <v>-0.1800397730275532</v>
      </c>
      <c r="S293" s="15">
        <f>G293*'Table Q8'!G88</f>
        <v>3.0654926328818974</v>
      </c>
      <c r="T293" s="15">
        <f>H293*'Table Q8'!H88</f>
        <v>0.48253636084709761</v>
      </c>
      <c r="U293" s="15">
        <f>I293*'Table Q8'!I88</f>
        <v>2.8051124071756841</v>
      </c>
      <c r="V293" s="15">
        <f>J293*'Table Q8'!J88</f>
        <v>6.6164036994673916</v>
      </c>
      <c r="W293" s="15">
        <f>K293*'Table Q8'!K88</f>
        <v>4.6191945361806592</v>
      </c>
      <c r="X293" s="15">
        <f>L293*'Table Q8'!L88</f>
        <v>2.1697803926916488</v>
      </c>
    </row>
    <row r="294" spans="1:24" x14ac:dyDescent="0.25">
      <c r="A294" s="13" t="str">
        <f t="shared" si="19"/>
        <v>2014 Q4</v>
      </c>
      <c r="B294" s="15">
        <f t="shared" si="20"/>
        <v>6.1746803928492282</v>
      </c>
      <c r="C294" s="15">
        <f t="shared" si="20"/>
        <v>0.9814800870938214</v>
      </c>
      <c r="D294" s="15">
        <f t="shared" si="20"/>
        <v>5.0220636546068418</v>
      </c>
      <c r="E294" s="15">
        <f t="shared" si="20"/>
        <v>2.1734388011875998</v>
      </c>
      <c r="F294" s="15">
        <f t="shared" si="20"/>
        <v>-0.74103087535798862</v>
      </c>
      <c r="G294" s="15">
        <f t="shared" si="20"/>
        <v>4.9392755329576268</v>
      </c>
      <c r="H294" s="15">
        <f t="shared" si="20"/>
        <v>0.44354911427865057</v>
      </c>
      <c r="I294" s="15">
        <f t="shared" si="20"/>
        <v>6.2714763198852355</v>
      </c>
      <c r="J294" s="15">
        <f t="shared" si="20"/>
        <v>7.6331030242521551</v>
      </c>
      <c r="K294" s="15">
        <f t="shared" si="20"/>
        <v>1.0232361865212496</v>
      </c>
      <c r="L294" s="15">
        <f t="shared" si="20"/>
        <v>3.6097448467626032</v>
      </c>
      <c r="N294" s="15">
        <f>B294*'Table Q8'!B89</f>
        <v>2.559405022836005</v>
      </c>
      <c r="O294" s="15">
        <f>C294*'Table Q8'!C89</f>
        <v>0.64071020085484665</v>
      </c>
      <c r="P294" s="15">
        <f>D294*'Table Q8'!D89</f>
        <v>3.1789662933661309</v>
      </c>
      <c r="Q294" s="15">
        <f>E294*'Table Q8'!E89</f>
        <v>1.6155170609227429</v>
      </c>
      <c r="R294" s="15">
        <f>F294*'Table Q8'!F89</f>
        <v>-0.59890115346432637</v>
      </c>
      <c r="S294" s="15">
        <f>G294*'Table Q8'!G89</f>
        <v>2.9645531748811673</v>
      </c>
      <c r="T294" s="15">
        <f>H294*'Table Q8'!H89</f>
        <v>0.25614961349592069</v>
      </c>
      <c r="U294" s="15">
        <f>I294*'Table Q8'!I89</f>
        <v>3.7302741150677381</v>
      </c>
      <c r="V294" s="15">
        <f>J294*'Table Q8'!J89</f>
        <v>5.7622294730079524</v>
      </c>
      <c r="W294" s="15">
        <f>K294*'Table Q8'!K89</f>
        <v>0.67349405796828654</v>
      </c>
      <c r="X294" s="15">
        <f>L294*'Table Q8'!L89</f>
        <v>2.3087928039893608</v>
      </c>
    </row>
    <row r="295" spans="1:24" x14ac:dyDescent="0.25">
      <c r="A295" s="13" t="str">
        <f t="shared" si="19"/>
        <v>2015 Q1</v>
      </c>
      <c r="B295" s="15">
        <f t="shared" si="20"/>
        <v>-4.9301963057994325</v>
      </c>
      <c r="C295" s="15">
        <f t="shared" si="20"/>
        <v>1.7284010866752846</v>
      </c>
      <c r="D295" s="15">
        <f t="shared" si="20"/>
        <v>1.8833338110858404</v>
      </c>
      <c r="E295" s="15">
        <f t="shared" si="20"/>
        <v>2.6714653517923259</v>
      </c>
      <c r="F295" s="15">
        <f t="shared" si="20"/>
        <v>-0.24088482030008498</v>
      </c>
      <c r="G295" s="15">
        <f t="shared" si="20"/>
        <v>3.2518073876065561</v>
      </c>
      <c r="H295" s="15">
        <f t="shared" si="20"/>
        <v>-2.4372951428478231</v>
      </c>
      <c r="I295" s="15">
        <f t="shared" si="20"/>
        <v>6.3237909249419477</v>
      </c>
      <c r="J295" s="15">
        <f t="shared" si="20"/>
        <v>5.8276995499986279</v>
      </c>
      <c r="K295" s="15">
        <f t="shared" si="20"/>
        <v>1.5748356968139112</v>
      </c>
      <c r="L295" s="15">
        <f t="shared" si="20"/>
        <v>2.8121178591969156</v>
      </c>
      <c r="N295" s="15">
        <f>B295*'Table Q8'!B90</f>
        <v>-2.0780777428944606</v>
      </c>
      <c r="O295" s="15">
        <f>C295*'Table Q8'!C90</f>
        <v>1.1246705870996077</v>
      </c>
      <c r="P295" s="15">
        <f>D295*'Table Q8'!D90</f>
        <v>1.1861236342218624</v>
      </c>
      <c r="Q295" s="15">
        <f>E295*'Table Q8'!E90</f>
        <v>1.9790215326077552</v>
      </c>
      <c r="R295" s="15">
        <f>F295*'Table Q8'!F90</f>
        <v>-0.19376774944938835</v>
      </c>
      <c r="S295" s="15">
        <f>G295*'Table Q8'!G90</f>
        <v>1.9504340710864123</v>
      </c>
      <c r="T295" s="15">
        <f>H295*'Table Q8'!H90</f>
        <v>-1.4148498304231614</v>
      </c>
      <c r="U295" s="15">
        <f>I295*'Table Q8'!I90</f>
        <v>3.74621374393561</v>
      </c>
      <c r="V295" s="15">
        <f>J295*'Table Q8'!J90</f>
        <v>4.4028270100239633</v>
      </c>
      <c r="W295" s="15">
        <f>K295*'Table Q8'!K90</f>
        <v>1.0299425457162981</v>
      </c>
      <c r="X295" s="15">
        <f>L295*'Table Q8'!L90</f>
        <v>1.7966621002409093</v>
      </c>
    </row>
    <row r="296" spans="1:24" x14ac:dyDescent="0.25">
      <c r="A296" s="13" t="str">
        <f t="shared" si="19"/>
        <v>2015 Q2</v>
      </c>
      <c r="B296" s="15">
        <f t="shared" ref="B296:L304" si="21">LN(B91/B87)*100</f>
        <v>-6.1258588841759307</v>
      </c>
      <c r="C296" s="15">
        <f t="shared" si="21"/>
        <v>0.60972751243706258</v>
      </c>
      <c r="D296" s="15">
        <f t="shared" si="21"/>
        <v>-0.48915120688574065</v>
      </c>
      <c r="E296" s="15">
        <f t="shared" si="21"/>
        <v>1.7122309866375411</v>
      </c>
      <c r="F296" s="15">
        <f t="shared" si="21"/>
        <v>2.6391321873274833</v>
      </c>
      <c r="G296" s="15">
        <f t="shared" si="21"/>
        <v>2.1816780536297689</v>
      </c>
      <c r="H296" s="15">
        <f t="shared" si="21"/>
        <v>-3.1224026664908986</v>
      </c>
      <c r="I296" s="15">
        <f t="shared" si="21"/>
        <v>4.6134230334463124</v>
      </c>
      <c r="J296" s="15">
        <f t="shared" si="21"/>
        <v>4.6557937156308808</v>
      </c>
      <c r="K296" s="15">
        <f t="shared" si="21"/>
        <v>0.85329032515160164</v>
      </c>
      <c r="L296" s="15">
        <f t="shared" si="21"/>
        <v>1.76302313762705</v>
      </c>
      <c r="N296" s="15">
        <f>B296*'Table Q8'!B91</f>
        <v>-2.631056390753562</v>
      </c>
      <c r="O296" s="15">
        <f>C296*'Table Q8'!C91</f>
        <v>0.39479856430299798</v>
      </c>
      <c r="P296" s="15">
        <f>D296*'Table Q8'!D91</f>
        <v>-0.3104642710103796</v>
      </c>
      <c r="Q296" s="15">
        <f>E296*'Table Q8'!E91</f>
        <v>1.269448053493073</v>
      </c>
      <c r="R296" s="15">
        <f>F296*'Table Q8'!F91</f>
        <v>2.1205427125176328</v>
      </c>
      <c r="S296" s="15">
        <f>G296*'Table Q8'!G91</f>
        <v>1.3116248458422168</v>
      </c>
      <c r="T296" s="15">
        <f>H296*'Table Q8'!H91</f>
        <v>-1.8565806254954884</v>
      </c>
      <c r="U296" s="15">
        <f>I296*'Table Q8'!I91</f>
        <v>2.7251489858567366</v>
      </c>
      <c r="V296" s="15">
        <f>J296*'Table Q8'!J91</f>
        <v>3.4913797073515975</v>
      </c>
      <c r="W296" s="15">
        <f>K296*'Table Q8'!K91</f>
        <v>0.55771055651908674</v>
      </c>
      <c r="X296" s="15">
        <f>L296*'Table Q8'!L91</f>
        <v>1.1293926219638881</v>
      </c>
    </row>
    <row r="297" spans="1:24" x14ac:dyDescent="0.25">
      <c r="A297" s="13" t="str">
        <f t="shared" si="19"/>
        <v>2015 Q3</v>
      </c>
      <c r="B297" s="15">
        <f t="shared" si="21"/>
        <v>-7.967338357172693</v>
      </c>
      <c r="C297" s="15">
        <f t="shared" si="21"/>
        <v>0.18059601577443099</v>
      </c>
      <c r="D297" s="15">
        <f t="shared" si="21"/>
        <v>0.99328286898487972</v>
      </c>
      <c r="E297" s="15">
        <f t="shared" si="21"/>
        <v>0.33548549739630112</v>
      </c>
      <c r="F297" s="15">
        <f t="shared" si="21"/>
        <v>5.5820456786395454</v>
      </c>
      <c r="G297" s="15">
        <f t="shared" si="21"/>
        <v>-0.25039136712743937</v>
      </c>
      <c r="H297" s="15">
        <f t="shared" si="21"/>
        <v>-3.9842668185251293</v>
      </c>
      <c r="I297" s="15">
        <f t="shared" si="21"/>
        <v>4.5191743589898703</v>
      </c>
      <c r="J297" s="15">
        <f t="shared" si="21"/>
        <v>4.7218431738877946</v>
      </c>
      <c r="K297" s="15">
        <f t="shared" si="21"/>
        <v>-0.14167175006682209</v>
      </c>
      <c r="L297" s="15">
        <f t="shared" si="21"/>
        <v>1.396183238176854</v>
      </c>
      <c r="N297" s="15">
        <f>B297*'Table Q8'!B92</f>
        <v>-3.4984582726345295</v>
      </c>
      <c r="O297" s="15">
        <f>C297*'Table Q8'!C92</f>
        <v>0.11648443017450799</v>
      </c>
      <c r="P297" s="15">
        <f>D297*'Table Q8'!D92</f>
        <v>0.63530372300272897</v>
      </c>
      <c r="Q297" s="15">
        <f>E297*'Table Q8'!E92</f>
        <v>0.24906443326701394</v>
      </c>
      <c r="R297" s="15">
        <f>F297*'Table Q8'!F92</f>
        <v>4.4907557484655145</v>
      </c>
      <c r="S297" s="15">
        <f>G297*'Table Q8'!G92</f>
        <v>-0.15143669883867533</v>
      </c>
      <c r="T297" s="15">
        <f>H297*'Table Q8'!H92</f>
        <v>-2.4248247857543936</v>
      </c>
      <c r="U297" s="15">
        <f>I297*'Table Q8'!I92</f>
        <v>2.6645052020604276</v>
      </c>
      <c r="V297" s="15">
        <f>J297*'Table Q8'!J92</f>
        <v>3.506912925246465</v>
      </c>
      <c r="W297" s="15">
        <f>K297*'Table Q8'!K92</f>
        <v>-9.2709993243728375E-2</v>
      </c>
      <c r="X297" s="15">
        <f>L297*'Table Q8'!L92</f>
        <v>0.89760620382389944</v>
      </c>
    </row>
    <row r="298" spans="1:24" x14ac:dyDescent="0.25">
      <c r="A298" s="13" t="str">
        <f t="shared" si="19"/>
        <v>2015 Q4</v>
      </c>
      <c r="B298" s="15">
        <f t="shared" si="21"/>
        <v>-5.583703563918915</v>
      </c>
      <c r="C298" s="15">
        <f t="shared" si="21"/>
        <v>1.6408394228164223</v>
      </c>
      <c r="D298" s="15">
        <f t="shared" si="21"/>
        <v>2.2593534888093352</v>
      </c>
      <c r="E298" s="15">
        <f t="shared" si="21"/>
        <v>1.8375075304994333</v>
      </c>
      <c r="F298" s="15">
        <f t="shared" si="21"/>
        <v>9.8051453793788319</v>
      </c>
      <c r="G298" s="15">
        <f t="shared" si="21"/>
        <v>0.16462602750863659</v>
      </c>
      <c r="H298" s="15">
        <f t="shared" si="21"/>
        <v>-0.45365267579268626</v>
      </c>
      <c r="I298" s="15">
        <f t="shared" si="21"/>
        <v>4.9600351437449213</v>
      </c>
      <c r="J298" s="15">
        <f t="shared" si="21"/>
        <v>3.3288095270311127</v>
      </c>
      <c r="K298" s="15">
        <f t="shared" si="21"/>
        <v>2.0654605603314344</v>
      </c>
      <c r="L298" s="15">
        <f t="shared" si="21"/>
        <v>2.6768302112511511</v>
      </c>
      <c r="N298" s="15">
        <f>B298*'Table Q8'!B93</f>
        <v>-2.4858648266567007</v>
      </c>
      <c r="O298" s="15">
        <f>C298*'Table Q8'!C93</f>
        <v>1.0522703218521716</v>
      </c>
      <c r="P298" s="15">
        <f>D298*'Table Q8'!D93</f>
        <v>1.4484715216756647</v>
      </c>
      <c r="Q298" s="15">
        <f>E298*'Table Q8'!E93</f>
        <v>1.3619605816061799</v>
      </c>
      <c r="R298" s="15">
        <f>F298*'Table Q8'!F93</f>
        <v>7.8813758559447047</v>
      </c>
      <c r="S298" s="15">
        <f>G298*'Table Q8'!G93</f>
        <v>9.9664597053728599E-2</v>
      </c>
      <c r="T298" s="15">
        <f>H298*'Table Q8'!H93</f>
        <v>-0.28094710211841056</v>
      </c>
      <c r="U298" s="15">
        <f>I298*'Table Q8'!I93</f>
        <v>2.898644538004532</v>
      </c>
      <c r="V298" s="15">
        <f>J298*'Table Q8'!J93</f>
        <v>2.4470078833205706</v>
      </c>
      <c r="W298" s="15">
        <f>K298*'Table Q8'!K93</f>
        <v>1.3433755484395649</v>
      </c>
      <c r="X298" s="15">
        <f>L298*'Table Q8'!L93</f>
        <v>1.7193280446866144</v>
      </c>
    </row>
    <row r="299" spans="1:24" x14ac:dyDescent="0.25">
      <c r="A299" s="13" t="str">
        <f t="shared" si="19"/>
        <v>2016 Q1</v>
      </c>
      <c r="B299" s="15">
        <f t="shared" si="21"/>
        <v>1.2282345226437374</v>
      </c>
      <c r="C299" s="15">
        <f t="shared" si="21"/>
        <v>-0.61599797367960474</v>
      </c>
      <c r="D299" s="15">
        <f t="shared" si="21"/>
        <v>0.70483973297120295</v>
      </c>
      <c r="E299" s="15">
        <f t="shared" si="21"/>
        <v>0.9849325853334584</v>
      </c>
      <c r="F299" s="15">
        <f t="shared" si="21"/>
        <v>6.7090895785565747</v>
      </c>
      <c r="G299" s="15">
        <f t="shared" si="21"/>
        <v>0.90414671206670394</v>
      </c>
      <c r="H299" s="15">
        <f t="shared" si="21"/>
        <v>2.4672636761124291</v>
      </c>
      <c r="I299" s="15">
        <f t="shared" si="21"/>
        <v>3.0230556228557899</v>
      </c>
      <c r="J299" s="15">
        <f t="shared" si="21"/>
        <v>1.3953948242178276</v>
      </c>
      <c r="K299" s="15">
        <f t="shared" si="21"/>
        <v>-0.71367845763115245</v>
      </c>
      <c r="L299" s="15">
        <f t="shared" si="21"/>
        <v>1.6037696564522781</v>
      </c>
      <c r="N299" s="15">
        <f>B299*'Table Q8'!B94</f>
        <v>0.55245988828515302</v>
      </c>
      <c r="O299" s="15">
        <f>C299*'Table Q8'!C94</f>
        <v>-0.39257550862601209</v>
      </c>
      <c r="P299" s="15">
        <f>D299*'Table Q8'!D94</f>
        <v>0.45356436816696905</v>
      </c>
      <c r="Q299" s="15">
        <f>E299*'Table Q8'!E94</f>
        <v>0.73032751202475943</v>
      </c>
      <c r="R299" s="15">
        <f>F299*'Table Q8'!F94</f>
        <v>5.388069840538785</v>
      </c>
      <c r="S299" s="15">
        <f>G299*'Table Q8'!G94</f>
        <v>0.54565254073225589</v>
      </c>
      <c r="T299" s="15">
        <f>H299*'Table Q8'!H94</f>
        <v>1.5324174692334298</v>
      </c>
      <c r="U299" s="15">
        <f>I299*'Table Q8'!I94</f>
        <v>1.7669760115592092</v>
      </c>
      <c r="V299" s="15">
        <f>J299*'Table Q8'!J94</f>
        <v>1.0258942747649469</v>
      </c>
      <c r="W299" s="15">
        <f>K299*'Table Q8'!K94</f>
        <v>-0.46546109006703762</v>
      </c>
      <c r="X299" s="15">
        <f>L299*'Table Q8'!L94</f>
        <v>1.0305823812362338</v>
      </c>
    </row>
    <row r="300" spans="1:24" x14ac:dyDescent="0.25">
      <c r="A300" s="13" t="str">
        <f t="shared" si="19"/>
        <v>2016 Q2</v>
      </c>
      <c r="B300" s="15">
        <f t="shared" si="21"/>
        <v>-0.90077022193079792</v>
      </c>
      <c r="C300" s="15">
        <f t="shared" si="21"/>
        <v>0</v>
      </c>
      <c r="D300" s="15">
        <f t="shared" si="21"/>
        <v>5.2929930372109144</v>
      </c>
      <c r="E300" s="15">
        <f t="shared" si="21"/>
        <v>0.7349642950380183</v>
      </c>
      <c r="F300" s="15">
        <f t="shared" si="21"/>
        <v>6.6884188062326446</v>
      </c>
      <c r="G300" s="15">
        <f t="shared" si="21"/>
        <v>1.4892156086138197</v>
      </c>
      <c r="H300" s="15">
        <f t="shared" si="21"/>
        <v>1.9881370553828996</v>
      </c>
      <c r="I300" s="15">
        <f t="shared" si="21"/>
        <v>4.5688587609446172</v>
      </c>
      <c r="J300" s="15">
        <f t="shared" si="21"/>
        <v>-3.690605381035037</v>
      </c>
      <c r="K300" s="15">
        <f t="shared" si="21"/>
        <v>-0.48096285100270725</v>
      </c>
      <c r="L300" s="15">
        <f t="shared" si="21"/>
        <v>1.993287019937797</v>
      </c>
      <c r="N300" s="15">
        <f>B300*'Table Q8'!B95</f>
        <v>-0.40813898755684452</v>
      </c>
      <c r="O300" s="15">
        <f>C300*'Table Q8'!C95</f>
        <v>0</v>
      </c>
      <c r="P300" s="15">
        <f>D300*'Table Q8'!D95</f>
        <v>3.4145098083047611</v>
      </c>
      <c r="Q300" s="15">
        <f>E300*'Table Q8'!E95</f>
        <v>0.54585798192473622</v>
      </c>
      <c r="R300" s="15">
        <f>F300*'Table Q8'!F95</f>
        <v>5.3915343997041347</v>
      </c>
      <c r="S300" s="15">
        <f>G300*'Table Q8'!G95</f>
        <v>0.89576318858121262</v>
      </c>
      <c r="T300" s="15">
        <f>H300*'Table Q8'!H95</f>
        <v>1.2248912398214045</v>
      </c>
      <c r="U300" s="15">
        <f>I300*'Table Q8'!I95</f>
        <v>2.6723254892765063</v>
      </c>
      <c r="V300" s="15">
        <f>J300*'Table Q8'!J95</f>
        <v>-2.7321551635802379</v>
      </c>
      <c r="W300" s="15">
        <f>K300*'Table Q8'!K95</f>
        <v>-0.31733928909158626</v>
      </c>
      <c r="X300" s="15">
        <f>L300*'Table Q8'!L95</f>
        <v>1.2828795260319661</v>
      </c>
    </row>
    <row r="301" spans="1:24" x14ac:dyDescent="0.25">
      <c r="A301" s="13" t="str">
        <f t="shared" si="19"/>
        <v>2016 Q3</v>
      </c>
      <c r="B301" s="15">
        <f t="shared" si="21"/>
        <v>0.15308468571071882</v>
      </c>
      <c r="C301" s="15">
        <f t="shared" si="21"/>
        <v>-0.20068238723898324</v>
      </c>
      <c r="D301" s="15">
        <f t="shared" si="21"/>
        <v>2.4810626985753652</v>
      </c>
      <c r="E301" s="15">
        <f t="shared" si="21"/>
        <v>1.7804624633506687</v>
      </c>
      <c r="F301" s="15">
        <f t="shared" si="21"/>
        <v>5.3957314251502888</v>
      </c>
      <c r="G301" s="15">
        <f t="shared" si="21"/>
        <v>6.0495574096252458</v>
      </c>
      <c r="H301" s="15">
        <f t="shared" si="21"/>
        <v>5.1925612060128721</v>
      </c>
      <c r="I301" s="15">
        <f t="shared" si="21"/>
        <v>2.622634559731122</v>
      </c>
      <c r="J301" s="15">
        <f t="shared" si="21"/>
        <v>-1.0149399117246085</v>
      </c>
      <c r="K301" s="15">
        <f t="shared" si="21"/>
        <v>1.5773673103379338</v>
      </c>
      <c r="L301" s="15">
        <f t="shared" si="21"/>
        <v>2.1681886011588571</v>
      </c>
      <c r="N301" s="15">
        <f>B301*'Table Q8'!B96</f>
        <v>6.9531064249808483E-2</v>
      </c>
      <c r="O301" s="15">
        <f>C301*'Table Q8'!C96</f>
        <v>-0.12767413476144113</v>
      </c>
      <c r="P301" s="15">
        <f>D301*'Table Q8'!D96</f>
        <v>1.6000373343112531</v>
      </c>
      <c r="Q301" s="15">
        <f>E301*'Table Q8'!E96</f>
        <v>1.3241299339938923</v>
      </c>
      <c r="R301" s="15">
        <f>F301*'Table Q8'!F96</f>
        <v>4.363528003519038</v>
      </c>
      <c r="S301" s="15">
        <f>G301*'Table Q8'!G96</f>
        <v>3.6218700211426347</v>
      </c>
      <c r="T301" s="15">
        <f>H301*'Table Q8'!H96</f>
        <v>3.1752511774768717</v>
      </c>
      <c r="U301" s="15">
        <f>I301*'Table Q8'!I96</f>
        <v>1.5342412174427063</v>
      </c>
      <c r="V301" s="15">
        <f>J301*'Table Q8'!J96</f>
        <v>-0.75521678831428118</v>
      </c>
      <c r="W301" s="15">
        <f>K301*'Table Q8'!K96</f>
        <v>1.0491069981057597</v>
      </c>
      <c r="X301" s="15">
        <f>L301*'Table Q8'!L96</f>
        <v>1.3956630025659564</v>
      </c>
    </row>
    <row r="302" spans="1:24" x14ac:dyDescent="0.25">
      <c r="A302" s="13" t="str">
        <f t="shared" si="19"/>
        <v>2016 Q4</v>
      </c>
      <c r="B302" s="15">
        <f t="shared" si="21"/>
        <v>2.7288301120292675</v>
      </c>
      <c r="C302" s="15">
        <f t="shared" si="21"/>
        <v>-2.2305757514298277</v>
      </c>
      <c r="D302" s="15">
        <f t="shared" si="21"/>
        <v>1.3235999572291439</v>
      </c>
      <c r="E302" s="15">
        <f t="shared" si="21"/>
        <v>5.0007502167307358E-2</v>
      </c>
      <c r="F302" s="15">
        <f t="shared" si="21"/>
        <v>1.8744317491754532</v>
      </c>
      <c r="G302" s="15">
        <f t="shared" si="21"/>
        <v>4.5814139302225048</v>
      </c>
      <c r="H302" s="15">
        <f t="shared" si="21"/>
        <v>0.30266366930307004</v>
      </c>
      <c r="I302" s="15">
        <f t="shared" si="21"/>
        <v>1.4382988657190641</v>
      </c>
      <c r="J302" s="15">
        <f t="shared" si="21"/>
        <v>-0.70051097962453812</v>
      </c>
      <c r="K302" s="15">
        <f t="shared" si="21"/>
        <v>0.71542435511667379</v>
      </c>
      <c r="L302" s="15">
        <f t="shared" si="21"/>
        <v>0.6879732005721213</v>
      </c>
      <c r="N302" s="15">
        <f>B302*'Table Q8'!B97</f>
        <v>1.2506228403430133</v>
      </c>
      <c r="O302" s="15">
        <f>C302*'Table Q8'!C97</f>
        <v>-1.4144080839816537</v>
      </c>
      <c r="P302" s="15">
        <f>D302*'Table Q8'!D97</f>
        <v>0.85769277228448526</v>
      </c>
      <c r="Q302" s="15">
        <f>E302*'Table Q8'!E97</f>
        <v>3.7315598117244747E-2</v>
      </c>
      <c r="R302" s="15">
        <f>F302*'Table Q8'!F97</f>
        <v>1.5207264781060452</v>
      </c>
      <c r="S302" s="15">
        <f>G302*'Table Q8'!G97</f>
        <v>2.7364785405219023</v>
      </c>
      <c r="T302" s="15">
        <f>H302*'Table Q8'!H97</f>
        <v>0.18516963287961824</v>
      </c>
      <c r="U302" s="15">
        <f>I302*'Table Q8'!I97</f>
        <v>0.84514441349652203</v>
      </c>
      <c r="V302" s="15">
        <f>J302*'Table Q8'!J97</f>
        <v>-0.52538323471840354</v>
      </c>
      <c r="W302" s="15">
        <f>K302*'Table Q8'!K97</f>
        <v>0.48283989726824317</v>
      </c>
      <c r="X302" s="15">
        <f>L302*'Table Q8'!L97</f>
        <v>0.44429309292947594</v>
      </c>
    </row>
    <row r="303" spans="1:24" x14ac:dyDescent="0.25">
      <c r="A303" s="13" t="str">
        <f t="shared" si="19"/>
        <v>2017 Q1</v>
      </c>
      <c r="B303" s="15">
        <f t="shared" si="21"/>
        <v>5.1640594135527937</v>
      </c>
      <c r="C303" s="15">
        <f t="shared" si="21"/>
        <v>-0.91105400641247181</v>
      </c>
      <c r="D303" s="15">
        <f t="shared" si="21"/>
        <v>4.8091921385332057</v>
      </c>
      <c r="E303" s="15">
        <f t="shared" si="21"/>
        <v>1.0446297054477836</v>
      </c>
      <c r="F303" s="15">
        <f t="shared" si="21"/>
        <v>1.6672135688782155</v>
      </c>
      <c r="G303" s="15">
        <f t="shared" si="21"/>
        <v>6.3982214233651193</v>
      </c>
      <c r="H303" s="15">
        <f t="shared" si="21"/>
        <v>-3.114315694855422</v>
      </c>
      <c r="I303" s="15">
        <f t="shared" si="21"/>
        <v>1.8166806641070903</v>
      </c>
      <c r="J303" s="15">
        <f t="shared" si="21"/>
        <v>4.2738211435869768</v>
      </c>
      <c r="K303" s="15">
        <f t="shared" si="21"/>
        <v>3.4795600262574817</v>
      </c>
      <c r="L303" s="15">
        <f t="shared" si="21"/>
        <v>2.0333601982741807</v>
      </c>
      <c r="N303" s="15">
        <f>B303*'Table Q8'!B98</f>
        <v>2.3713360827034431</v>
      </c>
      <c r="O303" s="15">
        <f>C303*'Table Q8'!C98</f>
        <v>-0.57551281585075853</v>
      </c>
      <c r="P303" s="15">
        <f>D303*'Table Q8'!D98</f>
        <v>3.12837948611585</v>
      </c>
      <c r="Q303" s="15">
        <f>E303*'Table Q8'!E98</f>
        <v>0.7787714454113227</v>
      </c>
      <c r="R303" s="15">
        <f>F303*'Table Q8'!F98</f>
        <v>1.3526103684308963</v>
      </c>
      <c r="S303" s="15">
        <f>G303*'Table Q8'!G98</f>
        <v>3.7954249483401883</v>
      </c>
      <c r="T303" s="15">
        <f>H303*'Table Q8'!H98</f>
        <v>-1.8766866377198774</v>
      </c>
      <c r="U303" s="15">
        <f>I303*'Table Q8'!I98</f>
        <v>1.0629398565690584</v>
      </c>
      <c r="V303" s="15">
        <f>J303*'Table Q8'!J98</f>
        <v>3.2070753861476673</v>
      </c>
      <c r="W303" s="15">
        <f>K303*'Table Q8'!K98</f>
        <v>2.352182577750058</v>
      </c>
      <c r="X303" s="15">
        <f>L303*'Table Q8'!L98</f>
        <v>1.3090772956489176</v>
      </c>
    </row>
    <row r="304" spans="1:24" x14ac:dyDescent="0.25">
      <c r="A304" s="13" t="str">
        <f t="shared" si="19"/>
        <v>2017 Q2</v>
      </c>
      <c r="B304" s="15">
        <f t="shared" si="21"/>
        <v>5.4217035607788153</v>
      </c>
      <c r="C304" s="15">
        <f t="shared" si="21"/>
        <v>0.61593677738825381</v>
      </c>
      <c r="D304" s="15">
        <f t="shared" si="21"/>
        <v>4.4985095916809108</v>
      </c>
      <c r="E304" s="15">
        <f t="shared" si="21"/>
        <v>1.9666903252457086</v>
      </c>
      <c r="F304" s="15">
        <f t="shared" si="21"/>
        <v>-1.966086418210558</v>
      </c>
      <c r="G304" s="15">
        <f t="shared" si="21"/>
        <v>8.0128373118874006</v>
      </c>
      <c r="H304" s="15">
        <f t="shared" si="21"/>
        <v>-1.1370680885920317</v>
      </c>
      <c r="I304" s="15">
        <f t="shared" si="21"/>
        <v>-0.99741501126283938</v>
      </c>
      <c r="J304" s="15">
        <f t="shared" si="21"/>
        <v>7.2402325015828728</v>
      </c>
      <c r="K304" s="15">
        <f t="shared" si="21"/>
        <v>3.968032257061946</v>
      </c>
      <c r="L304" s="15">
        <f t="shared" si="21"/>
        <v>1.9641540074959134</v>
      </c>
      <c r="N304" s="15">
        <f>B304*'Table Q8'!B99</f>
        <v>2.5210921557621493</v>
      </c>
      <c r="O304" s="15">
        <f>C304*'Table Q8'!C99</f>
        <v>0.38865610653198818</v>
      </c>
      <c r="P304" s="15">
        <f>D304*'Table Q8'!D99</f>
        <v>2.9622685661218795</v>
      </c>
      <c r="Q304" s="15">
        <f>E304*'Table Q8'!E99</f>
        <v>1.4722643774789377</v>
      </c>
      <c r="R304" s="15">
        <f>F304*'Table Q8'!F99</f>
        <v>-1.5948893024524047</v>
      </c>
      <c r="S304" s="15">
        <f>G304*'Table Q8'!G99</f>
        <v>4.7636317819170602</v>
      </c>
      <c r="T304" s="15">
        <f>H304*'Table Q8'!H99</f>
        <v>-0.68053525102233103</v>
      </c>
      <c r="U304" s="15">
        <f>I304*'Table Q8'!I99</f>
        <v>-0.58408623059551878</v>
      </c>
      <c r="V304" s="15">
        <f>J304*'Table Q8'!J99</f>
        <v>5.4461028876906363</v>
      </c>
      <c r="W304" s="15">
        <f>K304*'Table Q8'!K99</f>
        <v>2.6927066896422365</v>
      </c>
      <c r="X304" s="15">
        <f>L304*'Table Q8'!L99</f>
        <v>1.2674685810371129</v>
      </c>
    </row>
    <row r="305" spans="1:24" x14ac:dyDescent="0.25">
      <c r="A305" s="13" t="str">
        <f t="shared" si="19"/>
        <v>2017 Q3</v>
      </c>
      <c r="B305" s="15">
        <f t="shared" ref="B305:L305" si="22">LN(B100/B96)*100</f>
        <v>4.2916475068500839</v>
      </c>
      <c r="C305" s="15">
        <f t="shared" si="22"/>
        <v>1.6733458177531926</v>
      </c>
      <c r="D305" s="15">
        <f t="shared" si="22"/>
        <v>5.2337240598680106</v>
      </c>
      <c r="E305" s="15">
        <f t="shared" si="22"/>
        <v>0.25888693141021341</v>
      </c>
      <c r="F305" s="15">
        <f t="shared" si="22"/>
        <v>-4.2228496419507584</v>
      </c>
      <c r="G305" s="15">
        <f t="shared" si="22"/>
        <v>2.1786506525781455</v>
      </c>
      <c r="H305" s="15">
        <f t="shared" si="22"/>
        <v>-4.0481598303978776</v>
      </c>
      <c r="I305" s="15">
        <f t="shared" si="22"/>
        <v>-1.5469698317607532</v>
      </c>
      <c r="J305" s="15">
        <f t="shared" si="22"/>
        <v>2.086947860045901</v>
      </c>
      <c r="K305" s="15">
        <f t="shared" si="22"/>
        <v>8.5548318937869468</v>
      </c>
      <c r="L305" s="15">
        <f t="shared" si="22"/>
        <v>0.79491674544228774</v>
      </c>
      <c r="N305" s="15">
        <f>B305*'Table Q8'!B100</f>
        <v>2.0230826347291293</v>
      </c>
      <c r="O305" s="15">
        <f>C305*'Table Q8'!C100</f>
        <v>1.0558812110022646</v>
      </c>
      <c r="P305" s="15">
        <f>D305*'Table Q8'!D100</f>
        <v>3.4971744168038046</v>
      </c>
      <c r="Q305" s="15">
        <f>E305*'Table Q8'!E100</f>
        <v>0.19457941764791642</v>
      </c>
      <c r="R305" s="15">
        <f>F305*'Table Q8'!F100</f>
        <v>-3.4221973498368947</v>
      </c>
      <c r="S305" s="15">
        <f>G305*'Table Q8'!G100</f>
        <v>1.2967328684145121</v>
      </c>
      <c r="T305" s="15">
        <f>H305*'Table Q8'!H100</f>
        <v>-2.4042021232732993</v>
      </c>
      <c r="U305" s="15">
        <f>I305*'Table Q8'!I100</f>
        <v>-0.90930886710897074</v>
      </c>
      <c r="V305" s="15">
        <f>J305*'Table Q8'!J100</f>
        <v>1.5800282248407518</v>
      </c>
      <c r="W305" s="15">
        <f>K305*'Table Q8'!K100</f>
        <v>5.8463721162139999</v>
      </c>
      <c r="X305" s="15">
        <f>L305*'Table Q8'!L100</f>
        <v>0.51470859267388125</v>
      </c>
    </row>
    <row r="306" spans="1:24" x14ac:dyDescent="0.25">
      <c r="A306" s="13" t="str">
        <f t="shared" si="19"/>
        <v>2017 Q4</v>
      </c>
      <c r="B306" s="15">
        <f t="shared" ref="B306:L306" si="23">LN(B101/B97)*100</f>
        <v>0.94787439545437391</v>
      </c>
      <c r="C306" s="15">
        <f t="shared" si="23"/>
        <v>1.2651461269933548</v>
      </c>
      <c r="D306" s="15">
        <f t="shared" si="23"/>
        <v>1.1011811204166895</v>
      </c>
      <c r="E306" s="15">
        <f t="shared" si="23"/>
        <v>1.5084140324706519</v>
      </c>
      <c r="F306" s="15">
        <f t="shared" si="23"/>
        <v>-3.2730559466494462</v>
      </c>
      <c r="G306" s="15">
        <f t="shared" si="23"/>
        <v>0.63629014049048105</v>
      </c>
      <c r="H306" s="15">
        <f t="shared" si="23"/>
        <v>-1.8093601960450358</v>
      </c>
      <c r="I306" s="15">
        <f t="shared" si="23"/>
        <v>-1.619549544681625</v>
      </c>
      <c r="J306" s="15">
        <f t="shared" si="23"/>
        <v>0.97542524211673287</v>
      </c>
      <c r="K306" s="15">
        <f t="shared" si="23"/>
        <v>5.7895216041899165</v>
      </c>
      <c r="L306" s="15">
        <f t="shared" si="23"/>
        <v>0.37687240877760614</v>
      </c>
      <c r="N306" s="15">
        <f>B306*'Table Q8'!B101</f>
        <v>0.44929246344537321</v>
      </c>
      <c r="O306" s="15">
        <f>C306*'Table Q8'!C101</f>
        <v>0.79565039926612091</v>
      </c>
      <c r="P306" s="15">
        <f>D306*'Table Q8'!D101</f>
        <v>0.74318713816922377</v>
      </c>
      <c r="Q306" s="15">
        <f>E306*'Table Q8'!E101</f>
        <v>1.1353832422406598</v>
      </c>
      <c r="R306" s="15">
        <f>F306*'Table Q8'!F101</f>
        <v>-2.6508480111913864</v>
      </c>
      <c r="S306" s="15">
        <f>G306*'Table Q8'!G101</f>
        <v>0.37808360147944381</v>
      </c>
      <c r="T306" s="15">
        <f>H306*'Table Q8'!H101</f>
        <v>-1.0622753710980404</v>
      </c>
      <c r="U306" s="15">
        <f>I306*'Table Q8'!I101</f>
        <v>-0.95261904218173177</v>
      </c>
      <c r="V306" s="15">
        <f>J306*'Table Q8'!J101</f>
        <v>0.73634851527392164</v>
      </c>
      <c r="W306" s="15">
        <f>K306*'Table Q8'!K101</f>
        <v>3.9484537340575234</v>
      </c>
      <c r="X306" s="15">
        <f>L306*'Table Q8'!L101</f>
        <v>0.24391182296086669</v>
      </c>
    </row>
    <row r="307" spans="1:24" x14ac:dyDescent="0.25">
      <c r="A307" s="13" t="str">
        <f t="shared" si="19"/>
        <v>2018 Q1</v>
      </c>
      <c r="B307" s="15">
        <f t="shared" ref="B307:L307" si="24">LN(B102/B98)*100</f>
        <v>-2.1434495297816087</v>
      </c>
      <c r="C307" s="15">
        <f t="shared" si="24"/>
        <v>1.8632532262655397</v>
      </c>
      <c r="D307" s="15">
        <f t="shared" si="24"/>
        <v>-0.56425872057013893</v>
      </c>
      <c r="E307" s="15">
        <f t="shared" si="24"/>
        <v>-0.54582579813684595</v>
      </c>
      <c r="F307" s="15">
        <f t="shared" si="24"/>
        <v>0.65317018632152801</v>
      </c>
      <c r="G307" s="15">
        <f t="shared" si="24"/>
        <v>-0.59661454875705866</v>
      </c>
      <c r="H307" s="15">
        <f t="shared" si="24"/>
        <v>1.9792525316696681</v>
      </c>
      <c r="I307" s="15">
        <f t="shared" si="24"/>
        <v>0.24834861023574256</v>
      </c>
      <c r="J307" s="15">
        <f t="shared" si="24"/>
        <v>0.68539059358341692</v>
      </c>
      <c r="K307" s="15">
        <f t="shared" si="24"/>
        <v>4.1414180795723095</v>
      </c>
      <c r="L307" s="15">
        <f t="shared" si="24"/>
        <v>0.32507539831897719</v>
      </c>
      <c r="N307" s="15">
        <f>B307*'Table Q8'!B102</f>
        <v>-1.024568875235609</v>
      </c>
      <c r="O307" s="15">
        <f>C307*'Table Q8'!C102</f>
        <v>1.1731042312567839</v>
      </c>
      <c r="P307" s="15">
        <f>D307*'Table Q8'!D102</f>
        <v>-0.38347022649946638</v>
      </c>
      <c r="Q307" s="15">
        <f>E307*'Table Q8'!E102</f>
        <v>-0.41248055565201452</v>
      </c>
      <c r="R307" s="15">
        <f>F307*'Table Q8'!F102</f>
        <v>0.52978633812539144</v>
      </c>
      <c r="S307" s="15">
        <f>G307*'Table Q8'!G102</f>
        <v>-0.35599990124333691</v>
      </c>
      <c r="T307" s="15">
        <f>H307*'Table Q8'!H102</f>
        <v>1.1630087876090971</v>
      </c>
      <c r="U307" s="15">
        <f>I307*'Table Q8'!I102</f>
        <v>0.1463270011508995</v>
      </c>
      <c r="V307" s="15">
        <f>J307*'Table Q8'!J102</f>
        <v>0.52151370265762198</v>
      </c>
      <c r="W307" s="15">
        <f>K307*'Table Q8'!K102</f>
        <v>2.8385279517388611</v>
      </c>
      <c r="X307" s="15">
        <f>L307*'Table Q8'!L102</f>
        <v>0.21113647120817566</v>
      </c>
    </row>
    <row r="308" spans="1:24" x14ac:dyDescent="0.25">
      <c r="A308" s="13" t="str">
        <f t="shared" si="19"/>
        <v>2018 Q2</v>
      </c>
      <c r="B308" s="15">
        <f t="shared" ref="B308:L313" si="25">LN(B103/B99)*100</f>
        <v>4.149973090675263</v>
      </c>
      <c r="C308" s="15">
        <f t="shared" si="25"/>
        <v>0.14844873823176707</v>
      </c>
      <c r="D308" s="15">
        <f t="shared" si="25"/>
        <v>-1.4483340356479268</v>
      </c>
      <c r="E308" s="15">
        <f t="shared" si="25"/>
        <v>-1.217173999768546</v>
      </c>
      <c r="F308" s="15">
        <f t="shared" si="25"/>
        <v>1.1339597057581665</v>
      </c>
      <c r="G308" s="15">
        <f t="shared" si="25"/>
        <v>-3.8484604370250426</v>
      </c>
      <c r="H308" s="15">
        <f t="shared" si="25"/>
        <v>0.85401088383075652</v>
      </c>
      <c r="I308" s="15">
        <f t="shared" si="25"/>
        <v>0.82855477744658745</v>
      </c>
      <c r="J308" s="15">
        <f t="shared" si="25"/>
        <v>1.5254371493878953</v>
      </c>
      <c r="K308" s="15">
        <f t="shared" si="25"/>
        <v>2.8548898631034643</v>
      </c>
      <c r="L308" s="15">
        <f t="shared" si="25"/>
        <v>3.9285013272875126E-2</v>
      </c>
      <c r="N308" s="15">
        <f>B308*'Table Q8'!B103</f>
        <v>1.9907420915969236</v>
      </c>
      <c r="O308" s="15">
        <f>C308*'Table Q8'!C103</f>
        <v>9.3582084581305958E-2</v>
      </c>
      <c r="P308" s="15">
        <f>D308*'Table Q8'!D103</f>
        <v>-0.98530164445128465</v>
      </c>
      <c r="Q308" s="15">
        <f>E308*'Table Q8'!E103</f>
        <v>-0.92079213082490496</v>
      </c>
      <c r="R308" s="15">
        <f>F308*'Table Q8'!F103</f>
        <v>0.92134226092851024</v>
      </c>
      <c r="S308" s="15">
        <f>G308*'Table Q8'!G103</f>
        <v>-2.2986854190350581</v>
      </c>
      <c r="T308" s="15">
        <f>H308*'Table Q8'!H103</f>
        <v>0.5025854051344002</v>
      </c>
      <c r="U308" s="15">
        <f>I308*'Table Q8'!I103</f>
        <v>0.48909588512672059</v>
      </c>
      <c r="V308" s="15">
        <f>J308*'Table Q8'!J103</f>
        <v>1.1623831078335762</v>
      </c>
      <c r="W308" s="15">
        <f>K308*'Table Q8'!K103</f>
        <v>1.9538866223080109</v>
      </c>
      <c r="X308" s="15">
        <f>L308*'Table Q8'!L103</f>
        <v>2.5550972632677981E-2</v>
      </c>
    </row>
    <row r="309" spans="1:24" x14ac:dyDescent="0.25">
      <c r="A309" s="13" t="str">
        <f t="shared" si="19"/>
        <v>2018 Q3</v>
      </c>
      <c r="B309" s="15">
        <f t="shared" si="25"/>
        <v>3.5414669719103333</v>
      </c>
      <c r="C309" s="15">
        <f t="shared" si="25"/>
        <v>-0.49509953594188771</v>
      </c>
      <c r="D309" s="15">
        <f t="shared" si="25"/>
        <v>9.5306171146820103E-3</v>
      </c>
      <c r="E309" s="15">
        <f t="shared" si="25"/>
        <v>1.1567680523664987</v>
      </c>
      <c r="F309" s="15">
        <f t="shared" si="25"/>
        <v>4.4698487301305008</v>
      </c>
      <c r="G309" s="15">
        <f t="shared" si="25"/>
        <v>-8.6625925817448407E-2</v>
      </c>
      <c r="H309" s="15">
        <f t="shared" si="25"/>
        <v>1.969206953214812</v>
      </c>
      <c r="I309" s="15">
        <f t="shared" si="25"/>
        <v>4.7071024481181372</v>
      </c>
      <c r="J309" s="15">
        <f t="shared" si="25"/>
        <v>5.6763416423647479</v>
      </c>
      <c r="K309" s="15">
        <f t="shared" si="25"/>
        <v>-6.6883875481495147</v>
      </c>
      <c r="L309" s="15">
        <f t="shared" si="25"/>
        <v>1.9018316575759568</v>
      </c>
      <c r="N309" s="15">
        <f>B309*'Table Q8'!B104</f>
        <v>1.7016748800029151</v>
      </c>
      <c r="O309" s="15">
        <f>C309*'Table Q8'!C104</f>
        <v>-0.31201172755057766</v>
      </c>
      <c r="P309" s="15">
        <f>D309*'Table Q8'!D104</f>
        <v>6.4827257614067033E-3</v>
      </c>
      <c r="Q309" s="15">
        <f>E309*'Table Q8'!E104</f>
        <v>0.87497935481001954</v>
      </c>
      <c r="R309" s="15">
        <f>F309*'Table Q8'!F104</f>
        <v>3.632199078104045</v>
      </c>
      <c r="S309" s="15">
        <f>G309*'Table Q8'!G104</f>
        <v>-5.1715677713016696E-2</v>
      </c>
      <c r="T309" s="15">
        <f>H309*'Table Q8'!H104</f>
        <v>1.1584844505762739</v>
      </c>
      <c r="U309" s="15">
        <f>I309*'Table Q8'!I104</f>
        <v>2.7786025751241366</v>
      </c>
      <c r="V309" s="15">
        <f>J309*'Table Q8'!J104</f>
        <v>4.3287781364673563</v>
      </c>
      <c r="W309" s="15">
        <f>K309*'Table Q8'!K104</f>
        <v>-4.5755259216890831</v>
      </c>
      <c r="X309" s="15">
        <f>L309*'Table Q8'!L104</f>
        <v>1.2369513100874023</v>
      </c>
    </row>
    <row r="310" spans="1:24" x14ac:dyDescent="0.25">
      <c r="A310" s="13" t="str">
        <f t="shared" si="19"/>
        <v>2018 Q4</v>
      </c>
      <c r="B310" s="15">
        <f t="shared" si="25"/>
        <v>-1.6891965575049745</v>
      </c>
      <c r="C310" s="15">
        <f t="shared" si="25"/>
        <v>-0.65547955416849035</v>
      </c>
      <c r="D310" s="15">
        <f t="shared" si="25"/>
        <v>3.3650550522040112</v>
      </c>
      <c r="E310" s="15">
        <f t="shared" si="25"/>
        <v>-0.52338044718718968</v>
      </c>
      <c r="F310" s="15">
        <f t="shared" si="25"/>
        <v>5.6063486985697173</v>
      </c>
      <c r="G310" s="15">
        <f t="shared" si="25"/>
        <v>2.8000097357366611</v>
      </c>
      <c r="H310" s="15">
        <f t="shared" si="25"/>
        <v>2.6619657922393372</v>
      </c>
      <c r="I310" s="15">
        <f t="shared" si="25"/>
        <v>3.9813624968239396</v>
      </c>
      <c r="J310" s="15">
        <f t="shared" si="25"/>
        <v>5.6237420300821928</v>
      </c>
      <c r="K310" s="15">
        <f t="shared" si="25"/>
        <v>-7.638187791735354</v>
      </c>
      <c r="L310" s="15">
        <f t="shared" si="25"/>
        <v>1.6883007999215316</v>
      </c>
      <c r="N310" s="15">
        <f>B310*'Table Q8'!B105</f>
        <v>-0.81892249107841164</v>
      </c>
      <c r="O310" s="15">
        <f>C310*'Table Q8'!C105</f>
        <v>-0.4151152016549049</v>
      </c>
      <c r="P310" s="15">
        <f>D310*'Table Q8'!D105</f>
        <v>2.29833260065534</v>
      </c>
      <c r="Q310" s="15">
        <f>E310*'Table Q8'!E105</f>
        <v>-0.39724575941507695</v>
      </c>
      <c r="R310" s="15">
        <f>F310*'Table Q8'!F105</f>
        <v>4.5680529195946056</v>
      </c>
      <c r="S310" s="15">
        <f>G310*'Table Q8'!G105</f>
        <v>1.6808458443627174</v>
      </c>
      <c r="T310" s="15">
        <f>H310*'Table Q8'!H105</f>
        <v>1.5748189626887918</v>
      </c>
      <c r="U310" s="15">
        <f>I310*'Table Q8'!I105</f>
        <v>2.3637349143643731</v>
      </c>
      <c r="V310" s="15">
        <f>J310*'Table Q8'!J105</f>
        <v>4.3269071179452387</v>
      </c>
      <c r="W310" s="15">
        <f>K310*'Table Q8'!K105</f>
        <v>-5.2092440739635117</v>
      </c>
      <c r="X310" s="15">
        <f>L310*'Table Q8'!L105</f>
        <v>1.1036422329087052</v>
      </c>
    </row>
    <row r="311" spans="1:24" x14ac:dyDescent="0.25">
      <c r="A311" s="13" t="str">
        <f t="shared" si="19"/>
        <v>2019 Q1</v>
      </c>
      <c r="B311" s="15">
        <f t="shared" si="25"/>
        <v>-1.1038067144408328</v>
      </c>
      <c r="C311" s="15">
        <f t="shared" si="25"/>
        <v>1.3823071923075256</v>
      </c>
      <c r="D311" s="15">
        <f t="shared" si="25"/>
        <v>4.4926729289685552</v>
      </c>
      <c r="E311" s="15">
        <f t="shared" si="25"/>
        <v>2.1753896873645284</v>
      </c>
      <c r="F311" s="15">
        <f t="shared" si="25"/>
        <v>5.684675559295246</v>
      </c>
      <c r="G311" s="15">
        <f t="shared" si="25"/>
        <v>1.9687180189278917</v>
      </c>
      <c r="H311" s="15">
        <f t="shared" si="25"/>
        <v>-0.20224498753333259</v>
      </c>
      <c r="I311" s="15">
        <f t="shared" si="25"/>
        <v>2.4017230483626544</v>
      </c>
      <c r="J311" s="15">
        <f t="shared" si="25"/>
        <v>2.6123858145283325</v>
      </c>
      <c r="K311" s="15">
        <f t="shared" si="25"/>
        <v>-0.95802366992351373</v>
      </c>
      <c r="L311" s="15">
        <f t="shared" si="25"/>
        <v>2.2367946074371181</v>
      </c>
      <c r="N311" s="15">
        <f>B311*'Table Q8'!B106</f>
        <v>-0.53556701784669214</v>
      </c>
      <c r="O311" s="15">
        <f>C311*'Table Q8'!C106</f>
        <v>0.87541514488835592</v>
      </c>
      <c r="P311" s="15">
        <f>D311*'Table Q8'!D106</f>
        <v>3.0684956104855234</v>
      </c>
      <c r="Q311" s="15">
        <f>E311*'Table Q8'!E106</f>
        <v>1.6511207727096771</v>
      </c>
      <c r="R311" s="15">
        <f>F311*'Table Q8'!F106</f>
        <v>4.6330105808256254</v>
      </c>
      <c r="S311" s="15">
        <f>G311*'Table Q8'!G106</f>
        <v>1.1818214267624132</v>
      </c>
      <c r="T311" s="15">
        <f>H311*'Table Q8'!H106</f>
        <v>-0.11972903261973289</v>
      </c>
      <c r="U311" s="15">
        <f>I311*'Table Q8'!I106</f>
        <v>1.4268636630322529</v>
      </c>
      <c r="V311" s="15">
        <f>J311*'Table Q8'!J106</f>
        <v>2.0094471685351936</v>
      </c>
      <c r="W311" s="15">
        <f>K311*'Table Q8'!K106</f>
        <v>-0.65394695708979045</v>
      </c>
      <c r="X311" s="15">
        <f>L311*'Table Q8'!L106</f>
        <v>1.4626399938031316</v>
      </c>
    </row>
    <row r="312" spans="1:24" x14ac:dyDescent="0.25">
      <c r="A312" s="13" t="s">
        <v>277</v>
      </c>
      <c r="B312" s="15">
        <f t="shared" si="25"/>
        <v>-4.9233721506489054</v>
      </c>
      <c r="C312" s="15">
        <f t="shared" si="25"/>
        <v>0.37508680832947783</v>
      </c>
      <c r="D312" s="15">
        <f t="shared" si="25"/>
        <v>-1.1487167194456569</v>
      </c>
      <c r="E312" s="15">
        <f t="shared" si="25"/>
        <v>1.7371143480219837</v>
      </c>
      <c r="F312" s="15">
        <f t="shared" si="25"/>
        <v>7.829874425004868</v>
      </c>
      <c r="G312" s="15">
        <f t="shared" si="25"/>
        <v>2.9378697752165475</v>
      </c>
      <c r="H312" s="15">
        <f t="shared" si="25"/>
        <v>-0.73156188893915974</v>
      </c>
      <c r="I312" s="15">
        <f t="shared" si="25"/>
        <v>3.0834919777007244</v>
      </c>
      <c r="J312" s="15">
        <f t="shared" si="25"/>
        <v>6.4662697361531682</v>
      </c>
      <c r="K312" s="15">
        <f t="shared" si="25"/>
        <v>-4.6919721219226627E-2</v>
      </c>
      <c r="L312" s="15">
        <f t="shared" si="25"/>
        <v>2.012218561540414</v>
      </c>
      <c r="N312" s="15">
        <f>B312*'Table Q8'!B107</f>
        <v>-2.4050672955919903</v>
      </c>
      <c r="O312" s="15">
        <f>C312*'Table Q8'!C107</f>
        <v>0.23866773614004674</v>
      </c>
      <c r="P312" s="15">
        <f>D312*'Table Q8'!D107</f>
        <v>-0.78790479786777601</v>
      </c>
      <c r="Q312" s="15">
        <f>E312*'Table Q8'!E107</f>
        <v>1.3224651531491363</v>
      </c>
      <c r="R312" s="15">
        <f>F312*'Table Q8'!F107</f>
        <v>6.393875455458975</v>
      </c>
      <c r="S312" s="15">
        <f>G312*'Table Q8'!G107</f>
        <v>1.7730044093431865</v>
      </c>
      <c r="T312" s="15">
        <f>H312*'Table Q8'!H107</f>
        <v>-0.43564510486326963</v>
      </c>
      <c r="U312" s="15">
        <f>I312*'Table Q8'!I107</f>
        <v>1.8420781074784129</v>
      </c>
      <c r="V312" s="15">
        <f>J312*'Table Q8'!J107</f>
        <v>5.0016596409144753</v>
      </c>
      <c r="W312" s="15">
        <f>K312*'Table Q8'!K107</f>
        <v>-3.2055553536975631E-2</v>
      </c>
      <c r="X312" s="15">
        <f>L312*'Table Q8'!L107</f>
        <v>1.3220275949320521</v>
      </c>
    </row>
    <row r="313" spans="1:24" x14ac:dyDescent="0.25">
      <c r="A313" s="13" t="str">
        <f t="shared" si="19"/>
        <v>2019 Q3</v>
      </c>
      <c r="B313" s="15">
        <f t="shared" si="25"/>
        <v>-1.7406631529622838</v>
      </c>
      <c r="C313" s="15">
        <f t="shared" si="25"/>
        <v>0.87958268321706723</v>
      </c>
      <c r="D313" s="15">
        <f t="shared" si="25"/>
        <v>-3.5799525492896458</v>
      </c>
      <c r="E313" s="15">
        <f t="shared" si="25"/>
        <v>0.36304803649628448</v>
      </c>
      <c r="F313" s="15">
        <f t="shared" si="25"/>
        <v>5.0320846185101002</v>
      </c>
      <c r="G313" s="15">
        <f t="shared" si="25"/>
        <v>3.1935248077270488</v>
      </c>
      <c r="H313" s="15">
        <f t="shared" si="25"/>
        <v>-3.0203295740744567</v>
      </c>
      <c r="I313" s="15">
        <f t="shared" si="25"/>
        <v>1.4284578380271047</v>
      </c>
      <c r="J313" s="15">
        <f t="shared" si="25"/>
        <v>4.7414844450356677</v>
      </c>
      <c r="K313" s="15">
        <f t="shared" si="25"/>
        <v>2.4833393639088857</v>
      </c>
      <c r="L313" s="15">
        <f t="shared" si="25"/>
        <v>0.97599460541459382</v>
      </c>
      <c r="N313" s="15">
        <f>B313*'Table Q8'!B108</f>
        <v>-0.85327307758211157</v>
      </c>
      <c r="O313" s="15">
        <f>C313*'Table Q8'!C108</f>
        <v>0.56090987708752382</v>
      </c>
      <c r="P313" s="15">
        <f>D313*'Table Q8'!D108</f>
        <v>-2.4597853966169159</v>
      </c>
      <c r="Q313" s="15">
        <f>E313*'Table Q8'!E108</f>
        <v>0.27675151822111765</v>
      </c>
      <c r="R313" s="15">
        <f>F313*'Table Q8'!F108</f>
        <v>4.1177548433268152</v>
      </c>
      <c r="S313" s="15">
        <f>G313*'Table Q8'!G108</f>
        <v>1.9317631561940918</v>
      </c>
      <c r="T313" s="15">
        <f>H313*'Table Q8'!H108</f>
        <v>-1.8037408216372655</v>
      </c>
      <c r="U313" s="15">
        <f>I313*'Table Q8'!I108</f>
        <v>0.85536055341063033</v>
      </c>
      <c r="V313" s="15">
        <f>J313*'Table Q8'!J108</f>
        <v>3.6765470386806567</v>
      </c>
      <c r="W313" s="15">
        <f>K313*'Table Q8'!K108</f>
        <v>1.6993491267228504</v>
      </c>
      <c r="X313" s="15">
        <f>L313*'Table Q8'!L108</f>
        <v>0.64269244766551004</v>
      </c>
    </row>
  </sheetData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8671875" defaultRowHeight="12" x14ac:dyDescent="0.25"/>
  <cols>
    <col min="1" max="1" width="20.6640625" style="13" customWidth="1"/>
    <col min="2" max="25" width="9.109375" style="13" customWidth="1"/>
    <col min="26" max="16384" width="8.88671875" style="13"/>
  </cols>
  <sheetData>
    <row r="1" spans="1:33" ht="13.2" x14ac:dyDescent="0.25">
      <c r="A1" s="26" t="s">
        <v>186</v>
      </c>
      <c r="B1" s="9" t="s">
        <v>218</v>
      </c>
      <c r="N1" s="9" t="s">
        <v>219</v>
      </c>
    </row>
    <row r="2" spans="1:33" x14ac:dyDescent="0.25">
      <c r="B2" s="9" t="s">
        <v>158</v>
      </c>
      <c r="N2" s="9" t="s">
        <v>171</v>
      </c>
    </row>
    <row r="3" spans="1:33" x14ac:dyDescent="0.25">
      <c r="A3" s="16"/>
      <c r="B3" s="9"/>
    </row>
    <row r="4" spans="1:33" x14ac:dyDescent="0.25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52</v>
      </c>
      <c r="B6" s="34">
        <v>86.52</v>
      </c>
      <c r="C6" s="34">
        <v>87.39</v>
      </c>
      <c r="D6" s="34">
        <v>94.67</v>
      </c>
      <c r="E6" s="34">
        <v>89.29</v>
      </c>
      <c r="F6" s="34">
        <v>94.08</v>
      </c>
      <c r="G6" s="34">
        <v>86.53</v>
      </c>
      <c r="H6" s="34">
        <v>73.19</v>
      </c>
      <c r="I6" s="34">
        <v>90.82</v>
      </c>
      <c r="J6" s="34">
        <v>83.08</v>
      </c>
      <c r="K6" s="34">
        <v>91.81</v>
      </c>
      <c r="L6" s="34">
        <v>89.61</v>
      </c>
      <c r="M6" s="15"/>
    </row>
    <row r="7" spans="1:33" x14ac:dyDescent="0.25">
      <c r="A7" s="48" t="s">
        <v>53</v>
      </c>
      <c r="B7" s="34">
        <v>87.87</v>
      </c>
      <c r="C7" s="34">
        <v>87.47</v>
      </c>
      <c r="D7" s="34">
        <v>94.46</v>
      </c>
      <c r="E7" s="34">
        <v>89.37</v>
      </c>
      <c r="F7" s="34">
        <v>93.97</v>
      </c>
      <c r="G7" s="34">
        <v>86.37</v>
      </c>
      <c r="H7" s="34">
        <v>72.72</v>
      </c>
      <c r="I7" s="34">
        <v>90.21</v>
      </c>
      <c r="J7" s="34">
        <v>82.62</v>
      </c>
      <c r="K7" s="34">
        <v>94.79</v>
      </c>
      <c r="L7" s="34">
        <v>89.7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54</v>
      </c>
      <c r="B8" s="34">
        <v>85.79</v>
      </c>
      <c r="C8" s="34">
        <v>87.49</v>
      </c>
      <c r="D8" s="34">
        <v>94.59</v>
      </c>
      <c r="E8" s="34">
        <v>89.43</v>
      </c>
      <c r="F8" s="34">
        <v>93.86</v>
      </c>
      <c r="G8" s="34">
        <v>86.83</v>
      </c>
      <c r="H8" s="34">
        <v>73.23</v>
      </c>
      <c r="I8" s="34">
        <v>90.89</v>
      </c>
      <c r="J8" s="34">
        <v>82.13</v>
      </c>
      <c r="K8" s="34">
        <v>96.13</v>
      </c>
      <c r="L8" s="34">
        <v>89.94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55</v>
      </c>
      <c r="B9" s="34">
        <v>86.71</v>
      </c>
      <c r="C9" s="34">
        <v>87.43</v>
      </c>
      <c r="D9" s="34">
        <v>94.7</v>
      </c>
      <c r="E9" s="34">
        <v>89.83</v>
      </c>
      <c r="F9" s="34">
        <v>93.82</v>
      </c>
      <c r="G9" s="34">
        <v>87.03</v>
      </c>
      <c r="H9" s="34">
        <v>75.569999999999993</v>
      </c>
      <c r="I9" s="34">
        <v>90.34</v>
      </c>
      <c r="J9" s="34">
        <v>84.15</v>
      </c>
      <c r="K9" s="34">
        <v>96.48</v>
      </c>
      <c r="L9" s="34">
        <v>90.19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56</v>
      </c>
      <c r="B10" s="34">
        <v>82.85</v>
      </c>
      <c r="C10" s="34">
        <v>87.66</v>
      </c>
      <c r="D10" s="34">
        <v>95.24</v>
      </c>
      <c r="E10" s="34">
        <v>89.65</v>
      </c>
      <c r="F10" s="34">
        <v>93.66</v>
      </c>
      <c r="G10" s="34">
        <v>85.92</v>
      </c>
      <c r="H10" s="34">
        <v>76.150000000000006</v>
      </c>
      <c r="I10" s="34">
        <v>90.16</v>
      </c>
      <c r="J10" s="34">
        <v>83.87</v>
      </c>
      <c r="K10" s="34">
        <v>96.29</v>
      </c>
      <c r="L10" s="34">
        <v>89.85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57</v>
      </c>
      <c r="B11" s="34">
        <v>82.7</v>
      </c>
      <c r="C11" s="34">
        <v>88.06</v>
      </c>
      <c r="D11" s="34">
        <v>95.34</v>
      </c>
      <c r="E11" s="34">
        <v>89.4</v>
      </c>
      <c r="F11" s="34">
        <v>93.4</v>
      </c>
      <c r="G11" s="34">
        <v>85.38</v>
      </c>
      <c r="H11" s="34">
        <v>76.5</v>
      </c>
      <c r="I11" s="34">
        <v>90.75</v>
      </c>
      <c r="J11" s="34">
        <v>81.84</v>
      </c>
      <c r="K11" s="34">
        <v>94.71</v>
      </c>
      <c r="L11" s="34">
        <v>90.05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58</v>
      </c>
      <c r="B12" s="34">
        <v>83.1</v>
      </c>
      <c r="C12" s="34">
        <v>88.44</v>
      </c>
      <c r="D12" s="34">
        <v>95.45</v>
      </c>
      <c r="E12" s="34">
        <v>89.87</v>
      </c>
      <c r="F12" s="34">
        <v>93.15</v>
      </c>
      <c r="G12" s="34">
        <v>85.35</v>
      </c>
      <c r="H12" s="34">
        <v>76.22</v>
      </c>
      <c r="I12" s="34">
        <v>90.86</v>
      </c>
      <c r="J12" s="34">
        <v>83.42</v>
      </c>
      <c r="K12" s="34">
        <v>94.55</v>
      </c>
      <c r="L12" s="34">
        <v>90.49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59</v>
      </c>
      <c r="B13" s="34">
        <v>82.88</v>
      </c>
      <c r="C13" s="34">
        <v>88.56</v>
      </c>
      <c r="D13" s="34">
        <v>95.38</v>
      </c>
      <c r="E13" s="34">
        <v>90</v>
      </c>
      <c r="F13" s="34">
        <v>93.23</v>
      </c>
      <c r="G13" s="34">
        <v>86.48</v>
      </c>
      <c r="H13" s="34">
        <v>76.2</v>
      </c>
      <c r="I13" s="34">
        <v>90.79</v>
      </c>
      <c r="J13" s="34">
        <v>83.56</v>
      </c>
      <c r="K13" s="34">
        <v>94.38</v>
      </c>
      <c r="L13" s="34">
        <v>90.6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60</v>
      </c>
      <c r="B14" s="34">
        <v>84.26</v>
      </c>
      <c r="C14" s="34">
        <v>88.45</v>
      </c>
      <c r="D14" s="34">
        <v>95.28</v>
      </c>
      <c r="E14" s="34">
        <v>90.02</v>
      </c>
      <c r="F14" s="34">
        <v>93.67</v>
      </c>
      <c r="G14" s="34">
        <v>86.19</v>
      </c>
      <c r="H14" s="34">
        <v>76.099999999999994</v>
      </c>
      <c r="I14" s="34">
        <v>90.32</v>
      </c>
      <c r="J14" s="34">
        <v>83.5</v>
      </c>
      <c r="K14" s="34">
        <v>98.18</v>
      </c>
      <c r="L14" s="34">
        <v>90.7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61</v>
      </c>
      <c r="B15" s="34">
        <v>84.24</v>
      </c>
      <c r="C15" s="34">
        <v>88.31</v>
      </c>
      <c r="D15" s="34">
        <v>95.54</v>
      </c>
      <c r="E15" s="34">
        <v>89.92</v>
      </c>
      <c r="F15" s="34">
        <v>93.54</v>
      </c>
      <c r="G15" s="34">
        <v>86.75</v>
      </c>
      <c r="H15" s="34">
        <v>75.239999999999995</v>
      </c>
      <c r="I15" s="34">
        <v>89.59</v>
      </c>
      <c r="J15" s="34">
        <v>83.46</v>
      </c>
      <c r="K15" s="34">
        <v>96.82</v>
      </c>
      <c r="L15" s="34">
        <v>90.51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62</v>
      </c>
      <c r="B16" s="34">
        <v>84.49</v>
      </c>
      <c r="C16" s="34">
        <v>88.37</v>
      </c>
      <c r="D16" s="34">
        <v>95.6</v>
      </c>
      <c r="E16" s="34">
        <v>89.74</v>
      </c>
      <c r="F16" s="34">
        <v>93.64</v>
      </c>
      <c r="G16" s="34">
        <v>85.8</v>
      </c>
      <c r="H16" s="34">
        <v>75.06</v>
      </c>
      <c r="I16" s="34">
        <v>89.4</v>
      </c>
      <c r="J16" s="34">
        <v>83.11</v>
      </c>
      <c r="K16" s="34">
        <v>96.64</v>
      </c>
      <c r="L16" s="34">
        <v>90.42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34">
        <v>85.13</v>
      </c>
      <c r="C17" s="34">
        <v>88.33</v>
      </c>
      <c r="D17" s="34">
        <v>96.28</v>
      </c>
      <c r="E17" s="34">
        <v>89.33</v>
      </c>
      <c r="F17" s="34">
        <v>93.46</v>
      </c>
      <c r="G17" s="34">
        <v>86.39</v>
      </c>
      <c r="H17" s="34">
        <v>75.099999999999994</v>
      </c>
      <c r="I17" s="34">
        <v>90.18</v>
      </c>
      <c r="J17" s="34">
        <v>81.819999999999993</v>
      </c>
      <c r="K17" s="34">
        <v>96.4</v>
      </c>
      <c r="L17" s="34">
        <v>90.33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34">
        <v>84.17</v>
      </c>
      <c r="C18" s="34">
        <v>88.52</v>
      </c>
      <c r="D18" s="34">
        <v>95.42</v>
      </c>
      <c r="E18" s="34">
        <v>89.71</v>
      </c>
      <c r="F18" s="34">
        <v>93.87</v>
      </c>
      <c r="G18" s="34">
        <v>86.35</v>
      </c>
      <c r="H18" s="34">
        <v>74.78</v>
      </c>
      <c r="I18" s="34">
        <v>90.11</v>
      </c>
      <c r="J18" s="34">
        <v>82.53</v>
      </c>
      <c r="K18" s="34">
        <v>95.29</v>
      </c>
      <c r="L18" s="34">
        <v>90.31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34">
        <v>83.49</v>
      </c>
      <c r="C19" s="34">
        <v>88.39</v>
      </c>
      <c r="D19" s="34">
        <v>95.81</v>
      </c>
      <c r="E19" s="34">
        <v>90.41</v>
      </c>
      <c r="F19" s="34">
        <v>93.76</v>
      </c>
      <c r="G19" s="34">
        <v>86.66</v>
      </c>
      <c r="H19" s="34">
        <v>75.72</v>
      </c>
      <c r="I19" s="34">
        <v>90.36</v>
      </c>
      <c r="J19" s="34">
        <v>82.93</v>
      </c>
      <c r="K19" s="34">
        <v>95.66</v>
      </c>
      <c r="L19" s="34">
        <v>90.62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34">
        <v>81.48</v>
      </c>
      <c r="C20" s="34">
        <v>88.21</v>
      </c>
      <c r="D20" s="34">
        <v>95.89</v>
      </c>
      <c r="E20" s="34">
        <v>90.57</v>
      </c>
      <c r="F20" s="34">
        <v>94.16</v>
      </c>
      <c r="G20" s="34">
        <v>86.25</v>
      </c>
      <c r="H20" s="34">
        <v>75.650000000000006</v>
      </c>
      <c r="I20" s="34">
        <v>90.51</v>
      </c>
      <c r="J20" s="34">
        <v>81.58</v>
      </c>
      <c r="K20" s="34">
        <v>95.56</v>
      </c>
      <c r="L20" s="34">
        <v>90.45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34">
        <v>82.58</v>
      </c>
      <c r="C21" s="34">
        <v>88.61</v>
      </c>
      <c r="D21" s="34">
        <v>96.01</v>
      </c>
      <c r="E21" s="34">
        <v>89.96</v>
      </c>
      <c r="F21" s="34">
        <v>94.92</v>
      </c>
      <c r="G21" s="34">
        <v>87.66</v>
      </c>
      <c r="H21" s="34">
        <v>76.28</v>
      </c>
      <c r="I21" s="34">
        <v>90.2</v>
      </c>
      <c r="J21" s="34">
        <v>81.069999999999993</v>
      </c>
      <c r="K21" s="34">
        <v>94.15</v>
      </c>
      <c r="L21" s="34">
        <v>90.48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34">
        <v>82.95</v>
      </c>
      <c r="C22" s="34">
        <v>88.83</v>
      </c>
      <c r="D22" s="34">
        <v>96.01</v>
      </c>
      <c r="E22" s="34">
        <v>90.26</v>
      </c>
      <c r="F22" s="34">
        <v>94.76</v>
      </c>
      <c r="G22" s="34">
        <v>87.32</v>
      </c>
      <c r="H22" s="34">
        <v>76.150000000000006</v>
      </c>
      <c r="I22" s="34">
        <v>91</v>
      </c>
      <c r="J22" s="34">
        <v>82.94</v>
      </c>
      <c r="K22" s="34">
        <v>95.05</v>
      </c>
      <c r="L22" s="34">
        <v>90.64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34">
        <v>84.16</v>
      </c>
      <c r="C23" s="34">
        <v>89.33</v>
      </c>
      <c r="D23" s="34">
        <v>95.96</v>
      </c>
      <c r="E23" s="34">
        <v>90.1</v>
      </c>
      <c r="F23" s="34">
        <v>94.99</v>
      </c>
      <c r="G23" s="34">
        <v>87.65</v>
      </c>
      <c r="H23" s="34">
        <v>76.69</v>
      </c>
      <c r="I23" s="34">
        <v>90.9</v>
      </c>
      <c r="J23" s="34">
        <v>83.21</v>
      </c>
      <c r="K23" s="34">
        <v>94.38</v>
      </c>
      <c r="L23" s="34">
        <v>90.94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34">
        <v>83.46</v>
      </c>
      <c r="C24" s="34">
        <v>89.57</v>
      </c>
      <c r="D24" s="34">
        <v>95.92</v>
      </c>
      <c r="E24" s="34">
        <v>89.93</v>
      </c>
      <c r="F24" s="34">
        <v>94.69</v>
      </c>
      <c r="G24" s="34">
        <v>87.21</v>
      </c>
      <c r="H24" s="34">
        <v>76.92</v>
      </c>
      <c r="I24" s="34">
        <v>90.92</v>
      </c>
      <c r="J24" s="34">
        <v>81.87</v>
      </c>
      <c r="K24" s="34">
        <v>96.14</v>
      </c>
      <c r="L24" s="34">
        <v>91.09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34">
        <v>84.96</v>
      </c>
      <c r="C25" s="34">
        <v>89.95</v>
      </c>
      <c r="D25" s="34">
        <v>96.1</v>
      </c>
      <c r="E25" s="34">
        <v>90.06</v>
      </c>
      <c r="F25" s="34">
        <v>95.03</v>
      </c>
      <c r="G25" s="34">
        <v>87.96</v>
      </c>
      <c r="H25" s="34">
        <v>76.239999999999995</v>
      </c>
      <c r="I25" s="34">
        <v>91.4</v>
      </c>
      <c r="J25" s="34">
        <v>84.45</v>
      </c>
      <c r="K25" s="34">
        <v>98.82</v>
      </c>
      <c r="L25" s="34">
        <v>91.5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34">
        <v>83.67</v>
      </c>
      <c r="C26" s="34">
        <v>90.1</v>
      </c>
      <c r="D26" s="34">
        <v>95.92</v>
      </c>
      <c r="E26" s="34">
        <v>90.08</v>
      </c>
      <c r="F26" s="34">
        <v>95.8</v>
      </c>
      <c r="G26" s="34">
        <v>87.94</v>
      </c>
      <c r="H26" s="34">
        <v>76.709999999999994</v>
      </c>
      <c r="I26" s="34">
        <v>91.82</v>
      </c>
      <c r="J26" s="34">
        <v>85.02</v>
      </c>
      <c r="K26" s="34">
        <v>98.04</v>
      </c>
      <c r="L26" s="34">
        <v>91.43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34">
        <v>83.08</v>
      </c>
      <c r="C27" s="34">
        <v>90.27</v>
      </c>
      <c r="D27" s="34">
        <v>95.8</v>
      </c>
      <c r="E27" s="34">
        <v>90.21</v>
      </c>
      <c r="F27" s="34">
        <v>95.63</v>
      </c>
      <c r="G27" s="34">
        <v>87.55</v>
      </c>
      <c r="H27" s="34">
        <v>77.680000000000007</v>
      </c>
      <c r="I27" s="34">
        <v>91.51</v>
      </c>
      <c r="J27" s="34">
        <v>82.66</v>
      </c>
      <c r="K27" s="34">
        <v>98.61</v>
      </c>
      <c r="L27" s="34">
        <v>91.43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34">
        <v>84.4</v>
      </c>
      <c r="C28" s="34">
        <v>90.6</v>
      </c>
      <c r="D28" s="34">
        <v>96.22</v>
      </c>
      <c r="E28" s="34">
        <v>90.34</v>
      </c>
      <c r="F28" s="34">
        <v>95.85</v>
      </c>
      <c r="G28" s="34">
        <v>87.18</v>
      </c>
      <c r="H28" s="34">
        <v>77.45</v>
      </c>
      <c r="I28" s="34">
        <v>90.86</v>
      </c>
      <c r="J28" s="34">
        <v>81.459999999999994</v>
      </c>
      <c r="K28" s="34">
        <v>98.36</v>
      </c>
      <c r="L28" s="34">
        <v>91.6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34">
        <v>84.66</v>
      </c>
      <c r="C29" s="34">
        <v>90.92</v>
      </c>
      <c r="D29" s="34">
        <v>96.06</v>
      </c>
      <c r="E29" s="34">
        <v>90.63</v>
      </c>
      <c r="F29" s="34">
        <v>96.26</v>
      </c>
      <c r="G29" s="34">
        <v>87.06</v>
      </c>
      <c r="H29" s="34">
        <v>77.099999999999994</v>
      </c>
      <c r="I29" s="34">
        <v>90.43</v>
      </c>
      <c r="J29" s="34">
        <v>83.41</v>
      </c>
      <c r="K29" s="34">
        <v>98.28</v>
      </c>
      <c r="L29" s="34">
        <v>91.67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34">
        <v>86.39</v>
      </c>
      <c r="C30" s="34">
        <v>91.4</v>
      </c>
      <c r="D30" s="34">
        <v>96.29</v>
      </c>
      <c r="E30" s="34">
        <v>90.68</v>
      </c>
      <c r="F30" s="34">
        <v>95.9</v>
      </c>
      <c r="G30" s="34">
        <v>87.54</v>
      </c>
      <c r="H30" s="34">
        <v>78.260000000000005</v>
      </c>
      <c r="I30" s="34">
        <v>90.29</v>
      </c>
      <c r="J30" s="34">
        <v>83.45</v>
      </c>
      <c r="K30" s="34">
        <v>99.29</v>
      </c>
      <c r="L30" s="34">
        <v>91.82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34">
        <v>87.88</v>
      </c>
      <c r="C31" s="34">
        <v>91.43</v>
      </c>
      <c r="D31" s="34">
        <v>96.38</v>
      </c>
      <c r="E31" s="34">
        <v>90.92</v>
      </c>
      <c r="F31" s="34">
        <v>95.58</v>
      </c>
      <c r="G31" s="34">
        <v>87.58</v>
      </c>
      <c r="H31" s="34">
        <v>76.47</v>
      </c>
      <c r="I31" s="34">
        <v>91.15</v>
      </c>
      <c r="J31" s="34">
        <v>82.45</v>
      </c>
      <c r="K31" s="34">
        <v>99.99</v>
      </c>
      <c r="L31" s="34">
        <v>91.82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34">
        <v>89.69</v>
      </c>
      <c r="C32" s="34">
        <v>91.84</v>
      </c>
      <c r="D32" s="34">
        <v>97.07</v>
      </c>
      <c r="E32" s="34">
        <v>91.43</v>
      </c>
      <c r="F32" s="34">
        <v>95.14</v>
      </c>
      <c r="G32" s="34">
        <v>87.37</v>
      </c>
      <c r="H32" s="34">
        <v>75.84</v>
      </c>
      <c r="I32" s="34">
        <v>92.08</v>
      </c>
      <c r="J32" s="34">
        <v>81.849999999999994</v>
      </c>
      <c r="K32" s="34">
        <v>99.95</v>
      </c>
      <c r="L32" s="34">
        <v>92.31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34">
        <v>88.7</v>
      </c>
      <c r="C33" s="34">
        <v>91.48</v>
      </c>
      <c r="D33" s="34">
        <v>96.77</v>
      </c>
      <c r="E33" s="34">
        <v>91.38</v>
      </c>
      <c r="F33" s="34">
        <v>95.67</v>
      </c>
      <c r="G33" s="34">
        <v>86.42</v>
      </c>
      <c r="H33" s="34">
        <v>77.7</v>
      </c>
      <c r="I33" s="34">
        <v>92.07</v>
      </c>
      <c r="J33" s="34">
        <v>82.53</v>
      </c>
      <c r="K33" s="34">
        <v>100.03</v>
      </c>
      <c r="L33" s="34">
        <v>92.25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34">
        <v>91.46</v>
      </c>
      <c r="C34" s="34">
        <v>91.82</v>
      </c>
      <c r="D34" s="34">
        <v>97.03</v>
      </c>
      <c r="E34" s="34">
        <v>91.73</v>
      </c>
      <c r="F34" s="34">
        <v>95.26</v>
      </c>
      <c r="G34" s="34">
        <v>87.39</v>
      </c>
      <c r="H34" s="34">
        <v>77.38</v>
      </c>
      <c r="I34" s="34">
        <v>92.32</v>
      </c>
      <c r="J34" s="34">
        <v>83.65</v>
      </c>
      <c r="K34" s="34">
        <v>98.91</v>
      </c>
      <c r="L34" s="34">
        <v>92.43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34">
        <v>90.6</v>
      </c>
      <c r="C35" s="34">
        <v>91.83</v>
      </c>
      <c r="D35" s="34">
        <v>96.92</v>
      </c>
      <c r="E35" s="34">
        <v>91.53</v>
      </c>
      <c r="F35" s="34">
        <v>95.04</v>
      </c>
      <c r="G35" s="34">
        <v>87.12</v>
      </c>
      <c r="H35" s="34">
        <v>76.540000000000006</v>
      </c>
      <c r="I35" s="34">
        <v>92.56</v>
      </c>
      <c r="J35" s="34">
        <v>83.14</v>
      </c>
      <c r="K35" s="34">
        <v>98.98</v>
      </c>
      <c r="L35" s="34">
        <v>92.41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34">
        <v>89.91</v>
      </c>
      <c r="C36" s="34">
        <v>91.68</v>
      </c>
      <c r="D36" s="34">
        <v>96.66</v>
      </c>
      <c r="E36" s="34">
        <v>90.98</v>
      </c>
      <c r="F36" s="34">
        <v>94.86</v>
      </c>
      <c r="G36" s="34">
        <v>87.23</v>
      </c>
      <c r="H36" s="34">
        <v>78.180000000000007</v>
      </c>
      <c r="I36" s="34">
        <v>91.48</v>
      </c>
      <c r="J36" s="34">
        <v>82.49</v>
      </c>
      <c r="K36" s="34">
        <v>98.71</v>
      </c>
      <c r="L36" s="34">
        <v>92.17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34">
        <v>89.81</v>
      </c>
      <c r="C37" s="34">
        <v>91.8</v>
      </c>
      <c r="D37" s="34">
        <v>96.72</v>
      </c>
      <c r="E37" s="34">
        <v>91.04</v>
      </c>
      <c r="F37" s="34">
        <v>94.73</v>
      </c>
      <c r="G37" s="34">
        <v>88.62</v>
      </c>
      <c r="H37" s="34">
        <v>77.7</v>
      </c>
      <c r="I37" s="34">
        <v>91.55</v>
      </c>
      <c r="J37" s="34">
        <v>84.71</v>
      </c>
      <c r="K37" s="34">
        <v>102</v>
      </c>
      <c r="L37" s="34">
        <v>92.27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34">
        <v>91.73</v>
      </c>
      <c r="C38" s="34">
        <v>91.96</v>
      </c>
      <c r="D38" s="34">
        <v>96.51</v>
      </c>
      <c r="E38" s="34">
        <v>91.58</v>
      </c>
      <c r="F38" s="34">
        <v>94.63</v>
      </c>
      <c r="G38" s="34">
        <v>89.9</v>
      </c>
      <c r="H38" s="34">
        <v>77.650000000000006</v>
      </c>
      <c r="I38" s="34">
        <v>91.69</v>
      </c>
      <c r="J38" s="34">
        <v>85.4</v>
      </c>
      <c r="K38" s="34">
        <v>102.06</v>
      </c>
      <c r="L38" s="34">
        <v>92.55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34">
        <v>89.91</v>
      </c>
      <c r="C39" s="34">
        <v>92.25</v>
      </c>
      <c r="D39" s="34">
        <v>96.43</v>
      </c>
      <c r="E39" s="34">
        <v>91.22</v>
      </c>
      <c r="F39" s="34">
        <v>95.21</v>
      </c>
      <c r="G39" s="34">
        <v>89.71</v>
      </c>
      <c r="H39" s="34">
        <v>77.95</v>
      </c>
      <c r="I39" s="34">
        <v>91.38</v>
      </c>
      <c r="J39" s="34">
        <v>85.57</v>
      </c>
      <c r="K39" s="34">
        <v>101.36</v>
      </c>
      <c r="L39" s="34">
        <v>92.49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34">
        <v>89.38</v>
      </c>
      <c r="C40" s="34">
        <v>92.72</v>
      </c>
      <c r="D40" s="34">
        <v>96.02</v>
      </c>
      <c r="E40" s="34">
        <v>91.04</v>
      </c>
      <c r="F40" s="34">
        <v>95.28</v>
      </c>
      <c r="G40" s="34">
        <v>88.8</v>
      </c>
      <c r="H40" s="34">
        <v>78.47</v>
      </c>
      <c r="I40" s="34">
        <v>92.02</v>
      </c>
      <c r="J40" s="34">
        <v>85.14</v>
      </c>
      <c r="K40" s="34">
        <v>99.82</v>
      </c>
      <c r="L40" s="34">
        <v>92.65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34">
        <v>93.16</v>
      </c>
      <c r="C41" s="34">
        <v>92.85</v>
      </c>
      <c r="D41" s="34">
        <v>96.25</v>
      </c>
      <c r="E41" s="34">
        <v>91.29</v>
      </c>
      <c r="F41" s="34">
        <v>95.11</v>
      </c>
      <c r="G41" s="34">
        <v>90.06</v>
      </c>
      <c r="H41" s="34">
        <v>78.91</v>
      </c>
      <c r="I41" s="34">
        <v>92.69</v>
      </c>
      <c r="J41" s="34">
        <v>86.24</v>
      </c>
      <c r="K41" s="34">
        <v>99.15</v>
      </c>
      <c r="L41" s="34">
        <v>92.82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34">
        <v>91.87</v>
      </c>
      <c r="C42" s="34">
        <v>93.03</v>
      </c>
      <c r="D42" s="34">
        <v>96.67</v>
      </c>
      <c r="E42" s="34">
        <v>91.42</v>
      </c>
      <c r="F42" s="34">
        <v>95.17</v>
      </c>
      <c r="G42" s="34">
        <v>90.16</v>
      </c>
      <c r="H42" s="34">
        <v>79.02</v>
      </c>
      <c r="I42" s="34">
        <v>93.33</v>
      </c>
      <c r="J42" s="34">
        <v>85.85</v>
      </c>
      <c r="K42" s="34">
        <v>99.97</v>
      </c>
      <c r="L42" s="34">
        <v>93.02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34">
        <v>93.47</v>
      </c>
      <c r="C43" s="34">
        <v>93.94</v>
      </c>
      <c r="D43" s="34">
        <v>96.6</v>
      </c>
      <c r="E43" s="34">
        <v>91.54</v>
      </c>
      <c r="F43" s="34">
        <v>94.67</v>
      </c>
      <c r="G43" s="34">
        <v>89.88</v>
      </c>
      <c r="H43" s="34">
        <v>80.7</v>
      </c>
      <c r="I43" s="34">
        <v>93.79</v>
      </c>
      <c r="J43" s="34">
        <v>86.46</v>
      </c>
      <c r="K43" s="34">
        <v>100.93</v>
      </c>
      <c r="L43" s="34">
        <v>93.54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34">
        <v>92.38</v>
      </c>
      <c r="C44" s="34">
        <v>93.52</v>
      </c>
      <c r="D44" s="34">
        <v>96.45</v>
      </c>
      <c r="E44" s="34">
        <v>91.85</v>
      </c>
      <c r="F44" s="34">
        <v>94.95</v>
      </c>
      <c r="G44" s="34">
        <v>89.71</v>
      </c>
      <c r="H44" s="34">
        <v>81.19</v>
      </c>
      <c r="I44" s="34">
        <v>93.73</v>
      </c>
      <c r="J44" s="34">
        <v>86.29</v>
      </c>
      <c r="K44" s="34">
        <v>101.84</v>
      </c>
      <c r="L44" s="34">
        <v>93.55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34">
        <v>91.76</v>
      </c>
      <c r="C45" s="34">
        <v>93.95</v>
      </c>
      <c r="D45" s="34">
        <v>96.62</v>
      </c>
      <c r="E45" s="34">
        <v>91.57</v>
      </c>
      <c r="F45" s="34">
        <v>95.74</v>
      </c>
      <c r="G45" s="34">
        <v>90.81</v>
      </c>
      <c r="H45" s="34">
        <v>81.510000000000005</v>
      </c>
      <c r="I45" s="34">
        <v>93.48</v>
      </c>
      <c r="J45" s="34">
        <v>86.88</v>
      </c>
      <c r="K45" s="34">
        <v>99.78</v>
      </c>
      <c r="L45" s="34">
        <v>93.27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34">
        <v>90.13</v>
      </c>
      <c r="C46" s="34">
        <v>93.8</v>
      </c>
      <c r="D46" s="34">
        <v>96.51</v>
      </c>
      <c r="E46" s="34">
        <v>91.2</v>
      </c>
      <c r="F46" s="34">
        <v>95.51</v>
      </c>
      <c r="G46" s="34">
        <v>90.85</v>
      </c>
      <c r="H46" s="34">
        <v>81.89</v>
      </c>
      <c r="I46" s="34">
        <v>92.48</v>
      </c>
      <c r="J46" s="34">
        <v>86.95</v>
      </c>
      <c r="K46" s="34">
        <v>99.24</v>
      </c>
      <c r="L46" s="34">
        <v>92.9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34">
        <v>90.5</v>
      </c>
      <c r="C47" s="34">
        <v>94.24</v>
      </c>
      <c r="D47" s="34">
        <v>97.32</v>
      </c>
      <c r="E47" s="34">
        <v>91.37</v>
      </c>
      <c r="F47" s="34">
        <v>95.39</v>
      </c>
      <c r="G47" s="34">
        <v>90.9</v>
      </c>
      <c r="H47" s="34">
        <v>81.96</v>
      </c>
      <c r="I47" s="34">
        <v>92.82</v>
      </c>
      <c r="J47" s="34">
        <v>87.11</v>
      </c>
      <c r="K47" s="34">
        <v>99.18</v>
      </c>
      <c r="L47" s="34">
        <v>92.88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34">
        <v>89</v>
      </c>
      <c r="C48" s="34">
        <v>94.19</v>
      </c>
      <c r="D48" s="34">
        <v>97.06</v>
      </c>
      <c r="E48" s="34">
        <v>91.55</v>
      </c>
      <c r="F48" s="34">
        <v>94.77</v>
      </c>
      <c r="G48" s="34">
        <v>89.97</v>
      </c>
      <c r="H48" s="34">
        <v>81.72</v>
      </c>
      <c r="I48" s="34">
        <v>92.78</v>
      </c>
      <c r="J48" s="34">
        <v>86.15</v>
      </c>
      <c r="K48" s="34">
        <v>97.29</v>
      </c>
      <c r="L48" s="34">
        <v>92.73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34">
        <v>88.56</v>
      </c>
      <c r="C49" s="34">
        <v>94.14</v>
      </c>
      <c r="D49" s="34">
        <v>97.36</v>
      </c>
      <c r="E49" s="34">
        <v>91.89</v>
      </c>
      <c r="F49" s="34">
        <v>94.87</v>
      </c>
      <c r="G49" s="34">
        <v>91.18</v>
      </c>
      <c r="H49" s="34">
        <v>81.41</v>
      </c>
      <c r="I49" s="34">
        <v>92.59</v>
      </c>
      <c r="J49" s="34">
        <v>88.71</v>
      </c>
      <c r="K49" s="34">
        <v>96.87</v>
      </c>
      <c r="L49" s="34">
        <v>92.82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34">
        <v>88.02</v>
      </c>
      <c r="C50" s="34">
        <v>94.68</v>
      </c>
      <c r="D50" s="34">
        <v>96.76</v>
      </c>
      <c r="E50" s="34">
        <v>91.75</v>
      </c>
      <c r="F50" s="34">
        <v>95.05</v>
      </c>
      <c r="G50" s="34">
        <v>91.31</v>
      </c>
      <c r="H50" s="34">
        <v>82.36</v>
      </c>
      <c r="I50" s="34">
        <v>93.41</v>
      </c>
      <c r="J50" s="34">
        <v>87.65</v>
      </c>
      <c r="K50" s="34">
        <v>96.75</v>
      </c>
      <c r="L50" s="34">
        <v>92.9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34">
        <v>89.38</v>
      </c>
      <c r="C51" s="34">
        <v>94.83</v>
      </c>
      <c r="D51" s="34">
        <v>96.35</v>
      </c>
      <c r="E51" s="34">
        <v>92.06</v>
      </c>
      <c r="F51" s="34">
        <v>95.16</v>
      </c>
      <c r="G51" s="34">
        <v>92</v>
      </c>
      <c r="H51" s="34">
        <v>83.32</v>
      </c>
      <c r="I51" s="34">
        <v>94.04</v>
      </c>
      <c r="J51" s="34">
        <v>88.51</v>
      </c>
      <c r="K51" s="34">
        <v>97.07</v>
      </c>
      <c r="L51" s="34">
        <v>93.54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34">
        <v>92.01</v>
      </c>
      <c r="C52" s="34">
        <v>95.01</v>
      </c>
      <c r="D52" s="34">
        <v>96.12</v>
      </c>
      <c r="E52" s="34">
        <v>92.39</v>
      </c>
      <c r="F52" s="34">
        <v>94.22</v>
      </c>
      <c r="G52" s="34">
        <v>91.23</v>
      </c>
      <c r="H52" s="34">
        <v>82.98</v>
      </c>
      <c r="I52" s="34">
        <v>93.31</v>
      </c>
      <c r="J52" s="34">
        <v>87.81</v>
      </c>
      <c r="K52" s="34">
        <v>97.67</v>
      </c>
      <c r="L52" s="34">
        <v>93.53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34">
        <v>90.63</v>
      </c>
      <c r="C53" s="34">
        <v>95.26</v>
      </c>
      <c r="D53" s="34">
        <v>95.77</v>
      </c>
      <c r="E53" s="34">
        <v>93.02</v>
      </c>
      <c r="F53" s="34">
        <v>94.66</v>
      </c>
      <c r="G53" s="34">
        <v>92.14</v>
      </c>
      <c r="H53" s="34">
        <v>82.97</v>
      </c>
      <c r="I53" s="34">
        <v>93.8</v>
      </c>
      <c r="J53" s="34">
        <v>88.23</v>
      </c>
      <c r="K53" s="34">
        <v>98.02</v>
      </c>
      <c r="L53" s="34">
        <v>93.6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100</v>
      </c>
      <c r="B54" s="34">
        <v>92.93</v>
      </c>
      <c r="C54" s="34">
        <v>95.11</v>
      </c>
      <c r="D54" s="34">
        <v>95.92</v>
      </c>
      <c r="E54" s="34">
        <v>93.38</v>
      </c>
      <c r="F54" s="34">
        <v>94.96</v>
      </c>
      <c r="G54" s="34">
        <v>91.8</v>
      </c>
      <c r="H54" s="34">
        <v>82.72</v>
      </c>
      <c r="I54" s="34">
        <v>93.9</v>
      </c>
      <c r="J54" s="34">
        <v>89.69</v>
      </c>
      <c r="K54" s="34">
        <v>97.95</v>
      </c>
      <c r="L54" s="34">
        <v>93.76</v>
      </c>
    </row>
    <row r="55" spans="1:33" x14ac:dyDescent="0.25">
      <c r="A55" s="48" t="s">
        <v>101</v>
      </c>
      <c r="B55" s="34">
        <v>93.8</v>
      </c>
      <c r="C55" s="34">
        <v>95.38</v>
      </c>
      <c r="D55" s="34">
        <v>96.52</v>
      </c>
      <c r="E55" s="34">
        <v>93.78</v>
      </c>
      <c r="F55" s="34">
        <v>94.06</v>
      </c>
      <c r="G55" s="34">
        <v>93.1</v>
      </c>
      <c r="H55" s="34">
        <v>81.94</v>
      </c>
      <c r="I55" s="34">
        <v>93.52</v>
      </c>
      <c r="J55" s="34">
        <v>90</v>
      </c>
      <c r="K55" s="34">
        <v>96.98</v>
      </c>
      <c r="L55" s="34">
        <v>93.82</v>
      </c>
    </row>
    <row r="56" spans="1:33" x14ac:dyDescent="0.25">
      <c r="A56" s="48" t="s">
        <v>102</v>
      </c>
      <c r="B56" s="34">
        <v>92.47</v>
      </c>
      <c r="C56" s="34">
        <v>95.6</v>
      </c>
      <c r="D56" s="34">
        <v>96.84</v>
      </c>
      <c r="E56" s="34">
        <v>93.65</v>
      </c>
      <c r="F56" s="34">
        <v>94.08</v>
      </c>
      <c r="G56" s="34">
        <v>92.39</v>
      </c>
      <c r="H56" s="34">
        <v>83.46</v>
      </c>
      <c r="I56" s="34">
        <v>94.04</v>
      </c>
      <c r="J56" s="34">
        <v>90.39</v>
      </c>
      <c r="K56" s="34">
        <v>97.1</v>
      </c>
      <c r="L56" s="34">
        <v>94.24</v>
      </c>
    </row>
    <row r="57" spans="1:33" x14ac:dyDescent="0.25">
      <c r="A57" s="48" t="s">
        <v>103</v>
      </c>
      <c r="B57" s="34">
        <v>92.54</v>
      </c>
      <c r="C57" s="34">
        <v>95.64</v>
      </c>
      <c r="D57" s="34">
        <v>96.48</v>
      </c>
      <c r="E57" s="34">
        <v>93.43</v>
      </c>
      <c r="F57" s="34">
        <v>94.54</v>
      </c>
      <c r="G57" s="34">
        <v>93.77</v>
      </c>
      <c r="H57" s="34">
        <v>85.38</v>
      </c>
      <c r="I57" s="34">
        <v>94.83</v>
      </c>
      <c r="J57" s="34">
        <v>90.17</v>
      </c>
      <c r="K57" s="34">
        <v>97.11</v>
      </c>
      <c r="L57" s="34">
        <v>94.42</v>
      </c>
    </row>
    <row r="58" spans="1:33" x14ac:dyDescent="0.25">
      <c r="A58" s="48" t="s">
        <v>104</v>
      </c>
      <c r="B58" s="34">
        <v>93.2</v>
      </c>
      <c r="C58" s="34">
        <v>95.81</v>
      </c>
      <c r="D58" s="34">
        <v>96.15</v>
      </c>
      <c r="E58" s="34">
        <v>93.98</v>
      </c>
      <c r="F58" s="34">
        <v>94.15</v>
      </c>
      <c r="G58" s="34">
        <v>92.98</v>
      </c>
      <c r="H58" s="34">
        <v>86.39</v>
      </c>
      <c r="I58" s="34">
        <v>94.49</v>
      </c>
      <c r="J58" s="34">
        <v>90.39</v>
      </c>
      <c r="K58" s="34">
        <v>96.96</v>
      </c>
      <c r="L58" s="34">
        <v>94.66</v>
      </c>
    </row>
    <row r="59" spans="1:33" x14ac:dyDescent="0.25">
      <c r="A59" s="48" t="s">
        <v>105</v>
      </c>
      <c r="B59" s="34">
        <v>93.18</v>
      </c>
      <c r="C59" s="34">
        <v>95.37</v>
      </c>
      <c r="D59" s="34">
        <v>95.41</v>
      </c>
      <c r="E59" s="34">
        <v>93.96</v>
      </c>
      <c r="F59" s="34">
        <v>95.02</v>
      </c>
      <c r="G59" s="34">
        <v>93.5</v>
      </c>
      <c r="H59" s="34">
        <v>86.58</v>
      </c>
      <c r="I59" s="34">
        <v>94.46</v>
      </c>
      <c r="J59" s="34">
        <v>90.44</v>
      </c>
      <c r="K59" s="34">
        <v>97.18</v>
      </c>
      <c r="L59" s="34">
        <v>94.72</v>
      </c>
    </row>
    <row r="60" spans="1:33" x14ac:dyDescent="0.25">
      <c r="A60" s="48" t="s">
        <v>106</v>
      </c>
      <c r="B60" s="34">
        <v>93.1</v>
      </c>
      <c r="C60" s="34">
        <v>96.05</v>
      </c>
      <c r="D60" s="34">
        <v>95.46</v>
      </c>
      <c r="E60" s="34">
        <v>94.49</v>
      </c>
      <c r="F60" s="34">
        <v>96.11</v>
      </c>
      <c r="G60" s="34">
        <v>92.97</v>
      </c>
      <c r="H60" s="34">
        <v>85.7</v>
      </c>
      <c r="I60" s="34">
        <v>94.53</v>
      </c>
      <c r="J60" s="34">
        <v>89.15</v>
      </c>
      <c r="K60" s="34">
        <v>98.32</v>
      </c>
      <c r="L60" s="34">
        <v>94.99</v>
      </c>
    </row>
    <row r="61" spans="1:33" x14ac:dyDescent="0.25">
      <c r="A61" s="48" t="s">
        <v>107</v>
      </c>
      <c r="B61" s="34">
        <v>94.47</v>
      </c>
      <c r="C61" s="34">
        <v>96.12</v>
      </c>
      <c r="D61" s="34">
        <v>96.56</v>
      </c>
      <c r="E61" s="34">
        <v>95.09</v>
      </c>
      <c r="F61" s="34">
        <v>95.89</v>
      </c>
      <c r="G61" s="34">
        <v>92.7</v>
      </c>
      <c r="H61" s="34">
        <v>88.26</v>
      </c>
      <c r="I61" s="34">
        <v>93.93</v>
      </c>
      <c r="J61" s="34">
        <v>90.09</v>
      </c>
      <c r="K61" s="34">
        <v>98.28</v>
      </c>
      <c r="L61" s="34">
        <v>95.07</v>
      </c>
    </row>
    <row r="62" spans="1:33" x14ac:dyDescent="0.25">
      <c r="A62" s="48" t="s">
        <v>108</v>
      </c>
      <c r="B62" s="34">
        <v>94.08</v>
      </c>
      <c r="C62" s="34">
        <v>96.34</v>
      </c>
      <c r="D62" s="34">
        <v>94.99</v>
      </c>
      <c r="E62" s="34">
        <v>94.57</v>
      </c>
      <c r="F62" s="34">
        <v>96.37</v>
      </c>
      <c r="G62" s="34">
        <v>92.75</v>
      </c>
      <c r="H62" s="34">
        <v>88.15</v>
      </c>
      <c r="I62" s="34">
        <v>93.83</v>
      </c>
      <c r="J62" s="34">
        <v>90.24</v>
      </c>
      <c r="K62" s="34">
        <v>98.45</v>
      </c>
      <c r="L62" s="34">
        <v>94.86</v>
      </c>
    </row>
    <row r="63" spans="1:33" x14ac:dyDescent="0.25">
      <c r="A63" s="48" t="s">
        <v>109</v>
      </c>
      <c r="B63" s="34">
        <v>92.8</v>
      </c>
      <c r="C63" s="34">
        <v>96.39</v>
      </c>
      <c r="D63" s="34">
        <v>95.9</v>
      </c>
      <c r="E63" s="34">
        <v>94.58</v>
      </c>
      <c r="F63" s="34">
        <v>96.58</v>
      </c>
      <c r="G63" s="34">
        <v>92.74</v>
      </c>
      <c r="H63" s="34">
        <v>87.44</v>
      </c>
      <c r="I63" s="34">
        <v>93.28</v>
      </c>
      <c r="J63" s="34">
        <v>90.23</v>
      </c>
      <c r="K63" s="34">
        <v>100.08</v>
      </c>
      <c r="L63" s="34">
        <v>94.72</v>
      </c>
    </row>
    <row r="64" spans="1:33" x14ac:dyDescent="0.25">
      <c r="A64" s="48" t="s">
        <v>110</v>
      </c>
      <c r="B64" s="34">
        <v>94.98</v>
      </c>
      <c r="C64" s="34">
        <v>96.33</v>
      </c>
      <c r="D64" s="34">
        <v>96.08</v>
      </c>
      <c r="E64" s="34">
        <v>94.67</v>
      </c>
      <c r="F64" s="34">
        <v>96.79</v>
      </c>
      <c r="G64" s="34">
        <v>93.69</v>
      </c>
      <c r="H64" s="34">
        <v>87.51</v>
      </c>
      <c r="I64" s="34">
        <v>93.39</v>
      </c>
      <c r="J64" s="34">
        <v>89.75</v>
      </c>
      <c r="K64" s="34">
        <v>100.14</v>
      </c>
      <c r="L64" s="34">
        <v>95.02</v>
      </c>
    </row>
    <row r="65" spans="1:12" x14ac:dyDescent="0.25">
      <c r="A65" s="48" t="s">
        <v>111</v>
      </c>
      <c r="B65" s="34">
        <v>92.28</v>
      </c>
      <c r="C65" s="34">
        <v>96.16</v>
      </c>
      <c r="D65" s="34">
        <v>96.86</v>
      </c>
      <c r="E65" s="34">
        <v>94.66</v>
      </c>
      <c r="F65" s="34">
        <v>95.96</v>
      </c>
      <c r="G65" s="34">
        <v>93.4</v>
      </c>
      <c r="H65" s="34">
        <v>88.05</v>
      </c>
      <c r="I65" s="34">
        <v>93.42</v>
      </c>
      <c r="J65" s="34">
        <v>88.94</v>
      </c>
      <c r="K65" s="34">
        <v>100.88</v>
      </c>
      <c r="L65" s="34">
        <v>94.63</v>
      </c>
    </row>
    <row r="66" spans="1:12" x14ac:dyDescent="0.25">
      <c r="A66" s="48" t="s">
        <v>112</v>
      </c>
      <c r="B66" s="34">
        <v>92.54</v>
      </c>
      <c r="C66" s="34">
        <v>95.71</v>
      </c>
      <c r="D66" s="34">
        <v>97.1</v>
      </c>
      <c r="E66" s="34">
        <v>95.63</v>
      </c>
      <c r="F66" s="34">
        <v>95.83</v>
      </c>
      <c r="G66" s="34">
        <v>94.89</v>
      </c>
      <c r="H66" s="34">
        <v>88.84</v>
      </c>
      <c r="I66" s="34">
        <v>93.83</v>
      </c>
      <c r="J66" s="34">
        <v>90.41</v>
      </c>
      <c r="K66" s="34">
        <v>102.43</v>
      </c>
      <c r="L66" s="34">
        <v>95.43</v>
      </c>
    </row>
    <row r="67" spans="1:12" x14ac:dyDescent="0.25">
      <c r="A67" s="48" t="s">
        <v>113</v>
      </c>
      <c r="B67" s="34">
        <v>92.57</v>
      </c>
      <c r="C67" s="34">
        <v>96.18</v>
      </c>
      <c r="D67" s="34">
        <v>97.73</v>
      </c>
      <c r="E67" s="34">
        <v>96.07</v>
      </c>
      <c r="F67" s="34">
        <v>95.68</v>
      </c>
      <c r="G67" s="34">
        <v>95.5</v>
      </c>
      <c r="H67" s="34">
        <v>89.56</v>
      </c>
      <c r="I67" s="34">
        <v>94.86</v>
      </c>
      <c r="J67" s="34">
        <v>91.54</v>
      </c>
      <c r="K67" s="34">
        <v>102.79</v>
      </c>
      <c r="L67" s="34">
        <v>96.09</v>
      </c>
    </row>
    <row r="68" spans="1:12" x14ac:dyDescent="0.25">
      <c r="A68" s="48" t="s">
        <v>114</v>
      </c>
      <c r="B68" s="34">
        <v>92.47</v>
      </c>
      <c r="C68" s="34">
        <v>95.73</v>
      </c>
      <c r="D68" s="34">
        <v>98.47</v>
      </c>
      <c r="E68" s="34">
        <v>95.73</v>
      </c>
      <c r="F68" s="34">
        <v>96.28</v>
      </c>
      <c r="G68" s="34">
        <v>96.76</v>
      </c>
      <c r="H68" s="34">
        <v>90.7</v>
      </c>
      <c r="I68" s="34">
        <v>95.17</v>
      </c>
      <c r="J68" s="34">
        <v>92.42</v>
      </c>
      <c r="K68" s="34">
        <v>103.75</v>
      </c>
      <c r="L68" s="34">
        <v>96.45</v>
      </c>
    </row>
    <row r="69" spans="1:12" x14ac:dyDescent="0.25">
      <c r="A69" s="48" t="s">
        <v>115</v>
      </c>
      <c r="B69" s="34">
        <v>93.18</v>
      </c>
      <c r="C69" s="34">
        <v>96.78</v>
      </c>
      <c r="D69" s="34">
        <v>98.3</v>
      </c>
      <c r="E69" s="34">
        <v>96.78</v>
      </c>
      <c r="F69" s="34">
        <v>97.26</v>
      </c>
      <c r="G69" s="34">
        <v>98.96</v>
      </c>
      <c r="H69" s="34">
        <v>90.69</v>
      </c>
      <c r="I69" s="34">
        <v>95.53</v>
      </c>
      <c r="J69" s="34">
        <v>92.52</v>
      </c>
      <c r="K69" s="34">
        <v>104.27</v>
      </c>
      <c r="L69" s="34">
        <v>96.9</v>
      </c>
    </row>
    <row r="70" spans="1:12" x14ac:dyDescent="0.25">
      <c r="A70" s="48" t="s">
        <v>116</v>
      </c>
      <c r="B70" s="34">
        <v>93.7</v>
      </c>
      <c r="C70" s="34">
        <v>97.52</v>
      </c>
      <c r="D70" s="34">
        <v>98.42</v>
      </c>
      <c r="E70" s="34">
        <v>95.79</v>
      </c>
      <c r="F70" s="34">
        <v>97.01</v>
      </c>
      <c r="G70" s="34">
        <v>98.55</v>
      </c>
      <c r="H70" s="34">
        <v>92.02</v>
      </c>
      <c r="I70" s="34">
        <v>96.26</v>
      </c>
      <c r="J70" s="34">
        <v>92.02</v>
      </c>
      <c r="K70" s="34">
        <v>104.53</v>
      </c>
      <c r="L70" s="34">
        <v>97.13</v>
      </c>
    </row>
    <row r="71" spans="1:12" x14ac:dyDescent="0.25">
      <c r="A71" s="48" t="s">
        <v>117</v>
      </c>
      <c r="B71" s="34">
        <v>94.76</v>
      </c>
      <c r="C71" s="34">
        <v>97.02</v>
      </c>
      <c r="D71" s="34">
        <v>97.88</v>
      </c>
      <c r="E71" s="34">
        <v>96.44</v>
      </c>
      <c r="F71" s="34">
        <v>97.51</v>
      </c>
      <c r="G71" s="34">
        <v>98.25</v>
      </c>
      <c r="H71" s="34">
        <v>93.32</v>
      </c>
      <c r="I71" s="34">
        <v>96.27</v>
      </c>
      <c r="J71" s="34">
        <v>93.01</v>
      </c>
      <c r="K71" s="34">
        <v>105.22</v>
      </c>
      <c r="L71" s="34">
        <v>97.41</v>
      </c>
    </row>
    <row r="72" spans="1:12" x14ac:dyDescent="0.25">
      <c r="A72" s="48" t="s">
        <v>118</v>
      </c>
      <c r="B72" s="34">
        <v>94.19</v>
      </c>
      <c r="C72" s="34">
        <v>97.73</v>
      </c>
      <c r="D72" s="34">
        <v>96.84</v>
      </c>
      <c r="E72" s="34">
        <v>96.91</v>
      </c>
      <c r="F72" s="34">
        <v>98.15</v>
      </c>
      <c r="G72" s="34">
        <v>98.33</v>
      </c>
      <c r="H72" s="34">
        <v>91.76</v>
      </c>
      <c r="I72" s="34">
        <v>96.02</v>
      </c>
      <c r="J72" s="34">
        <v>91.69</v>
      </c>
      <c r="K72" s="34">
        <v>105.1</v>
      </c>
      <c r="L72" s="34">
        <v>97.53</v>
      </c>
    </row>
    <row r="73" spans="1:12" x14ac:dyDescent="0.25">
      <c r="A73" s="48" t="s">
        <v>119</v>
      </c>
      <c r="B73" s="34">
        <v>95.09</v>
      </c>
      <c r="C73" s="34">
        <v>97.52</v>
      </c>
      <c r="D73" s="34">
        <v>96.75</v>
      </c>
      <c r="E73" s="34">
        <v>97.13</v>
      </c>
      <c r="F73" s="34">
        <v>97.32</v>
      </c>
      <c r="G73" s="34">
        <v>98.8</v>
      </c>
      <c r="H73" s="34">
        <v>92.94</v>
      </c>
      <c r="I73" s="34">
        <v>96.79</v>
      </c>
      <c r="J73" s="34">
        <v>93.18</v>
      </c>
      <c r="K73" s="34">
        <v>102.12</v>
      </c>
      <c r="L73" s="34">
        <v>97.74</v>
      </c>
    </row>
    <row r="74" spans="1:12" x14ac:dyDescent="0.25">
      <c r="A74" s="48" t="s">
        <v>120</v>
      </c>
      <c r="B74" s="34">
        <v>96.36</v>
      </c>
      <c r="C74" s="34">
        <v>97.66</v>
      </c>
      <c r="D74" s="34">
        <v>97.29</v>
      </c>
      <c r="E74" s="34">
        <v>97.34</v>
      </c>
      <c r="F74" s="34">
        <v>97.47</v>
      </c>
      <c r="G74" s="34">
        <v>98.49</v>
      </c>
      <c r="H74" s="34">
        <v>92.49</v>
      </c>
      <c r="I74" s="34">
        <v>96.67</v>
      </c>
      <c r="J74" s="34">
        <v>94.04</v>
      </c>
      <c r="K74" s="34">
        <v>100.5</v>
      </c>
      <c r="L74" s="34">
        <v>97.92</v>
      </c>
    </row>
    <row r="75" spans="1:12" x14ac:dyDescent="0.25">
      <c r="A75" s="48" t="s">
        <v>121</v>
      </c>
      <c r="B75" s="34">
        <v>94.54</v>
      </c>
      <c r="C75" s="34">
        <v>97.88</v>
      </c>
      <c r="D75" s="34">
        <v>97.16</v>
      </c>
      <c r="E75" s="34">
        <v>97.69</v>
      </c>
      <c r="F75" s="34">
        <v>97.65</v>
      </c>
      <c r="G75" s="34">
        <v>98.33</v>
      </c>
      <c r="H75" s="34">
        <v>93.9</v>
      </c>
      <c r="I75" s="34">
        <v>96.74</v>
      </c>
      <c r="J75" s="34">
        <v>94.05</v>
      </c>
      <c r="K75" s="34">
        <v>103.18</v>
      </c>
      <c r="L75" s="34">
        <v>98.03</v>
      </c>
    </row>
    <row r="76" spans="1:12" x14ac:dyDescent="0.25">
      <c r="A76" s="48" t="s">
        <v>122</v>
      </c>
      <c r="B76" s="34">
        <v>92</v>
      </c>
      <c r="C76" s="34">
        <v>98.31</v>
      </c>
      <c r="D76" s="34">
        <v>96.94</v>
      </c>
      <c r="E76" s="34">
        <v>97.77</v>
      </c>
      <c r="F76" s="34">
        <v>97.94</v>
      </c>
      <c r="G76" s="34">
        <v>98.97</v>
      </c>
      <c r="H76" s="34">
        <v>94.29</v>
      </c>
      <c r="I76" s="34">
        <v>97.82</v>
      </c>
      <c r="J76" s="34">
        <v>93.39</v>
      </c>
      <c r="K76" s="34">
        <v>101.92</v>
      </c>
      <c r="L76" s="34">
        <v>98.34</v>
      </c>
    </row>
    <row r="77" spans="1:12" x14ac:dyDescent="0.25">
      <c r="A77" s="48" t="s">
        <v>123</v>
      </c>
      <c r="B77" s="34">
        <v>96.45</v>
      </c>
      <c r="C77" s="34">
        <v>99.06</v>
      </c>
      <c r="D77" s="34">
        <v>97.31</v>
      </c>
      <c r="E77" s="34">
        <v>97.95</v>
      </c>
      <c r="F77" s="34">
        <v>98.22</v>
      </c>
      <c r="G77" s="34">
        <v>99.91</v>
      </c>
      <c r="H77" s="34">
        <v>95.14</v>
      </c>
      <c r="I77" s="34">
        <v>97.78</v>
      </c>
      <c r="J77" s="34">
        <v>92</v>
      </c>
      <c r="K77" s="34">
        <v>103.52</v>
      </c>
      <c r="L77" s="34">
        <v>98.8</v>
      </c>
    </row>
    <row r="78" spans="1:12" x14ac:dyDescent="0.25">
      <c r="A78" s="48" t="s">
        <v>124</v>
      </c>
      <c r="B78" s="34">
        <v>95.28</v>
      </c>
      <c r="C78" s="34">
        <v>99.45</v>
      </c>
      <c r="D78" s="34">
        <v>97.51</v>
      </c>
      <c r="E78" s="34">
        <v>98.01</v>
      </c>
      <c r="F78" s="34">
        <v>98.94</v>
      </c>
      <c r="G78" s="34">
        <v>100.17</v>
      </c>
      <c r="H78" s="34">
        <v>94.4</v>
      </c>
      <c r="I78" s="34">
        <v>97.58</v>
      </c>
      <c r="J78" s="34">
        <v>93.92</v>
      </c>
      <c r="K78" s="34">
        <v>104.12</v>
      </c>
      <c r="L78" s="34">
        <v>98.91</v>
      </c>
    </row>
    <row r="79" spans="1:12" x14ac:dyDescent="0.25">
      <c r="A79" s="48" t="s">
        <v>125</v>
      </c>
      <c r="B79" s="34">
        <v>95.01</v>
      </c>
      <c r="C79" s="34">
        <v>99.97</v>
      </c>
      <c r="D79" s="34">
        <v>97.46</v>
      </c>
      <c r="E79" s="34">
        <v>97.82</v>
      </c>
      <c r="F79" s="34">
        <v>99.28</v>
      </c>
      <c r="G79" s="34">
        <v>101.24</v>
      </c>
      <c r="H79" s="34">
        <v>94.17</v>
      </c>
      <c r="I79" s="34">
        <v>97.95</v>
      </c>
      <c r="J79" s="34">
        <v>94.9</v>
      </c>
      <c r="K79" s="34">
        <v>103.23</v>
      </c>
      <c r="L79" s="34">
        <v>99.01</v>
      </c>
    </row>
    <row r="80" spans="1:12" x14ac:dyDescent="0.25">
      <c r="A80" s="48" t="s">
        <v>126</v>
      </c>
      <c r="B80" s="34">
        <v>94.86</v>
      </c>
      <c r="C80" s="34">
        <v>99.55</v>
      </c>
      <c r="D80" s="34">
        <v>99.03</v>
      </c>
      <c r="E80" s="34">
        <v>98.45</v>
      </c>
      <c r="F80" s="34">
        <v>99.58</v>
      </c>
      <c r="G80" s="34">
        <v>100</v>
      </c>
      <c r="H80" s="34">
        <v>95.14</v>
      </c>
      <c r="I80" s="34">
        <v>97.87</v>
      </c>
      <c r="J80" s="34">
        <v>94.04</v>
      </c>
      <c r="K80" s="34">
        <v>102.34</v>
      </c>
      <c r="L80" s="34">
        <v>99.24</v>
      </c>
    </row>
    <row r="81" spans="1:12" x14ac:dyDescent="0.25">
      <c r="A81" s="48" t="s">
        <v>127</v>
      </c>
      <c r="B81" s="34">
        <v>95.86</v>
      </c>
      <c r="C81" s="34">
        <v>99.28</v>
      </c>
      <c r="D81" s="34">
        <v>99.11</v>
      </c>
      <c r="E81" s="34">
        <v>98.76</v>
      </c>
      <c r="F81" s="34">
        <v>98.65</v>
      </c>
      <c r="G81" s="34">
        <v>99.03</v>
      </c>
      <c r="H81" s="34">
        <v>94.08</v>
      </c>
      <c r="I81" s="34">
        <v>97.56</v>
      </c>
      <c r="J81" s="34">
        <v>94.88</v>
      </c>
      <c r="K81" s="34">
        <v>102.86</v>
      </c>
      <c r="L81" s="34">
        <v>98.71</v>
      </c>
    </row>
    <row r="82" spans="1:12" x14ac:dyDescent="0.25">
      <c r="A82" s="48" t="s">
        <v>128</v>
      </c>
      <c r="B82" s="34">
        <v>98.23</v>
      </c>
      <c r="C82" s="34">
        <v>98.99</v>
      </c>
      <c r="D82" s="34">
        <v>99.97</v>
      </c>
      <c r="E82" s="34">
        <v>99.27</v>
      </c>
      <c r="F82" s="34">
        <v>98.56</v>
      </c>
      <c r="G82" s="34">
        <v>99.94</v>
      </c>
      <c r="H82" s="34">
        <v>94.48</v>
      </c>
      <c r="I82" s="34">
        <v>97.93</v>
      </c>
      <c r="J82" s="34">
        <v>95.84</v>
      </c>
      <c r="K82" s="34">
        <v>102.53</v>
      </c>
      <c r="L82" s="34">
        <v>99.22</v>
      </c>
    </row>
    <row r="83" spans="1:12" x14ac:dyDescent="0.25">
      <c r="A83" s="48" t="s">
        <v>129</v>
      </c>
      <c r="B83" s="34">
        <v>97.85</v>
      </c>
      <c r="C83" s="34">
        <v>98.56</v>
      </c>
      <c r="D83" s="34">
        <v>100.25</v>
      </c>
      <c r="E83" s="34">
        <v>99.12</v>
      </c>
      <c r="F83" s="34">
        <v>98.97</v>
      </c>
      <c r="G83" s="34">
        <v>100.06</v>
      </c>
      <c r="H83" s="34">
        <v>94.55</v>
      </c>
      <c r="I83" s="34">
        <v>99.29</v>
      </c>
      <c r="J83" s="34">
        <v>97.63</v>
      </c>
      <c r="K83" s="34">
        <v>102.56</v>
      </c>
      <c r="L83" s="34">
        <v>99.42</v>
      </c>
    </row>
    <row r="84" spans="1:12" x14ac:dyDescent="0.25">
      <c r="A84" s="48" t="s">
        <v>130</v>
      </c>
      <c r="B84" s="34">
        <v>98.1</v>
      </c>
      <c r="C84" s="34">
        <v>98.19</v>
      </c>
      <c r="D84" s="34">
        <v>100.72</v>
      </c>
      <c r="E84" s="34">
        <v>99.36</v>
      </c>
      <c r="F84" s="34">
        <v>99.05</v>
      </c>
      <c r="G84" s="34">
        <v>98.51</v>
      </c>
      <c r="H84" s="34">
        <v>94.9</v>
      </c>
      <c r="I84" s="34">
        <v>98.83</v>
      </c>
      <c r="J84" s="34">
        <v>96.9</v>
      </c>
      <c r="K84" s="34">
        <v>103.54</v>
      </c>
      <c r="L84" s="34">
        <v>99.38</v>
      </c>
    </row>
    <row r="85" spans="1:12" x14ac:dyDescent="0.25">
      <c r="A85" s="48" t="s">
        <v>131</v>
      </c>
      <c r="B85" s="34">
        <v>98.71</v>
      </c>
      <c r="C85" s="34">
        <v>98.79</v>
      </c>
      <c r="D85" s="34">
        <v>100.29</v>
      </c>
      <c r="E85" s="34">
        <v>99.02</v>
      </c>
      <c r="F85" s="34">
        <v>99.01</v>
      </c>
      <c r="G85" s="34">
        <v>98.08</v>
      </c>
      <c r="H85" s="34">
        <v>94.73</v>
      </c>
      <c r="I85" s="34">
        <v>99.07</v>
      </c>
      <c r="J85" s="34">
        <v>97.07</v>
      </c>
      <c r="K85" s="34">
        <v>106.29</v>
      </c>
      <c r="L85" s="34">
        <v>99.29</v>
      </c>
    </row>
    <row r="86" spans="1:12" x14ac:dyDescent="0.25">
      <c r="A86" s="48" t="s">
        <v>132</v>
      </c>
      <c r="B86" s="34">
        <v>95.56</v>
      </c>
      <c r="C86" s="34">
        <v>98.76</v>
      </c>
      <c r="D86" s="34">
        <v>99.89</v>
      </c>
      <c r="E86" s="34">
        <v>99.03</v>
      </c>
      <c r="F86" s="34">
        <v>98.83</v>
      </c>
      <c r="G86" s="34">
        <v>98.9</v>
      </c>
      <c r="H86" s="34">
        <v>96</v>
      </c>
      <c r="I86" s="34">
        <v>98.97</v>
      </c>
      <c r="J86" s="34">
        <v>96.22</v>
      </c>
      <c r="K86" s="34">
        <v>105.38</v>
      </c>
      <c r="L86" s="34">
        <v>99.28</v>
      </c>
    </row>
    <row r="87" spans="1:12" x14ac:dyDescent="0.25">
      <c r="A87" s="48" t="s">
        <v>133</v>
      </c>
      <c r="B87" s="34">
        <v>95.46</v>
      </c>
      <c r="C87" s="34">
        <v>98.3</v>
      </c>
      <c r="D87" s="34">
        <v>100.93</v>
      </c>
      <c r="E87" s="34">
        <v>99.28</v>
      </c>
      <c r="F87" s="34">
        <v>99.75</v>
      </c>
      <c r="G87" s="34">
        <v>99.45</v>
      </c>
      <c r="H87" s="34">
        <v>96.64</v>
      </c>
      <c r="I87" s="34">
        <v>98.72</v>
      </c>
      <c r="J87" s="34">
        <v>96.69</v>
      </c>
      <c r="K87" s="34">
        <v>107.65</v>
      </c>
      <c r="L87" s="34">
        <v>99.4</v>
      </c>
    </row>
    <row r="88" spans="1:12" x14ac:dyDescent="0.25">
      <c r="A88" s="48" t="s">
        <v>134</v>
      </c>
      <c r="B88" s="34">
        <v>95.31</v>
      </c>
      <c r="C88" s="34">
        <v>98.64</v>
      </c>
      <c r="D88" s="34">
        <v>101.2</v>
      </c>
      <c r="E88" s="34">
        <v>100.08</v>
      </c>
      <c r="F88" s="34">
        <v>99.39</v>
      </c>
      <c r="G88" s="34">
        <v>99.27</v>
      </c>
      <c r="H88" s="34">
        <v>96.31</v>
      </c>
      <c r="I88" s="34">
        <v>99.08</v>
      </c>
      <c r="J88" s="34">
        <v>96.36</v>
      </c>
      <c r="K88" s="34">
        <v>105.14</v>
      </c>
      <c r="L88" s="34">
        <v>99.53</v>
      </c>
    </row>
    <row r="89" spans="1:12" x14ac:dyDescent="0.25">
      <c r="A89" s="48" t="s">
        <v>135</v>
      </c>
      <c r="B89" s="34">
        <v>96.69</v>
      </c>
      <c r="C89" s="34">
        <v>98.81</v>
      </c>
      <c r="D89" s="34">
        <v>99.67</v>
      </c>
      <c r="E89" s="34">
        <v>99.33</v>
      </c>
      <c r="F89" s="34">
        <v>99.35</v>
      </c>
      <c r="G89" s="34">
        <v>99.78</v>
      </c>
      <c r="H89" s="34">
        <v>97.29</v>
      </c>
      <c r="I89" s="34">
        <v>99.47</v>
      </c>
      <c r="J89" s="34">
        <v>96.12</v>
      </c>
      <c r="K89" s="34">
        <v>102.5</v>
      </c>
      <c r="L89" s="34">
        <v>99.29</v>
      </c>
    </row>
    <row r="90" spans="1:12" x14ac:dyDescent="0.25">
      <c r="A90" s="48" t="s">
        <v>136</v>
      </c>
      <c r="B90" s="34">
        <v>98.33</v>
      </c>
      <c r="C90" s="34">
        <v>99.06</v>
      </c>
      <c r="D90" s="34">
        <v>99.79</v>
      </c>
      <c r="E90" s="34">
        <v>99.54</v>
      </c>
      <c r="F90" s="34">
        <v>99.01</v>
      </c>
      <c r="G90" s="34">
        <v>100.48</v>
      </c>
      <c r="H90" s="34">
        <v>96.17</v>
      </c>
      <c r="I90" s="34">
        <v>99.7</v>
      </c>
      <c r="J90" s="34">
        <v>98.27</v>
      </c>
      <c r="K90" s="34">
        <v>100.75</v>
      </c>
      <c r="L90" s="34">
        <v>99.38</v>
      </c>
    </row>
    <row r="91" spans="1:12" x14ac:dyDescent="0.25">
      <c r="A91" s="48" t="s">
        <v>137</v>
      </c>
      <c r="B91" s="34">
        <v>100.22</v>
      </c>
      <c r="C91" s="34">
        <v>99.31</v>
      </c>
      <c r="D91" s="34">
        <v>99.14</v>
      </c>
      <c r="E91" s="34">
        <v>99.76</v>
      </c>
      <c r="F91" s="34">
        <v>98.81</v>
      </c>
      <c r="G91" s="34">
        <v>100.22</v>
      </c>
      <c r="H91" s="34">
        <v>96.56</v>
      </c>
      <c r="I91" s="34">
        <v>99.13</v>
      </c>
      <c r="J91" s="34">
        <v>98.75</v>
      </c>
      <c r="K91" s="34">
        <v>99.17</v>
      </c>
      <c r="L91" s="34">
        <v>99.12</v>
      </c>
    </row>
    <row r="92" spans="1:12" x14ac:dyDescent="0.25">
      <c r="A92" s="48" t="s">
        <v>138</v>
      </c>
      <c r="B92" s="34">
        <v>100.64</v>
      </c>
      <c r="C92" s="34">
        <v>99.6</v>
      </c>
      <c r="D92" s="34">
        <v>99.09</v>
      </c>
      <c r="E92" s="34">
        <v>99.49</v>
      </c>
      <c r="F92" s="34">
        <v>99.51</v>
      </c>
      <c r="G92" s="34">
        <v>99.87</v>
      </c>
      <c r="H92" s="34">
        <v>97</v>
      </c>
      <c r="I92" s="34">
        <v>98.82</v>
      </c>
      <c r="J92" s="34">
        <v>98.22</v>
      </c>
      <c r="K92" s="34">
        <v>99.28</v>
      </c>
      <c r="L92" s="34">
        <v>99.07</v>
      </c>
    </row>
    <row r="93" spans="1:12" x14ac:dyDescent="0.25">
      <c r="A93" s="48" t="s">
        <v>139</v>
      </c>
      <c r="B93" s="34">
        <v>99.69</v>
      </c>
      <c r="C93" s="34">
        <v>99.84</v>
      </c>
      <c r="D93" s="34">
        <v>99.61</v>
      </c>
      <c r="E93" s="34">
        <v>99.71</v>
      </c>
      <c r="F93" s="34">
        <v>99.44</v>
      </c>
      <c r="G93" s="34">
        <v>100.5</v>
      </c>
      <c r="H93" s="34">
        <v>98.77</v>
      </c>
      <c r="I93" s="34">
        <v>98.8</v>
      </c>
      <c r="J93" s="34">
        <v>98.45</v>
      </c>
      <c r="K93" s="34">
        <v>98.87</v>
      </c>
      <c r="L93" s="34">
        <v>99.42</v>
      </c>
    </row>
    <row r="94" spans="1:12" x14ac:dyDescent="0.25">
      <c r="A94" s="48" t="s">
        <v>140</v>
      </c>
      <c r="B94" s="34">
        <v>100.11</v>
      </c>
      <c r="C94" s="34">
        <v>100.2</v>
      </c>
      <c r="D94" s="34">
        <v>99.76</v>
      </c>
      <c r="E94" s="34">
        <v>100.13</v>
      </c>
      <c r="F94" s="34">
        <v>99.59</v>
      </c>
      <c r="G94" s="34">
        <v>100.32</v>
      </c>
      <c r="H94" s="34">
        <v>100.91</v>
      </c>
      <c r="I94" s="34">
        <v>99.24</v>
      </c>
      <c r="J94" s="34">
        <v>100.34</v>
      </c>
      <c r="K94" s="34">
        <v>99.14</v>
      </c>
      <c r="L94" s="34">
        <v>99.87</v>
      </c>
    </row>
    <row r="95" spans="1:12" x14ac:dyDescent="0.25">
      <c r="A95" s="48" t="s">
        <v>141</v>
      </c>
      <c r="B95" s="34">
        <v>100.87</v>
      </c>
      <c r="C95" s="34">
        <v>100.6</v>
      </c>
      <c r="D95" s="34">
        <v>100.15</v>
      </c>
      <c r="E95" s="34">
        <v>100.03</v>
      </c>
      <c r="F95" s="34">
        <v>100</v>
      </c>
      <c r="G95" s="34">
        <v>99.72</v>
      </c>
      <c r="H95" s="34">
        <v>100.55</v>
      </c>
      <c r="I95" s="34">
        <v>99.47</v>
      </c>
      <c r="J95" s="34">
        <v>99.52</v>
      </c>
      <c r="K95" s="34">
        <v>99.9</v>
      </c>
      <c r="L95" s="34">
        <v>99.86</v>
      </c>
    </row>
    <row r="96" spans="1:12" x14ac:dyDescent="0.25">
      <c r="A96" s="48" t="s">
        <v>142</v>
      </c>
      <c r="B96" s="34">
        <v>99.24</v>
      </c>
      <c r="C96" s="34">
        <v>100.38</v>
      </c>
      <c r="D96" s="34">
        <v>99.82</v>
      </c>
      <c r="E96" s="34">
        <v>99.76</v>
      </c>
      <c r="F96" s="34">
        <v>99.77</v>
      </c>
      <c r="G96" s="34">
        <v>100.11</v>
      </c>
      <c r="H96" s="34">
        <v>99.73</v>
      </c>
      <c r="I96" s="34">
        <v>100.19</v>
      </c>
      <c r="J96" s="34">
        <v>99.89</v>
      </c>
      <c r="K96" s="34">
        <v>100.45</v>
      </c>
      <c r="L96" s="34">
        <v>100.13</v>
      </c>
    </row>
    <row r="97" spans="1:24" x14ac:dyDescent="0.25">
      <c r="A97" s="48" t="s">
        <v>143</v>
      </c>
      <c r="B97" s="34">
        <v>99.78</v>
      </c>
      <c r="C97" s="34">
        <v>98.82</v>
      </c>
      <c r="D97" s="34">
        <v>100.27</v>
      </c>
      <c r="E97" s="34">
        <v>100.09</v>
      </c>
      <c r="F97" s="34">
        <v>100.65</v>
      </c>
      <c r="G97" s="34">
        <v>99.85</v>
      </c>
      <c r="H97" s="34">
        <v>98.82</v>
      </c>
      <c r="I97" s="34">
        <v>101.11</v>
      </c>
      <c r="J97" s="34">
        <v>100.25</v>
      </c>
      <c r="K97" s="34">
        <v>100.51</v>
      </c>
      <c r="L97" s="34">
        <v>100.14</v>
      </c>
    </row>
    <row r="98" spans="1:24" x14ac:dyDescent="0.25">
      <c r="A98" s="48" t="s">
        <v>144</v>
      </c>
      <c r="B98" s="34">
        <v>97.81</v>
      </c>
      <c r="C98" s="34">
        <v>99.68</v>
      </c>
      <c r="D98" s="34">
        <v>100</v>
      </c>
      <c r="E98" s="34">
        <v>99.92</v>
      </c>
      <c r="F98" s="34">
        <v>100.43</v>
      </c>
      <c r="G98" s="34">
        <v>100.84</v>
      </c>
      <c r="H98" s="34">
        <v>98.54</v>
      </c>
      <c r="I98" s="34">
        <v>100.05</v>
      </c>
      <c r="J98" s="34">
        <v>99.42</v>
      </c>
      <c r="K98" s="34">
        <v>101.76</v>
      </c>
      <c r="L98" s="34">
        <v>99.8</v>
      </c>
    </row>
    <row r="99" spans="1:24" x14ac:dyDescent="0.25">
      <c r="A99" s="48" t="s">
        <v>145</v>
      </c>
      <c r="B99" s="34">
        <v>98.98</v>
      </c>
      <c r="C99" s="34">
        <v>100.3</v>
      </c>
      <c r="D99" s="34">
        <v>100.32</v>
      </c>
      <c r="E99" s="34">
        <v>99.83</v>
      </c>
      <c r="F99" s="34">
        <v>101.39</v>
      </c>
      <c r="G99" s="34">
        <v>99.96</v>
      </c>
      <c r="H99" s="34">
        <v>97.5</v>
      </c>
      <c r="I99" s="34">
        <v>99.47</v>
      </c>
      <c r="J99" s="34">
        <v>101.11</v>
      </c>
      <c r="K99" s="34">
        <v>101.98</v>
      </c>
      <c r="L99" s="34">
        <v>99.72</v>
      </c>
    </row>
    <row r="100" spans="1:24" x14ac:dyDescent="0.25">
      <c r="A100" s="48" t="s">
        <v>230</v>
      </c>
      <c r="B100" s="34">
        <v>96.19</v>
      </c>
      <c r="C100" s="34">
        <v>100.56</v>
      </c>
      <c r="D100" s="34">
        <v>100.49</v>
      </c>
      <c r="E100" s="34">
        <v>100.17</v>
      </c>
      <c r="F100" s="34">
        <v>100.99</v>
      </c>
      <c r="G100" s="34">
        <v>100.35</v>
      </c>
      <c r="H100" s="34">
        <v>97.68</v>
      </c>
      <c r="I100" s="34">
        <v>98.15</v>
      </c>
      <c r="J100" s="34">
        <v>99.48</v>
      </c>
      <c r="K100" s="34">
        <v>102.13</v>
      </c>
      <c r="L100" s="34">
        <v>99.54</v>
      </c>
    </row>
    <row r="101" spans="1:24" x14ac:dyDescent="0.25">
      <c r="A101" s="48" t="s">
        <v>231</v>
      </c>
      <c r="B101" s="34">
        <v>96.1</v>
      </c>
      <c r="C101" s="34">
        <v>100.48</v>
      </c>
      <c r="D101" s="34">
        <v>100.76</v>
      </c>
      <c r="E101" s="34">
        <v>100.62</v>
      </c>
      <c r="F101" s="34">
        <v>100.85</v>
      </c>
      <c r="G101" s="34">
        <v>100.11</v>
      </c>
      <c r="H101" s="34">
        <v>97.12</v>
      </c>
      <c r="I101" s="34">
        <v>97.92</v>
      </c>
      <c r="J101" s="34">
        <v>100.81</v>
      </c>
      <c r="K101" s="34">
        <v>102.14</v>
      </c>
      <c r="L101" s="34">
        <v>99.53</v>
      </c>
    </row>
    <row r="102" spans="1:24" x14ac:dyDescent="0.25">
      <c r="A102" s="48" t="s">
        <v>232</v>
      </c>
      <c r="B102" s="34">
        <v>97.56</v>
      </c>
      <c r="C102" s="34">
        <v>100.79</v>
      </c>
      <c r="D102" s="34">
        <v>100.33</v>
      </c>
      <c r="E102" s="34">
        <v>100.08</v>
      </c>
      <c r="F102" s="34">
        <v>101.4</v>
      </c>
      <c r="G102" s="34">
        <v>100.42</v>
      </c>
      <c r="H102" s="34">
        <v>97.17</v>
      </c>
      <c r="I102" s="34">
        <v>98.22</v>
      </c>
      <c r="J102" s="34">
        <v>101.29</v>
      </c>
      <c r="K102" s="34">
        <v>102.93</v>
      </c>
      <c r="L102" s="34">
        <v>99.72</v>
      </c>
    </row>
    <row r="103" spans="1:24" x14ac:dyDescent="0.25">
      <c r="A103" s="48" t="s">
        <v>233</v>
      </c>
      <c r="B103" s="34">
        <v>97.16</v>
      </c>
      <c r="C103" s="34">
        <v>101.14</v>
      </c>
      <c r="D103" s="34">
        <v>100.15</v>
      </c>
      <c r="E103" s="34">
        <v>100.49</v>
      </c>
      <c r="F103" s="34">
        <v>100.28</v>
      </c>
      <c r="G103" s="34">
        <v>100.5</v>
      </c>
      <c r="H103" s="34">
        <v>99.75</v>
      </c>
      <c r="I103" s="34">
        <v>98.99</v>
      </c>
      <c r="J103" s="34">
        <v>101.7</v>
      </c>
      <c r="K103" s="34">
        <v>103.33</v>
      </c>
      <c r="L103" s="34">
        <v>100.09</v>
      </c>
    </row>
    <row r="104" spans="1:24" x14ac:dyDescent="0.25">
      <c r="A104" s="48" t="s">
        <v>266</v>
      </c>
      <c r="B104" s="34">
        <v>95.61</v>
      </c>
      <c r="C104" s="34">
        <v>101.63</v>
      </c>
      <c r="D104" s="34">
        <v>101.55</v>
      </c>
      <c r="E104" s="34">
        <v>100.5</v>
      </c>
      <c r="F104" s="34">
        <v>98.43</v>
      </c>
      <c r="G104" s="34">
        <v>100.29</v>
      </c>
      <c r="H104" s="34">
        <v>98.19</v>
      </c>
      <c r="I104" s="34">
        <v>99.39</v>
      </c>
      <c r="J104" s="34">
        <v>100.14</v>
      </c>
      <c r="K104" s="34">
        <v>103.94</v>
      </c>
      <c r="L104" s="34">
        <v>100.03</v>
      </c>
    </row>
    <row r="105" spans="1:24" x14ac:dyDescent="0.25">
      <c r="A105" s="48" t="s">
        <v>271</v>
      </c>
      <c r="B105" s="34">
        <v>98.03</v>
      </c>
      <c r="C105" s="34">
        <v>101.77</v>
      </c>
      <c r="D105" s="34">
        <v>101</v>
      </c>
      <c r="E105" s="34">
        <v>100.32</v>
      </c>
      <c r="F105" s="34">
        <v>98.41</v>
      </c>
      <c r="G105" s="34">
        <v>100.23</v>
      </c>
      <c r="H105" s="34">
        <v>97.84</v>
      </c>
      <c r="I105" s="34">
        <v>99.14</v>
      </c>
      <c r="J105" s="34">
        <v>101.45</v>
      </c>
      <c r="K105" s="34">
        <v>104.36</v>
      </c>
      <c r="L105" s="34">
        <v>100.1</v>
      </c>
    </row>
    <row r="106" spans="1:24" x14ac:dyDescent="0.25">
      <c r="A106" s="48" t="s">
        <v>272</v>
      </c>
      <c r="B106" s="34">
        <v>99.81</v>
      </c>
      <c r="C106" s="34">
        <v>101.19</v>
      </c>
      <c r="D106" s="34">
        <v>101.96</v>
      </c>
      <c r="E106" s="34">
        <v>99.94</v>
      </c>
      <c r="F106" s="34">
        <v>98.81</v>
      </c>
      <c r="G106" s="34">
        <v>98.89</v>
      </c>
      <c r="H106" s="34">
        <v>97.53</v>
      </c>
      <c r="I106" s="34">
        <v>100.09</v>
      </c>
      <c r="J106" s="34">
        <v>101.47</v>
      </c>
      <c r="K106" s="34">
        <v>104.56</v>
      </c>
      <c r="L106" s="34">
        <v>100.13</v>
      </c>
    </row>
    <row r="107" spans="1:24" x14ac:dyDescent="0.25">
      <c r="A107" s="48" t="s">
        <v>277</v>
      </c>
      <c r="B107" s="34">
        <v>97.34</v>
      </c>
      <c r="C107" s="34">
        <v>101.06</v>
      </c>
      <c r="D107" s="34">
        <v>102.83</v>
      </c>
      <c r="E107" s="34">
        <v>100.69</v>
      </c>
      <c r="F107" s="34">
        <v>99</v>
      </c>
      <c r="G107" s="34">
        <v>98.13</v>
      </c>
      <c r="H107" s="34">
        <v>98.19</v>
      </c>
      <c r="I107" s="34">
        <v>100.55</v>
      </c>
      <c r="J107" s="34">
        <v>100.87</v>
      </c>
      <c r="K107" s="34">
        <v>105.65</v>
      </c>
      <c r="L107" s="34">
        <v>100.11</v>
      </c>
    </row>
    <row r="108" spans="1:24" x14ac:dyDescent="0.25">
      <c r="A108" s="48" t="s">
        <v>282</v>
      </c>
      <c r="B108" s="34">
        <v>98.65</v>
      </c>
      <c r="C108" s="34">
        <v>101.81</v>
      </c>
      <c r="D108" s="34">
        <v>103.12</v>
      </c>
      <c r="E108" s="34">
        <v>100.78</v>
      </c>
      <c r="F108" s="34">
        <v>99.05</v>
      </c>
      <c r="G108" s="34">
        <v>98.6</v>
      </c>
      <c r="H108" s="34">
        <v>98.93</v>
      </c>
      <c r="I108" s="34">
        <v>101.37</v>
      </c>
      <c r="J108" s="34">
        <v>101.33</v>
      </c>
      <c r="K108" s="34">
        <v>106.08</v>
      </c>
      <c r="L108" s="34">
        <v>100.77</v>
      </c>
    </row>
    <row r="110" spans="1:24" x14ac:dyDescent="0.25">
      <c r="A110" s="9" t="s">
        <v>169</v>
      </c>
      <c r="B110" s="11"/>
    </row>
    <row r="111" spans="1:24" x14ac:dyDescent="0.25">
      <c r="A111" s="13" t="str">
        <f>A7</f>
        <v>1994 Q2</v>
      </c>
      <c r="B111" s="11">
        <f>LN(B7/B6)*100</f>
        <v>1.5482848422893885</v>
      </c>
      <c r="C111" s="11">
        <f t="shared" ref="C111:L111" si="0">LN(C7/C6)*100</f>
        <v>9.1501779231061911E-2</v>
      </c>
      <c r="D111" s="11">
        <f t="shared" si="0"/>
        <v>-0.22206956728289229</v>
      </c>
      <c r="E111" s="11">
        <f t="shared" si="0"/>
        <v>8.9555586417557231E-2</v>
      </c>
      <c r="F111" s="11">
        <f t="shared" si="0"/>
        <v>-0.11699017553431355</v>
      </c>
      <c r="G111" s="11">
        <f t="shared" si="0"/>
        <v>-0.18507813264531911</v>
      </c>
      <c r="H111" s="11">
        <f t="shared" si="0"/>
        <v>-0.64423497439123123</v>
      </c>
      <c r="I111" s="11">
        <f t="shared" si="0"/>
        <v>-0.67392400012576459</v>
      </c>
      <c r="J111" s="11">
        <f t="shared" si="0"/>
        <v>-0.5552217039293057</v>
      </c>
      <c r="K111" s="11">
        <f t="shared" si="0"/>
        <v>3.1942694309341677</v>
      </c>
      <c r="L111" s="11">
        <f t="shared" si="0"/>
        <v>0.10038481686222589</v>
      </c>
      <c r="N111" s="15">
        <f>B111*'Table Q8'!B7</f>
        <v>0.47919415868856574</v>
      </c>
      <c r="O111" s="15">
        <f>C111*'Table Q8'!C7</f>
        <v>5.9833013439191389E-2</v>
      </c>
      <c r="P111" s="15">
        <f>D111*'Table Q8'!D7</f>
        <v>-0.14161376305630041</v>
      </c>
      <c r="Q111" s="15">
        <f>E111*'Table Q8'!E7</f>
        <v>5.5193107909140518E-2</v>
      </c>
      <c r="R111" s="15">
        <f>F111*'Table Q8'!F7</f>
        <v>-0.10037757060844103</v>
      </c>
      <c r="S111" s="15">
        <f>G111*'Table Q8'!G7</f>
        <v>-9.4167753889938366E-2</v>
      </c>
      <c r="T111" s="15">
        <f>H111*'Table Q8'!H7</f>
        <v>-0.36006292718725913</v>
      </c>
      <c r="U111" s="15">
        <f>I111*'Table Q8'!I7</f>
        <v>-0.37551045287007606</v>
      </c>
      <c r="V111" s="15">
        <f>J111*'Table Q8'!J7</f>
        <v>-0.3979829173765263</v>
      </c>
      <c r="W111" s="15">
        <f>K111*'Table Q8'!K7</f>
        <v>1.9951406865614814</v>
      </c>
      <c r="X111" s="15">
        <f>L111*'Table Q8'!L7</f>
        <v>6.0110428337100862E-2</v>
      </c>
    </row>
    <row r="112" spans="1:24" x14ac:dyDescent="0.25">
      <c r="A112" s="13" t="str">
        <f t="shared" ref="A112:A175" si="1">A8</f>
        <v>1994 Q3</v>
      </c>
      <c r="B112" s="11">
        <f t="shared" ref="B112:L112" si="2">LN(B8/B7)*100</f>
        <v>-2.3955999922877869</v>
      </c>
      <c r="C112" s="11">
        <f t="shared" si="2"/>
        <v>2.2862368640960144E-2</v>
      </c>
      <c r="D112" s="11">
        <f t="shared" si="2"/>
        <v>0.13752977571081379</v>
      </c>
      <c r="E112" s="11">
        <f t="shared" si="2"/>
        <v>6.7114096478917959E-2</v>
      </c>
      <c r="F112" s="11">
        <f t="shared" si="2"/>
        <v>-0.11712720287020478</v>
      </c>
      <c r="G112" s="11">
        <f t="shared" si="2"/>
        <v>0.53117907803595732</v>
      </c>
      <c r="H112" s="11">
        <f t="shared" si="2"/>
        <v>0.69887232037550406</v>
      </c>
      <c r="I112" s="11">
        <f t="shared" si="2"/>
        <v>0.75096984621316465</v>
      </c>
      <c r="J112" s="11">
        <f t="shared" si="2"/>
        <v>-0.59484242165176116</v>
      </c>
      <c r="K112" s="11">
        <f t="shared" si="2"/>
        <v>1.4037523612774441</v>
      </c>
      <c r="L112" s="11">
        <f t="shared" si="2"/>
        <v>0.2672012277810768</v>
      </c>
      <c r="N112" s="15">
        <f>B112*'Table Q8'!B8</f>
        <v>-0.74718763759456075</v>
      </c>
      <c r="O112" s="15">
        <f>C112*'Table Q8'!C8</f>
        <v>1.4961134038644318E-2</v>
      </c>
      <c r="P112" s="15">
        <f>D112*'Table Q8'!D8</f>
        <v>8.7592714150217299E-2</v>
      </c>
      <c r="Q112" s="15">
        <f>E112*'Table Q8'!E8</f>
        <v>4.1630874045872811E-2</v>
      </c>
      <c r="R112" s="15">
        <f>F112*'Table Q8'!F8</f>
        <v>-0.10072939446837612</v>
      </c>
      <c r="S112" s="15">
        <f>G112*'Table Q8'!G8</f>
        <v>0.26914843884081957</v>
      </c>
      <c r="T112" s="15">
        <f>H112*'Table Q8'!H8</f>
        <v>0.38270248263762602</v>
      </c>
      <c r="U112" s="15">
        <f>I112*'Table Q8'!I8</f>
        <v>0.41919136815618852</v>
      </c>
      <c r="V112" s="15">
        <f>J112*'Table Q8'!J8</f>
        <v>-0.42513387875451369</v>
      </c>
      <c r="W112" s="15">
        <f>K112*'Table Q8'!K8</f>
        <v>0.88197760859061802</v>
      </c>
      <c r="X112" s="15">
        <f>L112*'Table Q8'!L8</f>
        <v>0.16013369580919934</v>
      </c>
    </row>
    <row r="113" spans="1:24" x14ac:dyDescent="0.25">
      <c r="A113" s="13" t="str">
        <f t="shared" si="1"/>
        <v>1994 Q4</v>
      </c>
      <c r="B113" s="11">
        <f t="shared" ref="B113:L113" si="3">LN(B9/B8)*100</f>
        <v>1.066676780419501</v>
      </c>
      <c r="C113" s="11">
        <f t="shared" si="3"/>
        <v>-6.8602792537344651E-2</v>
      </c>
      <c r="D113" s="11">
        <f t="shared" si="3"/>
        <v>0.11622379669534054</v>
      </c>
      <c r="E113" s="11">
        <f t="shared" si="3"/>
        <v>0.44627988830253762</v>
      </c>
      <c r="F113" s="11">
        <f t="shared" si="3"/>
        <v>-4.2625746595964881E-2</v>
      </c>
      <c r="G113" s="11">
        <f t="shared" si="3"/>
        <v>0.23007027288685847</v>
      </c>
      <c r="H113" s="11">
        <f t="shared" si="3"/>
        <v>3.1454205959649961</v>
      </c>
      <c r="I113" s="11">
        <f t="shared" si="3"/>
        <v>-0.60696539042208397</v>
      </c>
      <c r="J113" s="11">
        <f t="shared" si="3"/>
        <v>2.4297562884714239</v>
      </c>
      <c r="K113" s="11">
        <f t="shared" si="3"/>
        <v>0.36342909011505797</v>
      </c>
      <c r="L113" s="11">
        <f t="shared" si="3"/>
        <v>0.277577483505553</v>
      </c>
      <c r="N113" s="15">
        <f>B113*'Table Q8'!B9</f>
        <v>0.32693643319857707</v>
      </c>
      <c r="O113" s="15">
        <f>C113*'Table Q8'!C9</f>
        <v>-4.4708439896587508E-2</v>
      </c>
      <c r="P113" s="15">
        <f>D113*'Table Q8'!D9</f>
        <v>7.2918810046656651E-2</v>
      </c>
      <c r="Q113" s="15">
        <f>E113*'Table Q8'!E9</f>
        <v>0.27481915521670269</v>
      </c>
      <c r="R113" s="15">
        <f>F113*'Table Q8'!F9</f>
        <v>-3.6560102855359079E-2</v>
      </c>
      <c r="S113" s="15">
        <f>G113*'Table Q8'!G9</f>
        <v>0.11602443861684272</v>
      </c>
      <c r="T113" s="15">
        <f>H113*'Table Q8'!H9</f>
        <v>1.7230614024696247</v>
      </c>
      <c r="U113" s="15">
        <f>I113*'Table Q8'!I9</f>
        <v>-0.33826181208222739</v>
      </c>
      <c r="V113" s="15">
        <f>J113*'Table Q8'!J9</f>
        <v>1.7241550622993225</v>
      </c>
      <c r="W113" s="15">
        <f>K113*'Table Q8'!K9</f>
        <v>0.22688878095883069</v>
      </c>
      <c r="X113" s="15">
        <f>L113*'Table Q8'!L9</f>
        <v>0.16532514917590738</v>
      </c>
    </row>
    <row r="114" spans="1:24" x14ac:dyDescent="0.25">
      <c r="A114" s="13" t="str">
        <f t="shared" si="1"/>
        <v>1995 Q1</v>
      </c>
      <c r="B114" s="11">
        <f t="shared" ref="B114:L114" si="4">LN(B10/B9)*100</f>
        <v>-4.5537473516497116</v>
      </c>
      <c r="C114" s="11">
        <f t="shared" si="4"/>
        <v>0.26272217978634482</v>
      </c>
      <c r="D114" s="11">
        <f t="shared" si="4"/>
        <v>0.56860214266292797</v>
      </c>
      <c r="E114" s="11">
        <f t="shared" si="4"/>
        <v>-0.20057951899733042</v>
      </c>
      <c r="F114" s="11">
        <f t="shared" si="4"/>
        <v>-0.17068491449162387</v>
      </c>
      <c r="G114" s="11">
        <f t="shared" si="4"/>
        <v>-1.2836256040867724</v>
      </c>
      <c r="H114" s="11">
        <f t="shared" si="4"/>
        <v>0.76457003085423725</v>
      </c>
      <c r="I114" s="11">
        <f t="shared" si="4"/>
        <v>-0.19944604949373007</v>
      </c>
      <c r="J114" s="11">
        <f t="shared" si="4"/>
        <v>-0.33329396404948752</v>
      </c>
      <c r="K114" s="11">
        <f t="shared" si="4"/>
        <v>-0.19712617266827315</v>
      </c>
      <c r="L114" s="11">
        <f t="shared" si="4"/>
        <v>-0.37769429480488392</v>
      </c>
      <c r="N114" s="15">
        <f>B114*'Table Q8'!B10</f>
        <v>-1.3456323424124896</v>
      </c>
      <c r="O114" s="15">
        <f>C114*'Table Q8'!C10</f>
        <v>0.17113722791282501</v>
      </c>
      <c r="P114" s="15">
        <f>D114*'Table Q8'!D10</f>
        <v>0.35713900580658503</v>
      </c>
      <c r="Q114" s="15">
        <f>E114*'Table Q8'!E10</f>
        <v>-0.12387791093275127</v>
      </c>
      <c r="R114" s="15">
        <f>F114*'Table Q8'!F10</f>
        <v>-0.14619162926207585</v>
      </c>
      <c r="S114" s="15">
        <f>G114*'Table Q8'!G10</f>
        <v>-0.65452069552384529</v>
      </c>
      <c r="T114" s="15">
        <f>H114*'Table Q8'!H10</f>
        <v>0.41913729091429286</v>
      </c>
      <c r="U114" s="15">
        <f>I114*'Table Q8'!I10</f>
        <v>-0.11123106180265326</v>
      </c>
      <c r="V114" s="15">
        <f>J114*'Table Q8'!J10</f>
        <v>-0.23550551499736788</v>
      </c>
      <c r="W114" s="15">
        <f>K114*'Table Q8'!K10</f>
        <v>-0.12288845604140147</v>
      </c>
      <c r="X114" s="15">
        <f>L114*'Table Q8'!L10</f>
        <v>-0.22491695255630839</v>
      </c>
    </row>
    <row r="115" spans="1:24" x14ac:dyDescent="0.25">
      <c r="A115" s="13" t="str">
        <f t="shared" si="1"/>
        <v>1995 Q2</v>
      </c>
      <c r="B115" s="11">
        <f t="shared" ref="B115:L115" si="5">LN(B11/B10)*100</f>
        <v>-0.18121418429262026</v>
      </c>
      <c r="C115" s="11">
        <f t="shared" si="5"/>
        <v>0.45527053369447479</v>
      </c>
      <c r="D115" s="11">
        <f t="shared" si="5"/>
        <v>0.10494281580177321</v>
      </c>
      <c r="E115" s="11">
        <f t="shared" si="5"/>
        <v>-0.27925178716734111</v>
      </c>
      <c r="F115" s="11">
        <f t="shared" si="5"/>
        <v>-0.27798585205986825</v>
      </c>
      <c r="G115" s="11">
        <f t="shared" si="5"/>
        <v>-0.6304749430738612</v>
      </c>
      <c r="H115" s="11">
        <f t="shared" si="5"/>
        <v>0.45856614913193261</v>
      </c>
      <c r="I115" s="11">
        <f t="shared" si="5"/>
        <v>0.6522603413439384</v>
      </c>
      <c r="J115" s="11">
        <f t="shared" si="5"/>
        <v>-2.4501859352949085</v>
      </c>
      <c r="K115" s="11">
        <f t="shared" si="5"/>
        <v>-1.6544880014182723</v>
      </c>
      <c r="L115" s="11">
        <f t="shared" si="5"/>
        <v>0.22234583923971032</v>
      </c>
      <c r="N115" s="15">
        <f>B115*'Table Q8'!B11</f>
        <v>-5.2932663231874386E-2</v>
      </c>
      <c r="O115" s="15">
        <f>C115*'Table Q8'!C11</f>
        <v>0.2979290372496643</v>
      </c>
      <c r="P115" s="15">
        <f>D115*'Table Q8'!D11</f>
        <v>6.5893594041933401E-2</v>
      </c>
      <c r="Q115" s="15">
        <f>E115*'Table Q8'!E11</f>
        <v>-0.1730523325076013</v>
      </c>
      <c r="R115" s="15">
        <f>F115*'Table Q8'!F11</f>
        <v>-0.23792809077804125</v>
      </c>
      <c r="S115" s="15">
        <f>G115*'Table Q8'!G11</f>
        <v>-0.32519897563749761</v>
      </c>
      <c r="T115" s="15">
        <f>H115*'Table Q8'!H11</f>
        <v>0.25312851432082684</v>
      </c>
      <c r="U115" s="15">
        <f>I115*'Table Q8'!I11</f>
        <v>0.36591805149394946</v>
      </c>
      <c r="V115" s="15">
        <f>J115*'Table Q8'!J11</f>
        <v>-1.7219906753252616</v>
      </c>
      <c r="W115" s="15">
        <f>K115*'Table Q8'!K11</f>
        <v>-1.0305805760834419</v>
      </c>
      <c r="X115" s="15">
        <f>L115*'Table Q8'!L11</f>
        <v>0.13280716977787899</v>
      </c>
    </row>
    <row r="116" spans="1:24" x14ac:dyDescent="0.25">
      <c r="A116" s="13" t="str">
        <f t="shared" si="1"/>
        <v>1995 Q3</v>
      </c>
      <c r="B116" s="11">
        <f t="shared" ref="B116:L116" si="6">LN(B12/B11)*100</f>
        <v>0.48250998317566735</v>
      </c>
      <c r="C116" s="11">
        <f t="shared" si="6"/>
        <v>0.43059556616378314</v>
      </c>
      <c r="D116" s="11">
        <f t="shared" si="6"/>
        <v>0.11531003950770644</v>
      </c>
      <c r="E116" s="11">
        <f t="shared" si="6"/>
        <v>0.52434994908136368</v>
      </c>
      <c r="F116" s="11">
        <f t="shared" si="6"/>
        <v>-0.26802481871994943</v>
      </c>
      <c r="G116" s="11">
        <f t="shared" si="6"/>
        <v>-3.5143208936640608E-2</v>
      </c>
      <c r="H116" s="11">
        <f t="shared" si="6"/>
        <v>-0.36668453867759615</v>
      </c>
      <c r="I116" s="11">
        <f t="shared" si="6"/>
        <v>0.12113871862970882</v>
      </c>
      <c r="J116" s="11">
        <f t="shared" si="6"/>
        <v>1.912196712542813</v>
      </c>
      <c r="K116" s="11">
        <f t="shared" si="6"/>
        <v>-0.16907961335434613</v>
      </c>
      <c r="L116" s="11">
        <f t="shared" si="6"/>
        <v>0.48742757410768728</v>
      </c>
      <c r="N116" s="15">
        <f>B116*'Table Q8'!B12</f>
        <v>0.13799785518824084</v>
      </c>
      <c r="O116" s="15">
        <f>C116*'Table Q8'!C12</f>
        <v>0.28264292962990722</v>
      </c>
      <c r="P116" s="15">
        <f>D116*'Table Q8'!D12</f>
        <v>7.167672055799032E-2</v>
      </c>
      <c r="Q116" s="15">
        <f>E116*'Table Q8'!E12</f>
        <v>0.32525427341516988</v>
      </c>
      <c r="R116" s="15">
        <f>F116*'Table Q8'!F12</f>
        <v>-0.2290540100780688</v>
      </c>
      <c r="S116" s="15">
        <f>G116*'Table Q8'!G12</f>
        <v>-1.8274468647053118E-2</v>
      </c>
      <c r="T116" s="15">
        <f>H116*'Table Q8'!H12</f>
        <v>-0.20545334702105714</v>
      </c>
      <c r="U116" s="15">
        <f>I116*'Table Q8'!I12</f>
        <v>6.8358578922744689E-2</v>
      </c>
      <c r="V116" s="15">
        <f>J116*'Table Q8'!J12</f>
        <v>1.3322274496285778</v>
      </c>
      <c r="W116" s="15">
        <f>K116*'Table Q8'!K12</f>
        <v>-0.104339029400967</v>
      </c>
      <c r="X116" s="15">
        <f>L116*'Table Q8'!L12</f>
        <v>0.29138420380157548</v>
      </c>
    </row>
    <row r="117" spans="1:24" x14ac:dyDescent="0.25">
      <c r="A117" s="13" t="str">
        <f t="shared" si="1"/>
        <v>1995 Q4</v>
      </c>
      <c r="B117" s="11">
        <f t="shared" ref="B117:L117" si="7">LN(B13/B12)*100</f>
        <v>-0.26509233502295793</v>
      </c>
      <c r="C117" s="11">
        <f t="shared" si="7"/>
        <v>0.13559324111359969</v>
      </c>
      <c r="D117" s="11">
        <f t="shared" si="7"/>
        <v>-7.3363730167841867E-2</v>
      </c>
      <c r="E117" s="11">
        <f t="shared" si="7"/>
        <v>0.14454886599830585</v>
      </c>
      <c r="F117" s="11">
        <f t="shared" si="7"/>
        <v>8.5846126100476886E-2</v>
      </c>
      <c r="G117" s="11">
        <f t="shared" si="7"/>
        <v>1.3152724090503278</v>
      </c>
      <c r="H117" s="11">
        <f t="shared" si="7"/>
        <v>-2.6243275311348849E-2</v>
      </c>
      <c r="I117" s="11">
        <f t="shared" si="7"/>
        <v>-7.7071294759132908E-2</v>
      </c>
      <c r="J117" s="11">
        <f t="shared" si="7"/>
        <v>0.16768479195657615</v>
      </c>
      <c r="K117" s="11">
        <f t="shared" si="7"/>
        <v>-0.17996088062250434</v>
      </c>
      <c r="L117" s="11">
        <f t="shared" si="7"/>
        <v>0.12148656858918475</v>
      </c>
      <c r="N117" s="15">
        <f>B117*'Table Q8'!B13</f>
        <v>-7.4199344572925915E-2</v>
      </c>
      <c r="O117" s="15">
        <f>C117*'Table Q8'!C13</f>
        <v>8.9071200087523644E-2</v>
      </c>
      <c r="P117" s="15">
        <f>D117*'Table Q8'!D13</f>
        <v>-4.5368130735793405E-2</v>
      </c>
      <c r="Q117" s="15">
        <f>E117*'Table Q8'!E13</f>
        <v>8.9866029991146748E-2</v>
      </c>
      <c r="R117" s="15">
        <f>F117*'Table Q8'!F13</f>
        <v>7.3286837851977121E-2</v>
      </c>
      <c r="S117" s="15">
        <f>G117*'Table Q8'!G13</f>
        <v>0.68815052441513147</v>
      </c>
      <c r="T117" s="15">
        <f>H117*'Table Q8'!H13</f>
        <v>-1.4717228794604433E-2</v>
      </c>
      <c r="U117" s="15">
        <f>I117*'Table Q8'!I13</f>
        <v>-4.3714838387380189E-2</v>
      </c>
      <c r="V117" s="15">
        <f>J117*'Table Q8'!J13</f>
        <v>0.11603787603395069</v>
      </c>
      <c r="W117" s="15">
        <f>K117*'Table Q8'!K13</f>
        <v>-0.11080191419927593</v>
      </c>
      <c r="X117" s="15">
        <f>L117*'Table Q8'!L13</f>
        <v>7.2636819359473553E-2</v>
      </c>
    </row>
    <row r="118" spans="1:24" x14ac:dyDescent="0.25">
      <c r="A118" s="13" t="str">
        <f t="shared" si="1"/>
        <v>1996 Q1</v>
      </c>
      <c r="B118" s="11">
        <f t="shared" ref="B118:L118" si="8">LN(B14/B13)*100</f>
        <v>1.651347803969772</v>
      </c>
      <c r="C118" s="11">
        <f t="shared" si="8"/>
        <v>-0.12428677945871856</v>
      </c>
      <c r="D118" s="11">
        <f t="shared" si="8"/>
        <v>-0.10489878230335518</v>
      </c>
      <c r="E118" s="11">
        <f t="shared" si="8"/>
        <v>2.2219753452146846E-2</v>
      </c>
      <c r="F118" s="11">
        <f t="shared" si="8"/>
        <v>0.47084089124368722</v>
      </c>
      <c r="G118" s="11">
        <f t="shared" si="8"/>
        <v>-0.33590116716450791</v>
      </c>
      <c r="H118" s="11">
        <f t="shared" si="8"/>
        <v>-0.13131978249605836</v>
      </c>
      <c r="I118" s="11">
        <f t="shared" si="8"/>
        <v>-0.51902275422593902</v>
      </c>
      <c r="J118" s="11">
        <f t="shared" si="8"/>
        <v>-7.1830483155525843E-2</v>
      </c>
      <c r="K118" s="11">
        <f t="shared" si="8"/>
        <v>3.947334233166512</v>
      </c>
      <c r="L118" s="11">
        <f t="shared" si="8"/>
        <v>0.11031440721573899</v>
      </c>
      <c r="N118" s="15">
        <f>B118*'Table Q8'!B14</f>
        <v>0.45494631999367224</v>
      </c>
      <c r="O118" s="15">
        <f>C118*'Table Q8'!C14</f>
        <v>-8.1830415595620307E-2</v>
      </c>
      <c r="P118" s="15">
        <f>D118*'Table Q8'!D14</f>
        <v>-6.4544220751254447E-2</v>
      </c>
      <c r="Q118" s="15">
        <f>E118*'Table Q8'!E14</f>
        <v>1.3827352573270982E-2</v>
      </c>
      <c r="R118" s="15">
        <f>F118*'Table Q8'!F14</f>
        <v>0.4018156165873627</v>
      </c>
      <c r="S118" s="15">
        <f>G118*'Table Q8'!G14</f>
        <v>-0.1772550459127108</v>
      </c>
      <c r="T118" s="15">
        <f>H118*'Table Q8'!H14</f>
        <v>-7.4471448653514696E-2</v>
      </c>
      <c r="U118" s="15">
        <f>I118*'Table Q8'!I14</f>
        <v>-0.29537584942998191</v>
      </c>
      <c r="V118" s="15">
        <f>J118*'Table Q8'!J14</f>
        <v>-4.929726058963739E-2</v>
      </c>
      <c r="W118" s="15">
        <f>K118*'Table Q8'!K14</f>
        <v>2.4137948835813221</v>
      </c>
      <c r="X118" s="15">
        <f>L118*'Table Q8'!L14</f>
        <v>6.6034204159341359E-2</v>
      </c>
    </row>
    <row r="119" spans="1:24" x14ac:dyDescent="0.25">
      <c r="A119" s="13" t="str">
        <f t="shared" si="1"/>
        <v>1996 Q2</v>
      </c>
      <c r="B119" s="11">
        <f t="shared" ref="B119:L119" si="9">LN(B15/B14)*100</f>
        <v>-2.3738872515051572E-2</v>
      </c>
      <c r="C119" s="11">
        <f t="shared" si="9"/>
        <v>-0.15840691250834693</v>
      </c>
      <c r="D119" s="11">
        <f t="shared" si="9"/>
        <v>0.27250829147711886</v>
      </c>
      <c r="E119" s="11">
        <f t="shared" si="9"/>
        <v>-0.11114817194055975</v>
      </c>
      <c r="F119" s="11">
        <f t="shared" si="9"/>
        <v>-0.13888149232990479</v>
      </c>
      <c r="G119" s="11">
        <f t="shared" si="9"/>
        <v>0.64762571676606917</v>
      </c>
      <c r="H119" s="11">
        <f t="shared" si="9"/>
        <v>-1.1365260434810507</v>
      </c>
      <c r="I119" s="11">
        <f t="shared" si="9"/>
        <v>-0.81152132319194437</v>
      </c>
      <c r="J119" s="11">
        <f t="shared" si="9"/>
        <v>-4.7915669340335726E-2</v>
      </c>
      <c r="K119" s="11">
        <f t="shared" si="9"/>
        <v>-1.3948944118358251</v>
      </c>
      <c r="L119" s="11">
        <f t="shared" si="9"/>
        <v>-0.20970152820114749</v>
      </c>
      <c r="N119" s="15">
        <f>B119*'Table Q8'!B15</f>
        <v>-6.5163205053816575E-3</v>
      </c>
      <c r="O119" s="15">
        <f>C119*'Table Q8'!C15</f>
        <v>-0.10340803248544889</v>
      </c>
      <c r="P119" s="15">
        <f>D119*'Table Q8'!D15</f>
        <v>0.1659848003387131</v>
      </c>
      <c r="Q119" s="15">
        <f>E119*'Table Q8'!E15</f>
        <v>-6.8656225807683754E-2</v>
      </c>
      <c r="R119" s="15">
        <f>F119*'Table Q8'!F15</f>
        <v>-0.11827147886814693</v>
      </c>
      <c r="S119" s="15">
        <f>G119*'Table Q8'!G15</f>
        <v>0.33955016330045007</v>
      </c>
      <c r="T119" s="15">
        <f>H119*'Table Q8'!H15</f>
        <v>-0.64065973071026827</v>
      </c>
      <c r="U119" s="15">
        <f>I119*'Table Q8'!I15</f>
        <v>-0.46013259024983244</v>
      </c>
      <c r="V119" s="15">
        <f>J119*'Table Q8'!J15</f>
        <v>-3.2707235891713163E-2</v>
      </c>
      <c r="W119" s="15">
        <f>K119*'Table Q8'!K15</f>
        <v>-0.83888949927806522</v>
      </c>
      <c r="X119" s="15">
        <f>L119*'Table Q8'!L15</f>
        <v>-0.12458367790430171</v>
      </c>
    </row>
    <row r="120" spans="1:24" x14ac:dyDescent="0.25">
      <c r="A120" s="13" t="str">
        <f t="shared" si="1"/>
        <v>1996 Q3</v>
      </c>
      <c r="B120" s="11">
        <f t="shared" ref="B120:L120" si="10">LN(B16/B15)*100</f>
        <v>0.29633163390334155</v>
      </c>
      <c r="C120" s="11">
        <f t="shared" si="10"/>
        <v>6.7919404920220208E-2</v>
      </c>
      <c r="D120" s="11">
        <f t="shared" si="10"/>
        <v>6.2781209553958453E-2</v>
      </c>
      <c r="E120" s="11">
        <f t="shared" si="10"/>
        <v>-0.20037855975437416</v>
      </c>
      <c r="F120" s="11">
        <f t="shared" si="10"/>
        <v>0.10684903249697786</v>
      </c>
      <c r="G120" s="11">
        <f t="shared" si="10"/>
        <v>-1.1011412333052057</v>
      </c>
      <c r="H120" s="11">
        <f t="shared" si="10"/>
        <v>-0.23952107259548219</v>
      </c>
      <c r="I120" s="11">
        <f t="shared" si="10"/>
        <v>-0.21230244300185522</v>
      </c>
      <c r="J120" s="11">
        <f t="shared" si="10"/>
        <v>-0.42024435984715336</v>
      </c>
      <c r="K120" s="11">
        <f t="shared" si="10"/>
        <v>-0.186085032504341</v>
      </c>
      <c r="L120" s="11">
        <f t="shared" si="10"/>
        <v>-9.9485997262035372E-2</v>
      </c>
      <c r="N120" s="15">
        <f>B120*'Table Q8'!B16</f>
        <v>8.0572571258318557E-2</v>
      </c>
      <c r="O120" s="15">
        <f>C120*'Table Q8'!C16</f>
        <v>4.405931797174685E-2</v>
      </c>
      <c r="P120" s="15">
        <f>D120*'Table Q8'!D16</f>
        <v>3.783823499817076E-2</v>
      </c>
      <c r="Q120" s="15">
        <f>E120*'Table Q8'!E16</f>
        <v>-0.12263167856967698</v>
      </c>
      <c r="R120" s="15">
        <f>F120*'Table Q8'!F16</f>
        <v>9.0757568202933001E-2</v>
      </c>
      <c r="S120" s="15">
        <f>G120*'Table Q8'!G16</f>
        <v>-0.57975085933519077</v>
      </c>
      <c r="T120" s="15">
        <f>H120*'Table Q8'!H16</f>
        <v>-0.13319766847034767</v>
      </c>
      <c r="U120" s="15">
        <f>I120*'Table Q8'!I16</f>
        <v>-0.12007826176184931</v>
      </c>
      <c r="V120" s="15">
        <f>J120*'Table Q8'!J16</f>
        <v>-0.28744714213545292</v>
      </c>
      <c r="W120" s="15">
        <f>K120*'Table Q8'!K16</f>
        <v>-0.11144632596684982</v>
      </c>
      <c r="X120" s="15">
        <f>L120*'Table Q8'!L16</f>
        <v>-5.8736532783505685E-2</v>
      </c>
    </row>
    <row r="121" spans="1:24" x14ac:dyDescent="0.25">
      <c r="A121" s="13" t="str">
        <f t="shared" si="1"/>
        <v>1996 Q4</v>
      </c>
      <c r="B121" s="11">
        <f t="shared" ref="B121:L121" si="11">LN(B17/B16)*100</f>
        <v>0.75463157312123297</v>
      </c>
      <c r="C121" s="11">
        <f t="shared" si="11"/>
        <v>-4.5274477287231482E-2</v>
      </c>
      <c r="D121" s="11">
        <f t="shared" si="11"/>
        <v>0.70877928575156568</v>
      </c>
      <c r="E121" s="11">
        <f t="shared" si="11"/>
        <v>-0.45792228340895819</v>
      </c>
      <c r="F121" s="11">
        <f t="shared" si="11"/>
        <v>-0.19241053504299371</v>
      </c>
      <c r="G121" s="11">
        <f t="shared" si="11"/>
        <v>0.68529218768763189</v>
      </c>
      <c r="H121" s="11">
        <f t="shared" si="11"/>
        <v>5.327650632142595E-2</v>
      </c>
      <c r="I121" s="11">
        <f t="shared" si="11"/>
        <v>0.86869908134696205</v>
      </c>
      <c r="J121" s="11">
        <f t="shared" si="11"/>
        <v>-1.5643319063682499</v>
      </c>
      <c r="K121" s="11">
        <f t="shared" si="11"/>
        <v>-0.24865325700048163</v>
      </c>
      <c r="L121" s="11">
        <f t="shared" si="11"/>
        <v>-9.9585070470701323E-2</v>
      </c>
      <c r="N121" s="15">
        <f>B121*'Table Q8'!B17</f>
        <v>0.20473154578779049</v>
      </c>
      <c r="O121" s="15">
        <f>C121*'Table Q8'!C17</f>
        <v>-2.9260894670737708E-2</v>
      </c>
      <c r="P121" s="15">
        <f>D121*'Table Q8'!D17</f>
        <v>0.42349562323656054</v>
      </c>
      <c r="Q121" s="15">
        <f>E121*'Table Q8'!E17</f>
        <v>-0.27882887836771464</v>
      </c>
      <c r="R121" s="15">
        <f>F121*'Table Q8'!F17</f>
        <v>-0.16322185687697158</v>
      </c>
      <c r="S121" s="15">
        <f>G121*'Table Q8'!G17</f>
        <v>0.35943575244216291</v>
      </c>
      <c r="T121" s="15">
        <f>H121*'Table Q8'!H17</f>
        <v>2.9477890947644979E-2</v>
      </c>
      <c r="U121" s="15">
        <f>I121*'Table Q8'!I17</f>
        <v>0.48933819252274374</v>
      </c>
      <c r="V121" s="15">
        <f>J121*'Table Q8'!J17</f>
        <v>-1.0596784333738525</v>
      </c>
      <c r="W121" s="15">
        <f>K121*'Table Q8'!K17</f>
        <v>-0.14762543868118594</v>
      </c>
      <c r="X121" s="15">
        <f>L121*'Table Q8'!L17</f>
        <v>-5.8506228901537026E-2</v>
      </c>
    </row>
    <row r="122" spans="1:24" x14ac:dyDescent="0.25">
      <c r="A122" s="13" t="str">
        <f t="shared" si="1"/>
        <v>1997 Q1</v>
      </c>
      <c r="B122" s="11">
        <f t="shared" ref="B122:L122" si="12">LN(B18/B17)*100</f>
        <v>-1.1340936672480877</v>
      </c>
      <c r="C122" s="11">
        <f t="shared" si="12"/>
        <v>0.21487144258079677</v>
      </c>
      <c r="D122" s="11">
        <f t="shared" si="12"/>
        <v>-0.89724128269102721</v>
      </c>
      <c r="E122" s="11">
        <f t="shared" si="12"/>
        <v>0.42448678574443383</v>
      </c>
      <c r="F122" s="11">
        <f t="shared" si="12"/>
        <v>0.43773090766205147</v>
      </c>
      <c r="G122" s="11">
        <f t="shared" si="12"/>
        <v>-4.6312377810529423E-2</v>
      </c>
      <c r="H122" s="11">
        <f t="shared" si="12"/>
        <v>-0.42700892211213404</v>
      </c>
      <c r="I122" s="11">
        <f t="shared" si="12"/>
        <v>-7.7652674599225979E-2</v>
      </c>
      <c r="J122" s="11">
        <f t="shared" si="12"/>
        <v>0.86401511033404066</v>
      </c>
      <c r="K122" s="11">
        <f t="shared" si="12"/>
        <v>-1.158132825640303</v>
      </c>
      <c r="L122" s="11">
        <f t="shared" si="12"/>
        <v>-2.2143489904476444E-2</v>
      </c>
      <c r="N122" s="15">
        <f>B122*'Table Q8'!B18</f>
        <v>-0.30904052432510393</v>
      </c>
      <c r="O122" s="15">
        <f>C122*'Table Q8'!C18</f>
        <v>0.13880695190719472</v>
      </c>
      <c r="P122" s="15">
        <f>D122*'Table Q8'!D18</f>
        <v>-0.53843449374288543</v>
      </c>
      <c r="Q122" s="15">
        <f>E122*'Table Q8'!E18</f>
        <v>0.25855490119693464</v>
      </c>
      <c r="R122" s="15">
        <f>F122*'Table Q8'!F18</f>
        <v>0.37102071733435482</v>
      </c>
      <c r="S122" s="15">
        <f>G122*'Table Q8'!G18</f>
        <v>-2.4434410532835321E-2</v>
      </c>
      <c r="T122" s="15">
        <f>H122*'Table Q8'!H18</f>
        <v>-0.23605053214358768</v>
      </c>
      <c r="U122" s="15">
        <f>I122*'Table Q8'!I18</f>
        <v>-4.3904822218402369E-2</v>
      </c>
      <c r="V122" s="15">
        <f>J122*'Table Q8'!J18</f>
        <v>0.58597504782854637</v>
      </c>
      <c r="W122" s="15">
        <f>K122*'Table Q8'!K18</f>
        <v>-0.68387743354059893</v>
      </c>
      <c r="X122" s="15">
        <f>L122*'Table Q8'!L18</f>
        <v>-1.3020372063832148E-2</v>
      </c>
    </row>
    <row r="123" spans="1:24" x14ac:dyDescent="0.25">
      <c r="A123" s="13" t="str">
        <f t="shared" si="1"/>
        <v>1997 Q2</v>
      </c>
      <c r="B123" s="11">
        <f t="shared" ref="B123:L123" si="13">LN(B19/B18)*100</f>
        <v>-0.81116990175756887</v>
      </c>
      <c r="C123" s="11">
        <f t="shared" si="13"/>
        <v>-0.14696741099922897</v>
      </c>
      <c r="D123" s="11">
        <f t="shared" si="13"/>
        <v>0.40788635748210278</v>
      </c>
      <c r="E123" s="11">
        <f t="shared" si="13"/>
        <v>0.77726351780828906</v>
      </c>
      <c r="F123" s="11">
        <f t="shared" si="13"/>
        <v>-0.11725205201979196</v>
      </c>
      <c r="G123" s="11">
        <f t="shared" si="13"/>
        <v>0.35836117190756595</v>
      </c>
      <c r="H123" s="11">
        <f t="shared" si="13"/>
        <v>1.2491856792154441</v>
      </c>
      <c r="I123" s="11">
        <f t="shared" si="13"/>
        <v>0.27705453528566409</v>
      </c>
      <c r="J123" s="11">
        <f t="shared" si="13"/>
        <v>0.48350148585195224</v>
      </c>
      <c r="K123" s="11">
        <f t="shared" si="13"/>
        <v>0.38753648920537703</v>
      </c>
      <c r="L123" s="11">
        <f t="shared" si="13"/>
        <v>0.34267429762847662</v>
      </c>
      <c r="N123" s="15">
        <f>B123*'Table Q8'!B19</f>
        <v>-0.21982704337630118</v>
      </c>
      <c r="O123" s="15">
        <f>C123*'Table Q8'!C19</f>
        <v>-9.5029127952101444E-2</v>
      </c>
      <c r="P123" s="15">
        <f>D123*'Table Q8'!D19</f>
        <v>0.24489496903225452</v>
      </c>
      <c r="Q123" s="15">
        <f>E123*'Table Q8'!E19</f>
        <v>0.47506346208442624</v>
      </c>
      <c r="R123" s="15">
        <f>F123*'Table Q8'!F19</f>
        <v>-9.9218686419147953E-2</v>
      </c>
      <c r="S123" s="15">
        <f>G123*'Table Q8'!G19</f>
        <v>0.19240411319717218</v>
      </c>
      <c r="T123" s="15">
        <f>H123*'Table Q8'!H19</f>
        <v>0.6932980519645715</v>
      </c>
      <c r="U123" s="15">
        <f>I123*'Table Q8'!I19</f>
        <v>0.1572838596816715</v>
      </c>
      <c r="V123" s="15">
        <f>J123*'Table Q8'!J19</f>
        <v>0.32998976409395742</v>
      </c>
      <c r="W123" s="15">
        <f>K123*'Table Q8'!K19</f>
        <v>0.23225061798078248</v>
      </c>
      <c r="X123" s="15">
        <f>L123*'Table Q8'!L19</f>
        <v>0.2021093007412755</v>
      </c>
    </row>
    <row r="124" spans="1:24" x14ac:dyDescent="0.25">
      <c r="A124" s="13" t="str">
        <f t="shared" si="1"/>
        <v>1997 Q3</v>
      </c>
      <c r="B124" s="11">
        <f t="shared" ref="B124:L124" si="14">LN(B20/B19)*100</f>
        <v>-2.4369272847303911</v>
      </c>
      <c r="C124" s="11">
        <f t="shared" si="14"/>
        <v>-0.20385058021811525</v>
      </c>
      <c r="D124" s="11">
        <f t="shared" si="14"/>
        <v>8.3463750280790686E-2</v>
      </c>
      <c r="E124" s="11">
        <f t="shared" si="14"/>
        <v>0.1768151637582131</v>
      </c>
      <c r="F124" s="11">
        <f t="shared" si="14"/>
        <v>0.42571371233186894</v>
      </c>
      <c r="G124" s="11">
        <f t="shared" si="14"/>
        <v>-0.47423604002941278</v>
      </c>
      <c r="H124" s="11">
        <f t="shared" si="14"/>
        <v>-9.2488610675711111E-2</v>
      </c>
      <c r="I124" s="11">
        <f t="shared" si="14"/>
        <v>0.16586502392768951</v>
      </c>
      <c r="J124" s="11">
        <f t="shared" si="14"/>
        <v>-1.6412744573700129</v>
      </c>
      <c r="K124" s="11">
        <f t="shared" si="14"/>
        <v>-0.10459157945419703</v>
      </c>
      <c r="L124" s="11">
        <f t="shared" si="14"/>
        <v>-0.18777273976880454</v>
      </c>
      <c r="N124" s="15">
        <f>B124*'Table Q8'!B20</f>
        <v>-0.6718608524001688</v>
      </c>
      <c r="O124" s="15">
        <f>C124*'Table Q8'!C20</f>
        <v>-0.13240095185166584</v>
      </c>
      <c r="P124" s="15">
        <f>D124*'Table Q8'!D20</f>
        <v>5.1013044171619261E-2</v>
      </c>
      <c r="Q124" s="15">
        <f>E124*'Table Q8'!E20</f>
        <v>0.1089535039078109</v>
      </c>
      <c r="R124" s="15">
        <f>F124*'Table Q8'!F20</f>
        <v>0.3603666574889271</v>
      </c>
      <c r="S124" s="15">
        <f>G124*'Table Q8'!G20</f>
        <v>-0.25765244054797998</v>
      </c>
      <c r="T124" s="15">
        <f>H124*'Table Q8'!H20</f>
        <v>-5.1303432341816953E-2</v>
      </c>
      <c r="U124" s="15">
        <f>I124*'Table Q8'!I20</f>
        <v>9.4708928662710704E-2</v>
      </c>
      <c r="V124" s="15">
        <f>J124*'Table Q8'!J20</f>
        <v>-1.1278838071046728</v>
      </c>
      <c r="W124" s="15">
        <f>K124*'Table Q8'!K20</f>
        <v>-6.2765406830463638E-2</v>
      </c>
      <c r="X124" s="15">
        <f>L124*'Table Q8'!L20</f>
        <v>-0.11148067560073925</v>
      </c>
    </row>
    <row r="125" spans="1:24" x14ac:dyDescent="0.25">
      <c r="A125" s="13" t="str">
        <f t="shared" si="1"/>
        <v>1997 Q4</v>
      </c>
      <c r="B125" s="11">
        <f t="shared" ref="B125:L125" si="15">LN(B21/B20)*100</f>
        <v>1.340992909933906</v>
      </c>
      <c r="C125" s="11">
        <f t="shared" si="15"/>
        <v>0.45243827885355248</v>
      </c>
      <c r="D125" s="11">
        <f t="shared" si="15"/>
        <v>0.12506515439426755</v>
      </c>
      <c r="E125" s="11">
        <f t="shared" si="15"/>
        <v>-0.67579052957422225</v>
      </c>
      <c r="F125" s="11">
        <f t="shared" si="15"/>
        <v>0.8038968615541493</v>
      </c>
      <c r="G125" s="11">
        <f t="shared" si="15"/>
        <v>1.6215639079193964</v>
      </c>
      <c r="H125" s="11">
        <f t="shared" si="15"/>
        <v>0.82933404978532466</v>
      </c>
      <c r="I125" s="11">
        <f t="shared" si="15"/>
        <v>-0.34309147705014714</v>
      </c>
      <c r="J125" s="11">
        <f t="shared" si="15"/>
        <v>-0.62711548897966929</v>
      </c>
      <c r="K125" s="11">
        <f t="shared" si="15"/>
        <v>-1.4865067354447359</v>
      </c>
      <c r="L125" s="11">
        <f t="shared" si="15"/>
        <v>3.3161996656093956E-2</v>
      </c>
      <c r="N125" s="15">
        <f>B125*'Table Q8'!B21</f>
        <v>0.38312167436811695</v>
      </c>
      <c r="O125" s="15">
        <f>C125*'Table Q8'!C21</f>
        <v>0.29756865600198146</v>
      </c>
      <c r="P125" s="15">
        <f>D125*'Table Q8'!D21</f>
        <v>7.8978644999979947E-2</v>
      </c>
      <c r="Q125" s="15">
        <f>E125*'Table Q8'!E21</f>
        <v>-0.42405855730782444</v>
      </c>
      <c r="R125" s="15">
        <f>F125*'Table Q8'!F21</f>
        <v>0.68347311169333769</v>
      </c>
      <c r="S125" s="15">
        <f>G125*'Table Q8'!G21</f>
        <v>0.9036975658834796</v>
      </c>
      <c r="T125" s="15">
        <f>H125*'Table Q8'!H21</f>
        <v>0.46384653404493209</v>
      </c>
      <c r="U125" s="15">
        <f>I125*'Table Q8'!I21</f>
        <v>-0.1988901292459703</v>
      </c>
      <c r="V125" s="15">
        <f>J125*'Table Q8'!J21</f>
        <v>-0.4394825346769522</v>
      </c>
      <c r="W125" s="15">
        <f>K125*'Table Q8'!K21</f>
        <v>-0.90067443100596545</v>
      </c>
      <c r="X125" s="15">
        <f>L125*'Table Q8'!L21</f>
        <v>2.002652978061514E-2</v>
      </c>
    </row>
    <row r="126" spans="1:24" x14ac:dyDescent="0.25">
      <c r="A126" s="13" t="str">
        <f t="shared" si="1"/>
        <v>1998 Q1</v>
      </c>
      <c r="B126" s="11">
        <f t="shared" ref="B126:L126" si="16">LN(B22/B21)*100</f>
        <v>0.44704961785094588</v>
      </c>
      <c r="C126" s="11">
        <f t="shared" si="16"/>
        <v>0.24797127223986504</v>
      </c>
      <c r="D126" s="11">
        <f t="shared" si="16"/>
        <v>0</v>
      </c>
      <c r="E126" s="11">
        <f t="shared" si="16"/>
        <v>0.33292673077403701</v>
      </c>
      <c r="F126" s="11">
        <f t="shared" si="16"/>
        <v>-0.16870522769780955</v>
      </c>
      <c r="G126" s="11">
        <f t="shared" si="16"/>
        <v>-0.38861633089199588</v>
      </c>
      <c r="H126" s="11">
        <f t="shared" si="16"/>
        <v>-0.17057013910474195</v>
      </c>
      <c r="I126" s="11">
        <f t="shared" si="16"/>
        <v>0.88300794482719958</v>
      </c>
      <c r="J126" s="11">
        <f t="shared" si="16"/>
        <v>2.2804475818619476</v>
      </c>
      <c r="K126" s="11">
        <f t="shared" si="16"/>
        <v>0.95138138312767495</v>
      </c>
      <c r="L126" s="11">
        <f t="shared" si="16"/>
        <v>0.17667849118858922</v>
      </c>
      <c r="N126" s="15">
        <f>B126*'Table Q8'!B22</f>
        <v>0.12839265024679167</v>
      </c>
      <c r="O126" s="15">
        <f>C126*'Table Q8'!C22</f>
        <v>0.1629915172432633</v>
      </c>
      <c r="P126" s="15">
        <f>D126*'Table Q8'!D22</f>
        <v>0</v>
      </c>
      <c r="Q126" s="15">
        <f>E126*'Table Q8'!E22</f>
        <v>0.20891152356070819</v>
      </c>
      <c r="R126" s="15">
        <f>F126*'Table Q8'!F22</f>
        <v>-0.14294393942835404</v>
      </c>
      <c r="S126" s="15">
        <f>G126*'Table Q8'!G22</f>
        <v>-0.21696449753700131</v>
      </c>
      <c r="T126" s="15">
        <f>H126*'Table Q8'!H22</f>
        <v>-9.4632313175310831E-2</v>
      </c>
      <c r="U126" s="15">
        <f>I126*'Table Q8'!I22</f>
        <v>0.51037859211012127</v>
      </c>
      <c r="V126" s="15">
        <f>J126*'Table Q8'!J22</f>
        <v>1.5954011282706186</v>
      </c>
      <c r="W126" s="15">
        <f>K126*'Table Q8'!K22</f>
        <v>0.58129402509100936</v>
      </c>
      <c r="X126" s="15">
        <f>L126*'Table Q8'!L22</f>
        <v>0.10655479803583816</v>
      </c>
    </row>
    <row r="127" spans="1:24" x14ac:dyDescent="0.25">
      <c r="A127" s="13" t="str">
        <f t="shared" si="1"/>
        <v>1998 Q2</v>
      </c>
      <c r="B127" s="11">
        <f t="shared" ref="B127:L127" si="17">LN(B23/B22)*100</f>
        <v>1.4481732352946226</v>
      </c>
      <c r="C127" s="11">
        <f t="shared" si="17"/>
        <v>0.56129469321381553</v>
      </c>
      <c r="D127" s="11">
        <f t="shared" si="17"/>
        <v>-5.2091473803873238E-2</v>
      </c>
      <c r="E127" s="11">
        <f t="shared" si="17"/>
        <v>-0.1774229784562997</v>
      </c>
      <c r="F127" s="11">
        <f t="shared" si="17"/>
        <v>0.24242436115062543</v>
      </c>
      <c r="G127" s="11">
        <f t="shared" si="17"/>
        <v>0.3772079685500439</v>
      </c>
      <c r="H127" s="11">
        <f t="shared" si="17"/>
        <v>0.706624243559693</v>
      </c>
      <c r="I127" s="11">
        <f t="shared" si="17"/>
        <v>-0.10995053334167763</v>
      </c>
      <c r="J127" s="11">
        <f t="shared" si="17"/>
        <v>0.32500780941032276</v>
      </c>
      <c r="K127" s="11">
        <f t="shared" si="17"/>
        <v>-0.70738826361966933</v>
      </c>
      <c r="L127" s="11">
        <f t="shared" si="17"/>
        <v>0.3304331677113615</v>
      </c>
      <c r="N127" s="15">
        <f>B127*'Table Q8'!B23</f>
        <v>0.42054950752955839</v>
      </c>
      <c r="O127" s="15">
        <f>C127*'Table Q8'!C23</f>
        <v>0.37011772070518995</v>
      </c>
      <c r="P127" s="15">
        <f>D127*'Table Q8'!D23</f>
        <v>-3.2499870506236511E-2</v>
      </c>
      <c r="Q127" s="15">
        <f>E127*'Table Q8'!E23</f>
        <v>-0.1118829302145426</v>
      </c>
      <c r="R127" s="15">
        <f>F127*'Table Q8'!F23</f>
        <v>0.20504252466119899</v>
      </c>
      <c r="S127" s="15">
        <f>G127*'Table Q8'!G23</f>
        <v>0.21097241681003956</v>
      </c>
      <c r="T127" s="15">
        <f>H127*'Table Q8'!H23</f>
        <v>0.39881872306509075</v>
      </c>
      <c r="U127" s="15">
        <f>I127*'Table Q8'!I23</f>
        <v>-6.3672353858165512E-2</v>
      </c>
      <c r="V127" s="15">
        <f>J127*'Table Q8'!J23</f>
        <v>0.22750546658722592</v>
      </c>
      <c r="W127" s="15">
        <f>K127*'Table Q8'!K23</f>
        <v>-0.44034919410324419</v>
      </c>
      <c r="X127" s="15">
        <f>L127*'Table Q8'!L23</f>
        <v>0.20030858626662731</v>
      </c>
    </row>
    <row r="128" spans="1:24" x14ac:dyDescent="0.25">
      <c r="A128" s="13" t="str">
        <f t="shared" si="1"/>
        <v>1998 Q3</v>
      </c>
      <c r="B128" s="11">
        <f t="shared" ref="B128:L128" si="18">LN(B24/B23)*100</f>
        <v>-0.83522738259932527</v>
      </c>
      <c r="C128" s="11">
        <f t="shared" si="18"/>
        <v>0.26830647733561386</v>
      </c>
      <c r="D128" s="11">
        <f t="shared" si="18"/>
        <v>-4.1692725223490053E-2</v>
      </c>
      <c r="E128" s="11">
        <f t="shared" si="18"/>
        <v>-0.18885746878680248</v>
      </c>
      <c r="F128" s="11">
        <f t="shared" si="18"/>
        <v>-0.31632249066823143</v>
      </c>
      <c r="G128" s="11">
        <f t="shared" si="18"/>
        <v>-0.50326081283494417</v>
      </c>
      <c r="H128" s="11">
        <f t="shared" si="18"/>
        <v>0.29945989438110798</v>
      </c>
      <c r="I128" s="11">
        <f t="shared" si="18"/>
        <v>2.1999780090925736E-2</v>
      </c>
      <c r="J128" s="11">
        <f t="shared" si="18"/>
        <v>-1.6234909523981613</v>
      </c>
      <c r="K128" s="11">
        <f t="shared" si="18"/>
        <v>1.8476276167573211</v>
      </c>
      <c r="L128" s="11">
        <f t="shared" si="18"/>
        <v>0.16480803598539753</v>
      </c>
      <c r="N128" s="15">
        <f>B128*'Table Q8'!B24</f>
        <v>-0.24472162310160228</v>
      </c>
      <c r="O128" s="15">
        <f>C128*'Table Q8'!C24</f>
        <v>0.17745790410977499</v>
      </c>
      <c r="P128" s="15">
        <f>D128*'Table Q8'!D24</f>
        <v>-2.5974567814234302E-2</v>
      </c>
      <c r="Q128" s="15">
        <f>E128*'Table Q8'!E24</f>
        <v>-0.11988672118586223</v>
      </c>
      <c r="R128" s="15">
        <f>F128*'Table Q8'!F24</f>
        <v>-0.26726087236558871</v>
      </c>
      <c r="S128" s="15">
        <f>G128*'Table Q8'!G24</f>
        <v>-0.28162475086243477</v>
      </c>
      <c r="T128" s="15">
        <f>H128*'Table Q8'!H24</f>
        <v>0.17209960130082275</v>
      </c>
      <c r="U128" s="15">
        <f>I128*'Table Q8'!I24</f>
        <v>1.2786272188846039E-2</v>
      </c>
      <c r="V128" s="15">
        <f>J128*'Table Q8'!J24</f>
        <v>-1.139852997678749</v>
      </c>
      <c r="W128" s="15">
        <f>K128*'Table Q8'!K24</f>
        <v>1.175275927019332</v>
      </c>
      <c r="X128" s="15">
        <f>L128*'Table Q8'!L24</f>
        <v>0.10051642114749396</v>
      </c>
    </row>
    <row r="129" spans="1:24" x14ac:dyDescent="0.25">
      <c r="A129" s="13" t="str">
        <f t="shared" si="1"/>
        <v>1998 Q4</v>
      </c>
      <c r="B129" s="11">
        <f t="shared" ref="B129:L129" si="19">LN(B25/B24)*100</f>
        <v>1.7813082330222256</v>
      </c>
      <c r="C129" s="11">
        <f t="shared" si="19"/>
        <v>0.42335179094383435</v>
      </c>
      <c r="D129" s="11">
        <f t="shared" si="19"/>
        <v>0.18748052569879464</v>
      </c>
      <c r="E129" s="11">
        <f t="shared" si="19"/>
        <v>0.1444524947001494</v>
      </c>
      <c r="F129" s="11">
        <f t="shared" si="19"/>
        <v>0.35842332278151068</v>
      </c>
      <c r="G129" s="11">
        <f t="shared" si="19"/>
        <v>0.85631624476662627</v>
      </c>
      <c r="H129" s="11">
        <f t="shared" si="19"/>
        <v>-0.88796613746324471</v>
      </c>
      <c r="I129" s="11">
        <f t="shared" si="19"/>
        <v>0.52654794757618861</v>
      </c>
      <c r="J129" s="11">
        <f t="shared" si="19"/>
        <v>3.102701986545235</v>
      </c>
      <c r="K129" s="11">
        <f t="shared" si="19"/>
        <v>2.7494550951789312</v>
      </c>
      <c r="L129" s="11">
        <f t="shared" si="19"/>
        <v>0.44909435247570501</v>
      </c>
      <c r="N129" s="15">
        <f>B129*'Table Q8'!B25</f>
        <v>0.5244171438017432</v>
      </c>
      <c r="O129" s="15">
        <f>C129*'Table Q8'!C25</f>
        <v>0.27936984684383631</v>
      </c>
      <c r="P129" s="15">
        <f>D129*'Table Q8'!D25</f>
        <v>0.116031697354984</v>
      </c>
      <c r="Q129" s="15">
        <f>E129*'Table Q8'!E25</f>
        <v>9.1944012876645081E-2</v>
      </c>
      <c r="R129" s="15">
        <f>F129*'Table Q8'!F25</f>
        <v>0.30207917644025722</v>
      </c>
      <c r="S129" s="15">
        <f>G129*'Table Q8'!G25</f>
        <v>0.47808135945320746</v>
      </c>
      <c r="T129" s="15">
        <f>H129*'Table Q8'!H25</f>
        <v>-0.51786185136856433</v>
      </c>
      <c r="U129" s="15">
        <f>I129*'Table Q8'!I25</f>
        <v>0.30608232192603846</v>
      </c>
      <c r="V129" s="15">
        <f>J129*'Table Q8'!J25</f>
        <v>2.1849227389251547</v>
      </c>
      <c r="W129" s="15">
        <f>K129*'Table Q8'!K25</f>
        <v>1.7739484274094464</v>
      </c>
      <c r="X129" s="15">
        <f>L129*'Table Q8'!L25</f>
        <v>0.27439664936265573</v>
      </c>
    </row>
    <row r="130" spans="1:24" x14ac:dyDescent="0.25">
      <c r="A130" s="13" t="str">
        <f t="shared" si="1"/>
        <v>1999 Q1</v>
      </c>
      <c r="B130" s="11">
        <f t="shared" ref="B130:L130" si="20">LN(B26/B25)*100</f>
        <v>-1.5300067186121291</v>
      </c>
      <c r="C130" s="11">
        <f t="shared" si="20"/>
        <v>0.16662042177501146</v>
      </c>
      <c r="D130" s="11">
        <f t="shared" si="20"/>
        <v>-0.18748052569879076</v>
      </c>
      <c r="E130" s="11">
        <f t="shared" si="20"/>
        <v>2.2204951795460354E-2</v>
      </c>
      <c r="F130" s="11">
        <f t="shared" si="20"/>
        <v>0.80700537535909955</v>
      </c>
      <c r="G130" s="11">
        <f t="shared" si="20"/>
        <v>-2.2740193389630577E-2</v>
      </c>
      <c r="H130" s="11">
        <f t="shared" si="20"/>
        <v>0.61458186252582814</v>
      </c>
      <c r="I130" s="11">
        <f t="shared" si="20"/>
        <v>0.4584660360971507</v>
      </c>
      <c r="J130" s="11">
        <f t="shared" si="20"/>
        <v>0.67268796768349437</v>
      </c>
      <c r="K130" s="11">
        <f t="shared" si="20"/>
        <v>-0.79244547576920021</v>
      </c>
      <c r="L130" s="11">
        <f t="shared" si="20"/>
        <v>-7.6532010514030829E-2</v>
      </c>
      <c r="N130" s="15">
        <f>B130*'Table Q8'!B26</f>
        <v>-0.45869601423991635</v>
      </c>
      <c r="O130" s="15">
        <f>C130*'Table Q8'!C26</f>
        <v>0.11061929801643011</v>
      </c>
      <c r="P130" s="15">
        <f>D130*'Table Q8'!D26</f>
        <v>-0.11616293372297076</v>
      </c>
      <c r="Q130" s="15">
        <f>E130*'Table Q8'!E26</f>
        <v>1.4246697071967362E-2</v>
      </c>
      <c r="R130" s="15">
        <f>F130*'Table Q8'!F26</f>
        <v>0.67949852605236183</v>
      </c>
      <c r="S130" s="15">
        <f>G130*'Table Q8'!G26</f>
        <v>-1.2748152414226901E-2</v>
      </c>
      <c r="T130" s="15">
        <f>H130*'Table Q8'!H26</f>
        <v>0.36831891021172886</v>
      </c>
      <c r="U130" s="15">
        <f>I130*'Table Q8'!I26</f>
        <v>0.26769831847712627</v>
      </c>
      <c r="V130" s="15">
        <f>J130*'Table Q8'!J26</f>
        <v>0.47996286494217327</v>
      </c>
      <c r="W130" s="15">
        <f>K130*'Table Q8'!K26</f>
        <v>-0.51849707479578766</v>
      </c>
      <c r="X130" s="15">
        <f>L130*'Table Q8'!L26</f>
        <v>-4.7151371677694391E-2</v>
      </c>
    </row>
    <row r="131" spans="1:24" x14ac:dyDescent="0.25">
      <c r="A131" s="13" t="str">
        <f t="shared" si="1"/>
        <v>1999 Q2</v>
      </c>
      <c r="B131" s="11">
        <f t="shared" ref="B131:L131" si="21">LN(B27/B26)*100</f>
        <v>-0.70764912995957441</v>
      </c>
      <c r="C131" s="11">
        <f t="shared" si="21"/>
        <v>0.18850146957714256</v>
      </c>
      <c r="D131" s="11">
        <f t="shared" si="21"/>
        <v>-0.12518257424440177</v>
      </c>
      <c r="E131" s="11">
        <f t="shared" si="21"/>
        <v>0.1442121277167194</v>
      </c>
      <c r="F131" s="11">
        <f t="shared" si="21"/>
        <v>-0.1776106615363541</v>
      </c>
      <c r="G131" s="11">
        <f t="shared" si="21"/>
        <v>-0.44447050208032596</v>
      </c>
      <c r="H131" s="11">
        <f t="shared" si="21"/>
        <v>1.2565746011864654</v>
      </c>
      <c r="I131" s="11">
        <f t="shared" si="21"/>
        <v>-0.33818828937890227</v>
      </c>
      <c r="J131" s="11">
        <f t="shared" si="21"/>
        <v>-2.8150713847057731</v>
      </c>
      <c r="K131" s="11">
        <f t="shared" si="21"/>
        <v>0.57971176843259142</v>
      </c>
      <c r="L131" s="11">
        <f t="shared" si="21"/>
        <v>0</v>
      </c>
      <c r="N131" s="15">
        <f>B131*'Table Q8'!B27</f>
        <v>-0.21908817063548422</v>
      </c>
      <c r="O131" s="15">
        <f>C131*'Table Q8'!C27</f>
        <v>0.12648448608626267</v>
      </c>
      <c r="P131" s="15">
        <f>D131*'Table Q8'!D27</f>
        <v>-7.8314218447297745E-2</v>
      </c>
      <c r="Q131" s="15">
        <f>E131*'Table Q8'!E27</f>
        <v>9.404072848407273E-2</v>
      </c>
      <c r="R131" s="15">
        <f>F131*'Table Q8'!F27</f>
        <v>-0.14997444260129741</v>
      </c>
      <c r="S131" s="15">
        <f>G131*'Table Q8'!G27</f>
        <v>-0.25294816273391352</v>
      </c>
      <c r="T131" s="15">
        <f>H131*'Table Q8'!H27</f>
        <v>0.7932755457290156</v>
      </c>
      <c r="U131" s="15">
        <f>I131*'Table Q8'!I27</f>
        <v>-0.20074856857531639</v>
      </c>
      <c r="V131" s="15">
        <f>J131*'Table Q8'!J27</f>
        <v>-2.0721740462819196</v>
      </c>
      <c r="W131" s="15">
        <f>K131*'Table Q8'!K27</f>
        <v>0.38434890247080811</v>
      </c>
      <c r="X131" s="15">
        <f>L131*'Table Q8'!L27</f>
        <v>0</v>
      </c>
    </row>
    <row r="132" spans="1:24" x14ac:dyDescent="0.25">
      <c r="A132" s="13" t="str">
        <f t="shared" si="1"/>
        <v>1999 Q3</v>
      </c>
      <c r="B132" s="11">
        <f t="shared" ref="B132:L132" si="22">LN(B28/B27)*100</f>
        <v>1.5763402594000047</v>
      </c>
      <c r="C132" s="11">
        <f t="shared" si="22"/>
        <v>0.36490337388701771</v>
      </c>
      <c r="D132" s="11">
        <f t="shared" si="22"/>
        <v>0.43745512944927506</v>
      </c>
      <c r="E132" s="11">
        <f t="shared" si="22"/>
        <v>0.1440044557910799</v>
      </c>
      <c r="F132" s="11">
        <f t="shared" si="22"/>
        <v>0.22978911302021099</v>
      </c>
      <c r="G132" s="11">
        <f t="shared" si="22"/>
        <v>-0.42351119216142319</v>
      </c>
      <c r="H132" s="11">
        <f t="shared" si="22"/>
        <v>-0.2965257120191892</v>
      </c>
      <c r="I132" s="11">
        <f t="shared" si="22"/>
        <v>-0.71283955960295819</v>
      </c>
      <c r="J132" s="11">
        <f t="shared" si="22"/>
        <v>-1.4623706863319867</v>
      </c>
      <c r="K132" s="11">
        <f t="shared" si="22"/>
        <v>-0.25384589962459547</v>
      </c>
      <c r="L132" s="11">
        <f t="shared" si="22"/>
        <v>0.18576195037492374</v>
      </c>
      <c r="N132" s="15">
        <f>B132*'Table Q8'!B28</f>
        <v>0.50111856846326153</v>
      </c>
      <c r="O132" s="15">
        <f>C132*'Table Q8'!C28</f>
        <v>0.24649222906068047</v>
      </c>
      <c r="P132" s="15">
        <f>D132*'Table Q8'!D28</f>
        <v>0.27472182129414474</v>
      </c>
      <c r="Q132" s="15">
        <f>E132*'Table Q8'!E28</f>
        <v>9.491333681190077E-2</v>
      </c>
      <c r="R132" s="15">
        <f>F132*'Table Q8'!F28</f>
        <v>0.19412584267947425</v>
      </c>
      <c r="S132" s="15">
        <f>G132*'Table Q8'!G28</f>
        <v>-0.24453536235400575</v>
      </c>
      <c r="T132" s="15">
        <f>H132*'Table Q8'!H28</f>
        <v>-0.19609245335828981</v>
      </c>
      <c r="U132" s="15">
        <f>I132*'Table Q8'!I28</f>
        <v>-0.42827400740945726</v>
      </c>
      <c r="V132" s="15">
        <f>J132*'Table Q8'!J28</f>
        <v>-1.1008726526707198</v>
      </c>
      <c r="W132" s="15">
        <f>K132*'Table Q8'!K28</f>
        <v>-0.16941675340945503</v>
      </c>
      <c r="X132" s="15">
        <f>L132*'Table Q8'!L28</f>
        <v>0.1178659575128891</v>
      </c>
    </row>
    <row r="133" spans="1:24" x14ac:dyDescent="0.25">
      <c r="A133" s="13" t="str">
        <f t="shared" si="1"/>
        <v>1999 Q4</v>
      </c>
      <c r="B133" s="11">
        <f t="shared" ref="B133:L133" si="23">LN(B29/B28)*100</f>
        <v>0.3075833490866044</v>
      </c>
      <c r="C133" s="11">
        <f t="shared" si="23"/>
        <v>0.35257859354088728</v>
      </c>
      <c r="D133" s="11">
        <f t="shared" si="23"/>
        <v>-0.16642400346292868</v>
      </c>
      <c r="E133" s="11">
        <f t="shared" si="23"/>
        <v>0.3204953840232117</v>
      </c>
      <c r="F133" s="11">
        <f t="shared" si="23"/>
        <v>0.42683943833098836</v>
      </c>
      <c r="G133" s="11">
        <f t="shared" si="23"/>
        <v>-0.13774106860950602</v>
      </c>
      <c r="H133" s="11">
        <f t="shared" si="23"/>
        <v>-0.45292862935939099</v>
      </c>
      <c r="I133" s="11">
        <f t="shared" si="23"/>
        <v>-0.47437895788684342</v>
      </c>
      <c r="J133" s="11">
        <f t="shared" si="23"/>
        <v>2.3656104033253937</v>
      </c>
      <c r="K133" s="11">
        <f t="shared" si="23"/>
        <v>-8.1366969501338787E-2</v>
      </c>
      <c r="L133" s="11">
        <f t="shared" si="23"/>
        <v>7.6390029359977324E-2</v>
      </c>
      <c r="N133" s="15">
        <f>B133*'Table Q8'!B29</f>
        <v>9.9164871745521257E-2</v>
      </c>
      <c r="O133" s="15">
        <f>C133*'Table Q8'!C29</f>
        <v>0.23982395932651154</v>
      </c>
      <c r="P133" s="15">
        <f>D133*'Table Q8'!D29</f>
        <v>-0.10469734057852843</v>
      </c>
      <c r="Q133" s="15">
        <f>E133*'Table Q8'!E29</f>
        <v>0.21332172760584969</v>
      </c>
      <c r="R133" s="15">
        <f>F133*'Table Q8'!F29</f>
        <v>0.36059395750201895</v>
      </c>
      <c r="S133" s="15">
        <f>G133*'Table Q8'!G29</f>
        <v>-8.0771362632614335E-2</v>
      </c>
      <c r="T133" s="15">
        <f>H133*'Table Q8'!H29</f>
        <v>-0.31270192570972355</v>
      </c>
      <c r="U133" s="15">
        <f>I133*'Table Q8'!I29</f>
        <v>-0.28799546533310261</v>
      </c>
      <c r="V133" s="15">
        <f>J133*'Table Q8'!J29</f>
        <v>1.8224662547218833</v>
      </c>
      <c r="W133" s="15">
        <f>K133*'Table Q8'!K29</f>
        <v>-5.4930841110353817E-2</v>
      </c>
      <c r="X133" s="15">
        <f>L133*'Table Q8'!L29</f>
        <v>4.9027120843233449E-2</v>
      </c>
    </row>
    <row r="134" spans="1:24" x14ac:dyDescent="0.25">
      <c r="A134" s="13" t="str">
        <f t="shared" si="1"/>
        <v>2000 Q1</v>
      </c>
      <c r="B134" s="11">
        <f t="shared" ref="B134:L134" si="24">LN(B30/B29)*100</f>
        <v>2.0228693278015206</v>
      </c>
      <c r="C134" s="11">
        <f t="shared" si="24"/>
        <v>0.52654794757618861</v>
      </c>
      <c r="D134" s="11">
        <f t="shared" si="24"/>
        <v>0.2391475015514313</v>
      </c>
      <c r="E134" s="11">
        <f t="shared" si="24"/>
        <v>5.515415726381151E-2</v>
      </c>
      <c r="F134" s="11">
        <f t="shared" si="24"/>
        <v>-0.3746881985570798</v>
      </c>
      <c r="G134" s="11">
        <f t="shared" si="24"/>
        <v>0.54982956385978765</v>
      </c>
      <c r="H134" s="11">
        <f t="shared" si="24"/>
        <v>1.4933336212982766</v>
      </c>
      <c r="I134" s="11">
        <f t="shared" si="24"/>
        <v>-0.15493584330009469</v>
      </c>
      <c r="J134" s="11">
        <f t="shared" si="24"/>
        <v>4.7944385432362874E-2</v>
      </c>
      <c r="K134" s="11">
        <f t="shared" si="24"/>
        <v>1.022431339252448</v>
      </c>
      <c r="L134" s="11">
        <f t="shared" si="24"/>
        <v>0.16349668473916076</v>
      </c>
      <c r="N134" s="15">
        <f>B134*'Table Q8'!B30</f>
        <v>0.65662338380437357</v>
      </c>
      <c r="O134" s="15">
        <f>C134*'Table Q8'!C30</f>
        <v>0.36084330847396207</v>
      </c>
      <c r="P134" s="15">
        <f>D134*'Table Q8'!D30</f>
        <v>0.15135645373190088</v>
      </c>
      <c r="Q134" s="15">
        <f>E134*'Table Q8'!E30</f>
        <v>3.7262148647431055E-2</v>
      </c>
      <c r="R134" s="15">
        <f>F134*'Table Q8'!F30</f>
        <v>-0.31769812355654797</v>
      </c>
      <c r="S134" s="15">
        <f>G134*'Table Q8'!G30</f>
        <v>0.32549910180499425</v>
      </c>
      <c r="T134" s="15">
        <f>H134*'Table Q8'!H30</f>
        <v>1.0671362057797484</v>
      </c>
      <c r="U134" s="15">
        <f>I134*'Table Q8'!I30</f>
        <v>-9.5316530798218252E-2</v>
      </c>
      <c r="V134" s="15">
        <f>J134*'Table Q8'!J30</f>
        <v>3.760757593314544E-2</v>
      </c>
      <c r="W134" s="15">
        <f>K134*'Table Q8'!K30</f>
        <v>0.70302378886998318</v>
      </c>
      <c r="X134" s="15">
        <f>L134*'Table Q8'!L30</f>
        <v>0.10624014574350667</v>
      </c>
    </row>
    <row r="135" spans="1:24" x14ac:dyDescent="0.25">
      <c r="A135" s="13" t="str">
        <f t="shared" si="1"/>
        <v>2000 Q2</v>
      </c>
      <c r="B135" s="11">
        <f t="shared" ref="B135:L135" si="25">LN(B31/B30)*100</f>
        <v>1.7100319145616631</v>
      </c>
      <c r="C135" s="11">
        <f t="shared" si="25"/>
        <v>3.2817371623095372E-2</v>
      </c>
      <c r="D135" s="11">
        <f t="shared" si="25"/>
        <v>9.3423995999404222E-2</v>
      </c>
      <c r="E135" s="11">
        <f t="shared" si="25"/>
        <v>0.26431733450140932</v>
      </c>
      <c r="F135" s="11">
        <f t="shared" si="25"/>
        <v>-0.33423887393805085</v>
      </c>
      <c r="G135" s="11">
        <f t="shared" si="25"/>
        <v>4.5682961050281939E-2</v>
      </c>
      <c r="H135" s="11">
        <f t="shared" si="25"/>
        <v>-2.3138109726132736</v>
      </c>
      <c r="I135" s="11">
        <f t="shared" si="25"/>
        <v>0.94797888052841284</v>
      </c>
      <c r="J135" s="11">
        <f t="shared" si="25"/>
        <v>-1.205560110223614</v>
      </c>
      <c r="K135" s="11">
        <f t="shared" si="25"/>
        <v>0.70253199422550749</v>
      </c>
      <c r="L135" s="11">
        <f t="shared" si="25"/>
        <v>0</v>
      </c>
      <c r="N135" s="15">
        <f>B135*'Table Q8'!B31</f>
        <v>0.53575299883216909</v>
      </c>
      <c r="O135" s="15">
        <f>C135*'Table Q8'!C31</f>
        <v>2.2493026510469569E-2</v>
      </c>
      <c r="P135" s="15">
        <f>D135*'Table Q8'!D31</f>
        <v>5.8679611887225792E-2</v>
      </c>
      <c r="Q135" s="15">
        <f>E135*'Table Q8'!E31</f>
        <v>0.17907499412470482</v>
      </c>
      <c r="R135" s="15">
        <f>F135*'Table Q8'!F31</f>
        <v>-0.28320059788771051</v>
      </c>
      <c r="S135" s="15">
        <f>G135*'Table Q8'!G31</f>
        <v>2.713567886386747E-2</v>
      </c>
      <c r="T135" s="15">
        <f>H135*'Table Q8'!H31</f>
        <v>-1.6881564856186444</v>
      </c>
      <c r="U135" s="15">
        <f>I135*'Table Q8'!I31</f>
        <v>0.58329140518913236</v>
      </c>
      <c r="V135" s="15">
        <f>J135*'Table Q8'!J31</f>
        <v>-0.9491374747790513</v>
      </c>
      <c r="W135" s="15">
        <f>K135*'Table Q8'!K31</f>
        <v>0.49085910436536206</v>
      </c>
      <c r="X135" s="15">
        <f>L135*'Table Q8'!L31</f>
        <v>0</v>
      </c>
    </row>
    <row r="136" spans="1:24" x14ac:dyDescent="0.25">
      <c r="A136" s="13" t="str">
        <f t="shared" si="1"/>
        <v>2000 Q3</v>
      </c>
      <c r="B136" s="11">
        <f t="shared" ref="B136:L136" si="26">LN(B32/B31)*100</f>
        <v>2.0387032613502356</v>
      </c>
      <c r="C136" s="11">
        <f t="shared" si="26"/>
        <v>0.44742803949211069</v>
      </c>
      <c r="D136" s="11">
        <f t="shared" si="26"/>
        <v>0.71336565119482431</v>
      </c>
      <c r="E136" s="11">
        <f t="shared" si="26"/>
        <v>0.55936531919928545</v>
      </c>
      <c r="F136" s="11">
        <f t="shared" si="26"/>
        <v>-0.46141021458767467</v>
      </c>
      <c r="G136" s="11">
        <f t="shared" si="26"/>
        <v>-0.24006870632489996</v>
      </c>
      <c r="H136" s="11">
        <f t="shared" si="26"/>
        <v>-0.82726491093673604</v>
      </c>
      <c r="I136" s="11">
        <f t="shared" si="26"/>
        <v>1.0151263288955157</v>
      </c>
      <c r="J136" s="11">
        <f t="shared" si="26"/>
        <v>-0.73037451884640847</v>
      </c>
      <c r="K136" s="11">
        <f t="shared" si="26"/>
        <v>-4.0012004134882997E-2</v>
      </c>
      <c r="L136" s="11">
        <f t="shared" si="26"/>
        <v>0.53223391809841591</v>
      </c>
      <c r="N136" s="15">
        <f>B136*'Table Q8'!B32</f>
        <v>0.61731934753685136</v>
      </c>
      <c r="O136" s="15">
        <f>C136*'Table Q8'!C32</f>
        <v>0.3075620343468769</v>
      </c>
      <c r="P136" s="15">
        <f>D136*'Table Q8'!D32</f>
        <v>0.44578219543164571</v>
      </c>
      <c r="Q136" s="15">
        <f>E136*'Table Q8'!E32</f>
        <v>0.38182276688543226</v>
      </c>
      <c r="R136" s="15">
        <f>F136*'Table Q8'!F32</f>
        <v>-0.39155270809910075</v>
      </c>
      <c r="S136" s="15">
        <f>G136*'Table Q8'!G32</f>
        <v>-0.14418526501873491</v>
      </c>
      <c r="T136" s="15">
        <f>H136*'Table Q8'!H32</f>
        <v>-0.61804961496083544</v>
      </c>
      <c r="U136" s="15">
        <f>I136*'Table Q8'!I32</f>
        <v>0.6283631975863242</v>
      </c>
      <c r="V136" s="15">
        <f>J136*'Table Q8'!J32</f>
        <v>-0.57969825560839439</v>
      </c>
      <c r="W136" s="15">
        <f>K136*'Table Q8'!K32</f>
        <v>-2.8660598561816693E-2</v>
      </c>
      <c r="X136" s="15">
        <f>L136*'Table Q8'!L32</f>
        <v>0.34738907834283606</v>
      </c>
    </row>
    <row r="137" spans="1:24" x14ac:dyDescent="0.25">
      <c r="A137" s="13" t="str">
        <f t="shared" si="1"/>
        <v>2000 Q4</v>
      </c>
      <c r="B137" s="11">
        <f t="shared" ref="B137:L137" si="27">LN(B33/B32)*100</f>
        <v>-1.1099390814377839</v>
      </c>
      <c r="C137" s="11">
        <f t="shared" si="27"/>
        <v>-0.39275634166758372</v>
      </c>
      <c r="D137" s="11">
        <f t="shared" si="27"/>
        <v>-0.30953388312837676</v>
      </c>
      <c r="E137" s="11">
        <f t="shared" si="27"/>
        <v>-5.4701604120985001E-2</v>
      </c>
      <c r="F137" s="11">
        <f t="shared" si="27"/>
        <v>0.5555278685940569</v>
      </c>
      <c r="G137" s="11">
        <f t="shared" si="27"/>
        <v>-1.0932843806216159</v>
      </c>
      <c r="H137" s="11">
        <f t="shared" si="27"/>
        <v>2.4229399426835414</v>
      </c>
      <c r="I137" s="11">
        <f t="shared" si="27"/>
        <v>-1.0860711387279972E-2</v>
      </c>
      <c r="J137" s="11">
        <f t="shared" si="27"/>
        <v>0.82735597874489653</v>
      </c>
      <c r="K137" s="11">
        <f t="shared" si="27"/>
        <v>8.0008005068030547E-2</v>
      </c>
      <c r="L137" s="11">
        <f t="shared" si="27"/>
        <v>-6.5019508142360058E-2</v>
      </c>
      <c r="N137" s="15">
        <f>B137*'Table Q8'!B33</f>
        <v>-0.3312058219010347</v>
      </c>
      <c r="O137" s="15">
        <f>C137*'Table Q8'!C33</f>
        <v>-0.27174811279980116</v>
      </c>
      <c r="P137" s="15">
        <f>D137*'Table Q8'!D33</f>
        <v>-0.19348963034354832</v>
      </c>
      <c r="Q137" s="15">
        <f>E137*'Table Q8'!E33</f>
        <v>-3.7809748768424835E-2</v>
      </c>
      <c r="R137" s="15">
        <f>F137*'Table Q8'!F33</f>
        <v>0.47325419125527707</v>
      </c>
      <c r="S137" s="15">
        <f>G137*'Table Q8'!G33</f>
        <v>-0.66493556029406675</v>
      </c>
      <c r="T137" s="15">
        <f>H137*'Table Q8'!H33</f>
        <v>1.8516107041987624</v>
      </c>
      <c r="U137" s="15">
        <f>I137*'Table Q8'!I33</f>
        <v>-6.8053217552696312E-3</v>
      </c>
      <c r="V137" s="15">
        <f>J137*'Table Q8'!J33</f>
        <v>0.66238119658316419</v>
      </c>
      <c r="W137" s="15">
        <f>K137*'Table Q8'!K33</f>
        <v>5.8709874118920813E-2</v>
      </c>
      <c r="X137" s="15">
        <f>L137*'Table Q8'!L33</f>
        <v>-4.2821848062558329E-2</v>
      </c>
    </row>
    <row r="138" spans="1:24" x14ac:dyDescent="0.25">
      <c r="A138" s="13" t="str">
        <f t="shared" si="1"/>
        <v>2001 Q1</v>
      </c>
      <c r="B138" s="11">
        <f t="shared" ref="B138:L138" si="28">LN(B34/B33)*100</f>
        <v>3.0641828914375244</v>
      </c>
      <c r="C138" s="11">
        <f t="shared" si="28"/>
        <v>0.37097696664954943</v>
      </c>
      <c r="D138" s="11">
        <f t="shared" si="28"/>
        <v>0.26831801443569814</v>
      </c>
      <c r="E138" s="11">
        <f t="shared" si="28"/>
        <v>0.38228433864387801</v>
      </c>
      <c r="F138" s="11">
        <f t="shared" si="28"/>
        <v>-0.4294774317361561</v>
      </c>
      <c r="G138" s="11">
        <f t="shared" si="28"/>
        <v>1.116172913566581</v>
      </c>
      <c r="H138" s="11">
        <f t="shared" si="28"/>
        <v>-0.41269081012349851</v>
      </c>
      <c r="I138" s="11">
        <f t="shared" si="28"/>
        <v>0.27116454600348833</v>
      </c>
      <c r="J138" s="11">
        <f t="shared" si="28"/>
        <v>1.3479563828240235</v>
      </c>
      <c r="K138" s="11">
        <f t="shared" si="28"/>
        <v>-1.1259795245339959</v>
      </c>
      <c r="L138" s="11">
        <f t="shared" si="28"/>
        <v>0.19493183560496788</v>
      </c>
      <c r="N138" s="15">
        <f>B138*'Table Q8'!B34</f>
        <v>0.90117618837177582</v>
      </c>
      <c r="O138" s="15">
        <f>C138*'Table Q8'!C34</f>
        <v>0.25808867569809152</v>
      </c>
      <c r="P138" s="15">
        <f>D138*'Table Q8'!D34</f>
        <v>0.16804757244107774</v>
      </c>
      <c r="Q138" s="15">
        <f>E138*'Table Q8'!E34</f>
        <v>0.2644260770399704</v>
      </c>
      <c r="R138" s="15">
        <f>F138*'Table Q8'!F34</f>
        <v>-0.36707436090489265</v>
      </c>
      <c r="S138" s="15">
        <f>G138*'Table Q8'!G34</f>
        <v>0.68633472455209066</v>
      </c>
      <c r="T138" s="15">
        <f>H138*'Table Q8'!H34</f>
        <v>-0.32033060681785952</v>
      </c>
      <c r="U138" s="15">
        <f>I138*'Table Q8'!I34</f>
        <v>0.17083366398219765</v>
      </c>
      <c r="V138" s="15">
        <f>J138*'Table Q8'!J34</f>
        <v>1.0787694931740661</v>
      </c>
      <c r="W138" s="15">
        <f>K138*'Table Q8'!K34</f>
        <v>-0.83243666248798309</v>
      </c>
      <c r="X138" s="15">
        <f>L138*'Table Q8'!L34</f>
        <v>0.12892791606912576</v>
      </c>
    </row>
    <row r="139" spans="1:24" x14ac:dyDescent="0.25">
      <c r="A139" s="13" t="str">
        <f t="shared" si="1"/>
        <v>2001 Q2</v>
      </c>
      <c r="B139" s="11">
        <f t="shared" ref="B139:L139" si="29">LN(B35/B34)*100</f>
        <v>-0.94475051809754862</v>
      </c>
      <c r="C139" s="11">
        <f t="shared" si="29"/>
        <v>1.0890280435488528E-2</v>
      </c>
      <c r="D139" s="11">
        <f t="shared" si="29"/>
        <v>-0.11343130888830763</v>
      </c>
      <c r="E139" s="11">
        <f t="shared" si="29"/>
        <v>-0.21826921248762543</v>
      </c>
      <c r="F139" s="11">
        <f t="shared" si="29"/>
        <v>-0.23121397583795023</v>
      </c>
      <c r="G139" s="11">
        <f t="shared" si="29"/>
        <v>-0.30943810147478001</v>
      </c>
      <c r="H139" s="11">
        <f t="shared" si="29"/>
        <v>-1.091486927481053</v>
      </c>
      <c r="I139" s="11">
        <f t="shared" si="29"/>
        <v>0.25962801256319029</v>
      </c>
      <c r="J139" s="11">
        <f t="shared" si="29"/>
        <v>-0.61154936083416933</v>
      </c>
      <c r="K139" s="11">
        <f t="shared" si="29"/>
        <v>7.0746377199069899E-2</v>
      </c>
      <c r="L139" s="11">
        <f t="shared" si="29"/>
        <v>-2.1640337673733114E-2</v>
      </c>
      <c r="N139" s="15">
        <f>B139*'Table Q8'!B35</f>
        <v>-0.27766217726886955</v>
      </c>
      <c r="O139" s="15">
        <f>C139*'Table Q8'!C35</f>
        <v>7.6199292207113226E-3</v>
      </c>
      <c r="P139" s="15">
        <f>D139*'Table Q8'!D35</f>
        <v>-7.1416352076078493E-2</v>
      </c>
      <c r="Q139" s="15">
        <f>E139*'Table Q8'!E35</f>
        <v>-0.15054027585271526</v>
      </c>
      <c r="R139" s="15">
        <f>F139*'Table Q8'!F35</f>
        <v>-0.19886714061822097</v>
      </c>
      <c r="S139" s="15">
        <f>G139*'Table Q8'!G35</f>
        <v>-0.19259427435790308</v>
      </c>
      <c r="T139" s="15">
        <f>H139*'Table Q8'!H35</f>
        <v>-0.84655726095430472</v>
      </c>
      <c r="U139" s="15">
        <f>I139*'Table Q8'!I35</f>
        <v>0.16507149038767641</v>
      </c>
      <c r="V139" s="15">
        <f>J139*'Table Q8'!J35</f>
        <v>-0.48526441782191337</v>
      </c>
      <c r="W139" s="15">
        <f>K139*'Table Q8'!K35</f>
        <v>5.1765124196559445E-2</v>
      </c>
      <c r="X139" s="15">
        <f>L139*'Table Q8'!L35</f>
        <v>-1.436485614782404E-2</v>
      </c>
    </row>
    <row r="140" spans="1:24" x14ac:dyDescent="0.25">
      <c r="A140" s="13" t="str">
        <f t="shared" si="1"/>
        <v>2001 Q3</v>
      </c>
      <c r="B140" s="11">
        <f t="shared" ref="B140:L140" si="30">LN(B36/B35)*100</f>
        <v>-0.76450430522520729</v>
      </c>
      <c r="C140" s="11">
        <f t="shared" si="30"/>
        <v>-0.16347886590013144</v>
      </c>
      <c r="D140" s="11">
        <f t="shared" si="30"/>
        <v>-0.26862295313869727</v>
      </c>
      <c r="E140" s="11">
        <f t="shared" si="30"/>
        <v>-0.60270852548299325</v>
      </c>
      <c r="F140" s="11">
        <f t="shared" si="30"/>
        <v>-0.18957351648992007</v>
      </c>
      <c r="G140" s="11">
        <f t="shared" si="30"/>
        <v>0.12618298204221653</v>
      </c>
      <c r="H140" s="11">
        <f t="shared" si="30"/>
        <v>2.120038036725262</v>
      </c>
      <c r="I140" s="11">
        <f t="shared" si="30"/>
        <v>-1.173671373084072</v>
      </c>
      <c r="J140" s="11">
        <f t="shared" si="30"/>
        <v>-0.78488599518511326</v>
      </c>
      <c r="K140" s="11">
        <f t="shared" si="30"/>
        <v>-0.27315510939435317</v>
      </c>
      <c r="L140" s="11">
        <f t="shared" si="30"/>
        <v>-0.26004998943761171</v>
      </c>
      <c r="N140" s="15">
        <f>B140*'Table Q8'!B36</f>
        <v>-0.22484071616673346</v>
      </c>
      <c r="O140" s="15">
        <f>C140*'Table Q8'!C36</f>
        <v>-0.11518720891323261</v>
      </c>
      <c r="P140" s="15">
        <f>D140*'Table Q8'!D36</f>
        <v>-0.17079047360558375</v>
      </c>
      <c r="Q140" s="15">
        <f>E140*'Table Q8'!E36</f>
        <v>-0.41442238212210614</v>
      </c>
      <c r="R140" s="15">
        <f>F140*'Table Q8'!F36</f>
        <v>-0.16405692117037682</v>
      </c>
      <c r="S140" s="15">
        <f>G140*'Table Q8'!G36</f>
        <v>7.9015783354835986E-2</v>
      </c>
      <c r="T140" s="15">
        <f>H140*'Table Q8'!H36</f>
        <v>1.6409094404253528</v>
      </c>
      <c r="U140" s="15">
        <f>I140*'Table Q8'!I36</f>
        <v>-0.75126704591111448</v>
      </c>
      <c r="V140" s="15">
        <f>J140*'Table Q8'!J36</f>
        <v>-0.61346689383668451</v>
      </c>
      <c r="W140" s="15">
        <f>K140*'Table Q8'!K36</f>
        <v>-0.19727262000460186</v>
      </c>
      <c r="X140" s="15">
        <f>L140*'Table Q8'!L36</f>
        <v>-0.17314128296756187</v>
      </c>
    </row>
    <row r="141" spans="1:24" x14ac:dyDescent="0.25">
      <c r="A141" s="13" t="str">
        <f t="shared" si="1"/>
        <v>2001 Q4</v>
      </c>
      <c r="B141" s="11">
        <f t="shared" ref="B141:L141" si="31">LN(B37/B36)*100</f>
        <v>-0.11128423138231064</v>
      </c>
      <c r="C141" s="11">
        <f t="shared" si="31"/>
        <v>0.13080446600151674</v>
      </c>
      <c r="D141" s="11">
        <f t="shared" si="31"/>
        <v>6.2053988959927663E-2</v>
      </c>
      <c r="E141" s="11">
        <f t="shared" si="31"/>
        <v>6.5926823616269184E-2</v>
      </c>
      <c r="F141" s="11">
        <f t="shared" si="31"/>
        <v>-0.13713805619924799</v>
      </c>
      <c r="G141" s="11">
        <f t="shared" si="31"/>
        <v>1.58092573262162</v>
      </c>
      <c r="H141" s="11">
        <f t="shared" si="31"/>
        <v>-0.61586029912070905</v>
      </c>
      <c r="I141" s="11">
        <f t="shared" si="31"/>
        <v>7.6490196593928E-2</v>
      </c>
      <c r="J141" s="11">
        <f t="shared" si="31"/>
        <v>2.6556584570819273</v>
      </c>
      <c r="K141" s="11">
        <f t="shared" si="31"/>
        <v>3.2786554854474543</v>
      </c>
      <c r="L141" s="11">
        <f t="shared" si="31"/>
        <v>0.10843635848916287</v>
      </c>
      <c r="N141" s="15">
        <f>B141*'Table Q8'!B37</f>
        <v>-3.2194528138902466E-2</v>
      </c>
      <c r="O141" s="15">
        <f>C141*'Table Q8'!C37</f>
        <v>9.2504918356272642E-2</v>
      </c>
      <c r="P141" s="15">
        <f>D141*'Table Q8'!D37</f>
        <v>3.9702142136561723E-2</v>
      </c>
      <c r="Q141" s="15">
        <f>E141*'Table Q8'!E37</f>
        <v>4.4988464435742094E-2</v>
      </c>
      <c r="R141" s="15">
        <f>F141*'Table Q8'!F37</f>
        <v>-0.11917297083714649</v>
      </c>
      <c r="S141" s="15">
        <f>G141*'Table Q8'!G37</f>
        <v>0.99234708236659086</v>
      </c>
      <c r="T141" s="15">
        <f>H141*'Table Q8'!H37</f>
        <v>-0.47335022590417697</v>
      </c>
      <c r="U141" s="15">
        <f>I141*'Table Q8'!I37</f>
        <v>4.9037865036367242E-2</v>
      </c>
      <c r="V141" s="15">
        <f>J141*'Table Q8'!J37</f>
        <v>2.046184841181625</v>
      </c>
      <c r="W141" s="15">
        <f>K141*'Table Q8'!K37</f>
        <v>2.3360420333813114</v>
      </c>
      <c r="X141" s="15">
        <f>L141*'Table Q8'!L37</f>
        <v>7.2110178395293309E-2</v>
      </c>
    </row>
    <row r="142" spans="1:24" x14ac:dyDescent="0.25">
      <c r="A142" s="13" t="str">
        <f t="shared" si="1"/>
        <v>2002 Q1</v>
      </c>
      <c r="B142" s="11">
        <f t="shared" ref="B142:L142" si="32">LN(B38/B37)*100</f>
        <v>2.1153151838705813</v>
      </c>
      <c r="C142" s="11">
        <f t="shared" si="32"/>
        <v>0.17414022685360867</v>
      </c>
      <c r="D142" s="11">
        <f t="shared" si="32"/>
        <v>-0.21735763874924582</v>
      </c>
      <c r="E142" s="11">
        <f t="shared" si="32"/>
        <v>0.5913936850928605</v>
      </c>
      <c r="F142" s="11">
        <f t="shared" si="32"/>
        <v>-0.10561893673018306</v>
      </c>
      <c r="G142" s="11">
        <f t="shared" si="32"/>
        <v>1.4340375706231197</v>
      </c>
      <c r="H142" s="11">
        <f t="shared" si="32"/>
        <v>-6.4370777890564251E-2</v>
      </c>
      <c r="I142" s="11">
        <f t="shared" si="32"/>
        <v>0.15280509412897139</v>
      </c>
      <c r="J142" s="11">
        <f t="shared" si="32"/>
        <v>0.81124423510647303</v>
      </c>
      <c r="K142" s="11">
        <f t="shared" si="32"/>
        <v>5.8806235155444482E-2</v>
      </c>
      <c r="L142" s="11">
        <f t="shared" si="32"/>
        <v>0.30299774290420667</v>
      </c>
      <c r="N142" s="15">
        <f>B142*'Table Q8'!B38</f>
        <v>0.62147960102117683</v>
      </c>
      <c r="O142" s="15">
        <f>C142*'Table Q8'!C38</f>
        <v>0.12360473302069143</v>
      </c>
      <c r="P142" s="15">
        <f>D142*'Table Q8'!D38</f>
        <v>-0.13950013254926596</v>
      </c>
      <c r="Q142" s="15">
        <f>E142*'Table Q8'!E38</f>
        <v>0.40540037113115585</v>
      </c>
      <c r="R142" s="15">
        <f>F142*'Table Q8'!F38</f>
        <v>-9.226870312748793E-2</v>
      </c>
      <c r="S142" s="15">
        <f>G142*'Table Q8'!G38</f>
        <v>0.91204789491630411</v>
      </c>
      <c r="T142" s="15">
        <f>H142*'Table Q8'!H38</f>
        <v>-4.934663833090655E-2</v>
      </c>
      <c r="U142" s="15">
        <f>I142*'Table Q8'!I38</f>
        <v>9.8849615392031603E-2</v>
      </c>
      <c r="V142" s="15">
        <f>J142*'Table Q8'!J38</f>
        <v>0.62465806103198429</v>
      </c>
      <c r="W142" s="15">
        <f>K142*'Table Q8'!K38</f>
        <v>4.1793591324974393E-2</v>
      </c>
      <c r="X142" s="15">
        <f>L142*'Table Q8'!L38</f>
        <v>0.20258429090575256</v>
      </c>
    </row>
    <row r="143" spans="1:24" x14ac:dyDescent="0.25">
      <c r="A143" s="13" t="str">
        <f t="shared" si="1"/>
        <v>2002 Q2</v>
      </c>
      <c r="B143" s="11">
        <f t="shared" ref="B143:L143" si="33">LN(B39/B38)*100</f>
        <v>-2.0040309524882791</v>
      </c>
      <c r="C143" s="11">
        <f t="shared" si="33"/>
        <v>0.31485830256559189</v>
      </c>
      <c r="D143" s="11">
        <f t="shared" si="33"/>
        <v>-8.2927339675156239E-2</v>
      </c>
      <c r="E143" s="11">
        <f t="shared" si="33"/>
        <v>-0.39387359453950677</v>
      </c>
      <c r="F143" s="11">
        <f t="shared" si="33"/>
        <v>0.61104277774587379</v>
      </c>
      <c r="G143" s="11">
        <f t="shared" si="33"/>
        <v>-0.21156959063825462</v>
      </c>
      <c r="H143" s="11">
        <f t="shared" si="33"/>
        <v>0.38560459090895166</v>
      </c>
      <c r="I143" s="11">
        <f t="shared" si="33"/>
        <v>-0.33866859266839433</v>
      </c>
      <c r="J143" s="11">
        <f t="shared" si="33"/>
        <v>0.19886536354391518</v>
      </c>
      <c r="K143" s="11">
        <f t="shared" si="33"/>
        <v>-0.68823396229417888</v>
      </c>
      <c r="L143" s="11">
        <f t="shared" si="33"/>
        <v>-6.4850845333785975E-2</v>
      </c>
      <c r="N143" s="15">
        <f>B143*'Table Q8'!B39</f>
        <v>-0.589185100031554</v>
      </c>
      <c r="O143" s="15">
        <f>C143*'Table Q8'!C39</f>
        <v>0.22194361747848571</v>
      </c>
      <c r="P143" s="15">
        <f>D143*'Table Q8'!D39</f>
        <v>-5.2949106382587256E-2</v>
      </c>
      <c r="Q143" s="15">
        <f>E143*'Table Q8'!E39</f>
        <v>-0.27063054680809512</v>
      </c>
      <c r="R143" s="15">
        <f>F143*'Table Q8'!F39</f>
        <v>0.53386807491656996</v>
      </c>
      <c r="S143" s="15">
        <f>G143*'Table Q8'!G39</f>
        <v>-0.13443131789154697</v>
      </c>
      <c r="T143" s="15">
        <f>H143*'Table Q8'!H39</f>
        <v>0.28715973884989632</v>
      </c>
      <c r="U143" s="15">
        <f>I143*'Table Q8'!I39</f>
        <v>-0.21837350855258067</v>
      </c>
      <c r="V143" s="15">
        <f>J143*'Table Q8'!J39</f>
        <v>0.15235075501099343</v>
      </c>
      <c r="W143" s="15">
        <f>K143*'Table Q8'!K39</f>
        <v>-0.49071081511574954</v>
      </c>
      <c r="X143" s="15">
        <f>L143*'Table Q8'!L39</f>
        <v>-4.3190662992301461E-2</v>
      </c>
    </row>
    <row r="144" spans="1:24" x14ac:dyDescent="0.25">
      <c r="A144" s="13" t="str">
        <f t="shared" si="1"/>
        <v>2002 Q3</v>
      </c>
      <c r="B144" s="11">
        <f t="shared" ref="B144:L144" si="34">LN(B40/B39)*100</f>
        <v>-0.59122264913761025</v>
      </c>
      <c r="C144" s="11">
        <f t="shared" si="34"/>
        <v>0.50819161108595834</v>
      </c>
      <c r="D144" s="11">
        <f t="shared" si="34"/>
        <v>-0.42608534194988368</v>
      </c>
      <c r="E144" s="11">
        <f t="shared" si="34"/>
        <v>-0.19752009055335157</v>
      </c>
      <c r="F144" s="11">
        <f t="shared" si="34"/>
        <v>7.3494674944466168E-2</v>
      </c>
      <c r="G144" s="11">
        <f t="shared" si="34"/>
        <v>-1.0195595573067737</v>
      </c>
      <c r="H144" s="11">
        <f t="shared" si="34"/>
        <v>0.6648790635596169</v>
      </c>
      <c r="I144" s="11">
        <f t="shared" si="34"/>
        <v>0.69793085921970888</v>
      </c>
      <c r="J144" s="11">
        <f t="shared" si="34"/>
        <v>-0.503779402995707</v>
      </c>
      <c r="K144" s="11">
        <f t="shared" si="34"/>
        <v>-1.5309971971420531</v>
      </c>
      <c r="L144" s="11">
        <f t="shared" si="34"/>
        <v>0.17284221652002787</v>
      </c>
      <c r="N144" s="15">
        <f>B144*'Table Q8'!B40</f>
        <v>-0.17393770337628495</v>
      </c>
      <c r="O144" s="15">
        <f>C144*'Table Q8'!C40</f>
        <v>0.35451446789356456</v>
      </c>
      <c r="P144" s="15">
        <f>D144*'Table Q8'!D40</f>
        <v>-0.26873202516779165</v>
      </c>
      <c r="Q144" s="15">
        <f>E144*'Table Q8'!E40</f>
        <v>-0.13551853412865453</v>
      </c>
      <c r="R144" s="15">
        <f>F144*'Table Q8'!F40</f>
        <v>6.4116754421552277E-2</v>
      </c>
      <c r="S144" s="15">
        <f>G144*'Table Q8'!G40</f>
        <v>-0.644361640217881</v>
      </c>
      <c r="T144" s="15">
        <f>H144*'Table Q8'!H40</f>
        <v>0.47944429273283973</v>
      </c>
      <c r="U144" s="15">
        <f>I144*'Table Q8'!I40</f>
        <v>0.44583823286955004</v>
      </c>
      <c r="V144" s="15">
        <f>J144*'Table Q8'!J40</f>
        <v>-0.3831746139185348</v>
      </c>
      <c r="W144" s="15">
        <f>K144*'Table Q8'!K40</f>
        <v>-1.0867018105314292</v>
      </c>
      <c r="X144" s="15">
        <f>L144*'Table Q8'!L40</f>
        <v>0.11414499978982641</v>
      </c>
    </row>
    <row r="145" spans="1:24" x14ac:dyDescent="0.25">
      <c r="A145" s="13" t="str">
        <f t="shared" si="1"/>
        <v>2002 Q4</v>
      </c>
      <c r="B145" s="11">
        <f t="shared" ref="B145:L145" si="35">LN(B41/B40)*100</f>
        <v>4.1421501510834835</v>
      </c>
      <c r="C145" s="11">
        <f t="shared" si="35"/>
        <v>0.14010887672184438</v>
      </c>
      <c r="D145" s="11">
        <f t="shared" si="35"/>
        <v>0.23924700650993624</v>
      </c>
      <c r="E145" s="11">
        <f t="shared" si="35"/>
        <v>0.27422821989685964</v>
      </c>
      <c r="F145" s="11">
        <f t="shared" si="35"/>
        <v>-0.17858085527505418</v>
      </c>
      <c r="G145" s="11">
        <f t="shared" si="35"/>
        <v>1.4089464875301227</v>
      </c>
      <c r="H145" s="11">
        <f t="shared" si="35"/>
        <v>0.55915763935617713</v>
      </c>
      <c r="I145" s="11">
        <f t="shared" si="35"/>
        <v>0.72546471604187823</v>
      </c>
      <c r="J145" s="11">
        <f t="shared" si="35"/>
        <v>1.2837146760680682</v>
      </c>
      <c r="K145" s="11">
        <f t="shared" si="35"/>
        <v>-0.67347090756581096</v>
      </c>
      <c r="L145" s="11">
        <f t="shared" si="35"/>
        <v>0.18331810816609118</v>
      </c>
      <c r="N145" s="15">
        <f>B145*'Table Q8'!B41</f>
        <v>1.2157210693430023</v>
      </c>
      <c r="O145" s="15">
        <f>C145*'Table Q8'!C41</f>
        <v>9.6506994286006412E-2</v>
      </c>
      <c r="P145" s="15">
        <f>D145*'Table Q8'!D41</f>
        <v>0.14842884283876442</v>
      </c>
      <c r="Q145" s="15">
        <f>E145*'Table Q8'!E41</f>
        <v>0.18773663934139009</v>
      </c>
      <c r="R145" s="15">
        <f>F145*'Table Q8'!F41</f>
        <v>-0.15552606685904469</v>
      </c>
      <c r="S145" s="15">
        <f>G145*'Table Q8'!G41</f>
        <v>0.88284586908637497</v>
      </c>
      <c r="T145" s="15">
        <f>H145*'Table Q8'!H41</f>
        <v>0.38922963275583494</v>
      </c>
      <c r="U145" s="15">
        <f>I145*'Table Q8'!I41</f>
        <v>0.45704277110638331</v>
      </c>
      <c r="V145" s="15">
        <f>J145*'Table Q8'!J41</f>
        <v>0.96856272309335745</v>
      </c>
      <c r="W145" s="15">
        <f>K145*'Table Q8'!K41</f>
        <v>-0.47270923002044268</v>
      </c>
      <c r="X145" s="15">
        <f>L145*'Table Q8'!L41</f>
        <v>0.11974338825409075</v>
      </c>
    </row>
    <row r="146" spans="1:24" x14ac:dyDescent="0.25">
      <c r="A146" s="13" t="str">
        <f t="shared" si="1"/>
        <v>2003 Q1</v>
      </c>
      <c r="B146" s="11">
        <f t="shared" ref="B146:L146" si="36">LN(B42/B41)*100</f>
        <v>-1.3943910732765055</v>
      </c>
      <c r="C146" s="11">
        <f t="shared" si="36"/>
        <v>0.19367339817524984</v>
      </c>
      <c r="D146" s="11">
        <f t="shared" si="36"/>
        <v>0.43541433086204345</v>
      </c>
      <c r="E146" s="11">
        <f t="shared" si="36"/>
        <v>0.1423020326608799</v>
      </c>
      <c r="F146" s="11">
        <f t="shared" si="36"/>
        <v>6.3064958995795506E-2</v>
      </c>
      <c r="G146" s="11">
        <f t="shared" si="36"/>
        <v>0.11097548580951908</v>
      </c>
      <c r="H146" s="11">
        <f t="shared" si="36"/>
        <v>0.13930224503009861</v>
      </c>
      <c r="I146" s="11">
        <f t="shared" si="36"/>
        <v>0.6881007689914056</v>
      </c>
      <c r="J146" s="11">
        <f t="shared" si="36"/>
        <v>-0.45325198172024467</v>
      </c>
      <c r="K146" s="11">
        <f t="shared" si="36"/>
        <v>0.82362860132842186</v>
      </c>
      <c r="L146" s="11">
        <f t="shared" si="36"/>
        <v>0.21523899829211934</v>
      </c>
      <c r="N146" s="15">
        <f>B146*'Table Q8'!B42</f>
        <v>-0.40716219339673959</v>
      </c>
      <c r="O146" s="15">
        <f>C146*'Table Q8'!C42</f>
        <v>0.1330342572065791</v>
      </c>
      <c r="P146" s="15">
        <f>D146*'Table Q8'!D42</f>
        <v>0.27204687392260474</v>
      </c>
      <c r="Q146" s="15">
        <f>E146*'Table Q8'!E42</f>
        <v>9.7747266234758393E-2</v>
      </c>
      <c r="R146" s="15">
        <f>F146*'Table Q8'!F42</f>
        <v>5.4809755863245872E-2</v>
      </c>
      <c r="S146" s="15">
        <f>G146*'Table Q8'!G42</f>
        <v>6.9404068825273224E-2</v>
      </c>
      <c r="T146" s="15">
        <f>H146*'Table Q8'!H42</f>
        <v>9.4140457191340635E-2</v>
      </c>
      <c r="U146" s="15">
        <f>I146*'Table Q8'!I42</f>
        <v>0.43336586431078727</v>
      </c>
      <c r="V146" s="15">
        <f>J146*'Table Q8'!J42</f>
        <v>-0.34039223827190374</v>
      </c>
      <c r="W146" s="15">
        <f>K146*'Table Q8'!K42</f>
        <v>0.57481040086710555</v>
      </c>
      <c r="X146" s="15">
        <f>L146*'Table Q8'!L42</f>
        <v>0.14020668348748652</v>
      </c>
    </row>
    <row r="147" spans="1:24" x14ac:dyDescent="0.25">
      <c r="A147" s="13" t="str">
        <f t="shared" si="1"/>
        <v>2003 Q2</v>
      </c>
      <c r="B147" s="11">
        <f t="shared" ref="B147:L147" si="37">LN(B43/B42)*100</f>
        <v>1.7265994911116891</v>
      </c>
      <c r="C147" s="11">
        <f t="shared" si="37"/>
        <v>0.97342588183816292</v>
      </c>
      <c r="D147" s="11">
        <f t="shared" si="37"/>
        <v>-7.2437525804184402E-2</v>
      </c>
      <c r="E147" s="11">
        <f t="shared" si="37"/>
        <v>0.13117623218977262</v>
      </c>
      <c r="F147" s="11">
        <f t="shared" si="37"/>
        <v>-0.52676059434522327</v>
      </c>
      <c r="G147" s="11">
        <f t="shared" si="37"/>
        <v>-0.31104224143925024</v>
      </c>
      <c r="H147" s="11">
        <f t="shared" si="37"/>
        <v>2.1037590292658561</v>
      </c>
      <c r="I147" s="11">
        <f t="shared" si="37"/>
        <v>0.49166409431919117</v>
      </c>
      <c r="J147" s="11">
        <f t="shared" si="37"/>
        <v>0.70802918960012673</v>
      </c>
      <c r="K147" s="11">
        <f t="shared" si="37"/>
        <v>0.95570662716789323</v>
      </c>
      <c r="L147" s="11">
        <f t="shared" si="37"/>
        <v>0.55746285017892472</v>
      </c>
      <c r="N147" s="15">
        <f>B147*'Table Q8'!B43</f>
        <v>0.50054119247327866</v>
      </c>
      <c r="O147" s="15">
        <f>C147*'Table Q8'!C43</f>
        <v>0.66669938647095772</v>
      </c>
      <c r="P147" s="15">
        <f>D147*'Table Q8'!D43</f>
        <v>-4.5563203730831989E-2</v>
      </c>
      <c r="Q147" s="15">
        <f>E147*'Table Q8'!E43</f>
        <v>9.0223012500125599E-2</v>
      </c>
      <c r="R147" s="15">
        <f>F147*'Table Q8'!F43</f>
        <v>-0.4551211535142729</v>
      </c>
      <c r="S147" s="15">
        <f>G147*'Table Q8'!G43</f>
        <v>-0.19275287701990337</v>
      </c>
      <c r="T147" s="15">
        <f>H147*'Table Q8'!H43</f>
        <v>1.3729131424988976</v>
      </c>
      <c r="U147" s="15">
        <f>I147*'Table Q8'!I43</f>
        <v>0.30778172304381368</v>
      </c>
      <c r="V147" s="15">
        <f>J147*'Table Q8'!J43</f>
        <v>0.53243795057929533</v>
      </c>
      <c r="W147" s="15">
        <f>K147*'Table Q8'!K43</f>
        <v>0.66115784467474847</v>
      </c>
      <c r="X147" s="15">
        <f>L147*'Table Q8'!L43</f>
        <v>0.36123592691594325</v>
      </c>
    </row>
    <row r="148" spans="1:24" x14ac:dyDescent="0.25">
      <c r="A148" s="13" t="str">
        <f t="shared" si="1"/>
        <v>2003 Q3</v>
      </c>
      <c r="B148" s="11">
        <f t="shared" ref="B148:L148" si="38">LN(B44/B43)*100</f>
        <v>-1.1730024192032764</v>
      </c>
      <c r="C148" s="11">
        <f t="shared" si="38"/>
        <v>-0.44809634350360922</v>
      </c>
      <c r="D148" s="11">
        <f t="shared" si="38"/>
        <v>-0.15540018667340913</v>
      </c>
      <c r="E148" s="11">
        <f t="shared" si="38"/>
        <v>0.33807764356385323</v>
      </c>
      <c r="F148" s="11">
        <f t="shared" si="38"/>
        <v>0.29532771174949801</v>
      </c>
      <c r="G148" s="11">
        <f t="shared" si="38"/>
        <v>-0.18932017459363112</v>
      </c>
      <c r="H148" s="11">
        <f t="shared" si="38"/>
        <v>0.60535115984518451</v>
      </c>
      <c r="I148" s="11">
        <f t="shared" si="38"/>
        <v>-6.3993176245268513E-2</v>
      </c>
      <c r="J148" s="11">
        <f t="shared" si="38"/>
        <v>-0.19681627192694645</v>
      </c>
      <c r="K148" s="11">
        <f t="shared" si="38"/>
        <v>0.89757469983828186</v>
      </c>
      <c r="L148" s="11">
        <f t="shared" si="38"/>
        <v>1.0690042235830607E-2</v>
      </c>
      <c r="N148" s="15">
        <f>B148*'Table Q8'!B44</f>
        <v>-0.33665169431134029</v>
      </c>
      <c r="O148" s="15">
        <f>C148*'Table Q8'!C44</f>
        <v>-0.30725966274042482</v>
      </c>
      <c r="P148" s="15">
        <f>D148*'Table Q8'!D44</f>
        <v>-9.8710198574949476E-2</v>
      </c>
      <c r="Q148" s="15">
        <f>E148*'Table Q8'!E44</f>
        <v>0.23361165170262255</v>
      </c>
      <c r="R148" s="15">
        <f>F148*'Table Q8'!F44</f>
        <v>0.25401136487574322</v>
      </c>
      <c r="S148" s="15">
        <f>G148*'Table Q8'!G44</f>
        <v>-0.11699986789886403</v>
      </c>
      <c r="T148" s="15">
        <f>H148*'Table Q8'!H44</f>
        <v>0.38330835441397082</v>
      </c>
      <c r="U148" s="15">
        <f>I148*'Table Q8'!I44</f>
        <v>-4.0085325600036192E-2</v>
      </c>
      <c r="V148" s="15">
        <f>J148*'Table Q8'!J44</f>
        <v>-0.14887182808554228</v>
      </c>
      <c r="W148" s="15">
        <f>K148*'Table Q8'!K44</f>
        <v>0.61735187854877027</v>
      </c>
      <c r="X148" s="15">
        <f>L148*'Table Q8'!L44</f>
        <v>6.9239403561474847E-3</v>
      </c>
    </row>
    <row r="149" spans="1:24" x14ac:dyDescent="0.25">
      <c r="A149" s="13" t="str">
        <f t="shared" si="1"/>
        <v>2003 Q4</v>
      </c>
      <c r="B149" s="11">
        <f t="shared" ref="B149:L149" si="39">LN(B45/B44)*100</f>
        <v>-0.67340321813439563</v>
      </c>
      <c r="C149" s="11">
        <f t="shared" si="39"/>
        <v>0.45874086956613952</v>
      </c>
      <c r="D149" s="11">
        <f t="shared" si="39"/>
        <v>0.17610197745226444</v>
      </c>
      <c r="E149" s="11">
        <f t="shared" si="39"/>
        <v>-0.30531045414938746</v>
      </c>
      <c r="F149" s="11">
        <f t="shared" si="39"/>
        <v>0.82857467060679368</v>
      </c>
      <c r="G149" s="11">
        <f t="shared" si="39"/>
        <v>1.2187166130544795</v>
      </c>
      <c r="H149" s="11">
        <f t="shared" si="39"/>
        <v>0.39336252320109655</v>
      </c>
      <c r="I149" s="11">
        <f t="shared" si="39"/>
        <v>-0.26707990877372023</v>
      </c>
      <c r="J149" s="11">
        <f t="shared" si="39"/>
        <v>0.68141396654091357</v>
      </c>
      <c r="K149" s="11">
        <f t="shared" si="39"/>
        <v>-2.0435191816259821</v>
      </c>
      <c r="L149" s="11">
        <f t="shared" si="39"/>
        <v>-0.29975399813264869</v>
      </c>
      <c r="N149" s="15">
        <f>B149*'Table Q8'!B45</f>
        <v>-0.19313204296094466</v>
      </c>
      <c r="O149" s="15">
        <f>C149*'Table Q8'!C45</f>
        <v>0.31552197008759075</v>
      </c>
      <c r="P149" s="15">
        <f>D149*'Table Q8'!D45</f>
        <v>0.11356816525896535</v>
      </c>
      <c r="Q149" s="15">
        <f>E149*'Table Q8'!E45</f>
        <v>-0.21264873131504836</v>
      </c>
      <c r="R149" s="15">
        <f>F149*'Table Q8'!F45</f>
        <v>0.71066849497944695</v>
      </c>
      <c r="S149" s="15">
        <f>G149*'Table Q8'!G45</f>
        <v>0.75462932680333372</v>
      </c>
      <c r="T149" s="15">
        <f>H149*'Table Q8'!H45</f>
        <v>0.24333405685219833</v>
      </c>
      <c r="U149" s="15">
        <f>I149*'Table Q8'!I45</f>
        <v>-0.16836717449095323</v>
      </c>
      <c r="V149" s="15">
        <f>J149*'Table Q8'!J45</f>
        <v>0.51835160434767302</v>
      </c>
      <c r="W149" s="15">
        <f>K149*'Table Q8'!K45</f>
        <v>-1.4069629565494888</v>
      </c>
      <c r="X149" s="15">
        <f>L149*'Table Q8'!L45</f>
        <v>-0.19484009878622166</v>
      </c>
    </row>
    <row r="150" spans="1:24" x14ac:dyDescent="0.25">
      <c r="A150" s="13" t="str">
        <f t="shared" si="1"/>
        <v>2004 Q1</v>
      </c>
      <c r="B150" s="11">
        <f t="shared" ref="B150:L150" si="40">LN(B46/B45)*100</f>
        <v>-1.7923400252796988</v>
      </c>
      <c r="C150" s="11">
        <f t="shared" si="40"/>
        <v>-0.15978698472953681</v>
      </c>
      <c r="D150" s="11">
        <f t="shared" si="40"/>
        <v>-0.11391292072159165</v>
      </c>
      <c r="E150" s="11">
        <f t="shared" si="40"/>
        <v>-0.40488100393549376</v>
      </c>
      <c r="F150" s="11">
        <f t="shared" si="40"/>
        <v>-0.24052299177166506</v>
      </c>
      <c r="G150" s="11">
        <f t="shared" si="40"/>
        <v>4.4038314044320487E-2</v>
      </c>
      <c r="H150" s="11">
        <f t="shared" si="40"/>
        <v>0.4651171175730659</v>
      </c>
      <c r="I150" s="11">
        <f t="shared" si="40"/>
        <v>-1.0755104746589843</v>
      </c>
      <c r="J150" s="11">
        <f t="shared" si="40"/>
        <v>8.0538461466672082E-2</v>
      </c>
      <c r="K150" s="11">
        <f t="shared" si="40"/>
        <v>-0.54266036092911574</v>
      </c>
      <c r="L150" s="11">
        <f t="shared" si="40"/>
        <v>-0.39748669189792302</v>
      </c>
      <c r="N150" s="15">
        <f>B150*'Table Q8'!B46</f>
        <v>-0.50866609917437855</v>
      </c>
      <c r="O150" s="15">
        <f>C150*'Table Q8'!C46</f>
        <v>-0.10932625495194909</v>
      </c>
      <c r="P150" s="15">
        <f>D150*'Table Q8'!D46</f>
        <v>-7.3519399033715252E-2</v>
      </c>
      <c r="Q150" s="15">
        <f>E150*'Table Q8'!E46</f>
        <v>-0.28195913114067783</v>
      </c>
      <c r="R150" s="15">
        <f>F150*'Table Q8'!F46</f>
        <v>-0.20617630854667127</v>
      </c>
      <c r="S150" s="15">
        <f>G150*'Table Q8'!G46</f>
        <v>2.695585202652857E-2</v>
      </c>
      <c r="T150" s="15">
        <f>H150*'Table Q8'!H46</f>
        <v>0.28255864892563753</v>
      </c>
      <c r="U150" s="15">
        <f>I150*'Table Q8'!I46</f>
        <v>-0.67391486342131957</v>
      </c>
      <c r="V150" s="15">
        <f>J150*'Table Q8'!J46</f>
        <v>6.1007884561004096E-2</v>
      </c>
      <c r="W150" s="15">
        <f>K150*'Table Q8'!K46</f>
        <v>-0.36906331146789162</v>
      </c>
      <c r="X150" s="15">
        <f>L150*'Table Q8'!L46</f>
        <v>-0.25685590030443783</v>
      </c>
    </row>
    <row r="151" spans="1:24" x14ac:dyDescent="0.25">
      <c r="A151" s="13" t="str">
        <f t="shared" si="1"/>
        <v>2004 Q2</v>
      </c>
      <c r="B151" s="11">
        <f t="shared" ref="B151:L151" si="41">LN(B47/B46)*100</f>
        <v>0.40967781375620621</v>
      </c>
      <c r="C151" s="11">
        <f t="shared" si="41"/>
        <v>0.46798638910974599</v>
      </c>
      <c r="D151" s="11">
        <f t="shared" si="41"/>
        <v>0.83578879962770136</v>
      </c>
      <c r="E151" s="11">
        <f t="shared" si="41"/>
        <v>0.18622999302434698</v>
      </c>
      <c r="F151" s="11">
        <f t="shared" si="41"/>
        <v>-0.12572028895295922</v>
      </c>
      <c r="G151" s="11">
        <f t="shared" si="41"/>
        <v>5.5020634125313474E-2</v>
      </c>
      <c r="H151" s="11">
        <f t="shared" si="41"/>
        <v>8.5444008860211043E-2</v>
      </c>
      <c r="I151" s="11">
        <f t="shared" si="41"/>
        <v>0.36697288889624019</v>
      </c>
      <c r="J151" s="11">
        <f t="shared" si="41"/>
        <v>0.18384470305085959</v>
      </c>
      <c r="K151" s="11">
        <f t="shared" si="41"/>
        <v>-6.0477776261230874E-2</v>
      </c>
      <c r="L151" s="11">
        <f t="shared" si="41"/>
        <v>-2.1530843015693208E-2</v>
      </c>
      <c r="N151" s="15">
        <f>B151*'Table Q8'!B47</f>
        <v>0.11446398116348401</v>
      </c>
      <c r="O151" s="15">
        <f>C151*'Table Q8'!C47</f>
        <v>0.31926031465066873</v>
      </c>
      <c r="P151" s="15">
        <f>D151*'Table Q8'!D47</f>
        <v>0.54033745895930885</v>
      </c>
      <c r="Q151" s="15">
        <f>E151*'Table Q8'!E47</f>
        <v>0.13036099511704288</v>
      </c>
      <c r="R151" s="15">
        <f>F151*'Table Q8'!F47</f>
        <v>-0.10835831704855556</v>
      </c>
      <c r="S151" s="15">
        <f>G151*'Table Q8'!G47</f>
        <v>3.3557084753028689E-2</v>
      </c>
      <c r="T151" s="15">
        <f>H151*'Table Q8'!H47</f>
        <v>5.1710714162199717E-2</v>
      </c>
      <c r="U151" s="15">
        <f>I151*'Table Q8'!I47</f>
        <v>0.23144980102685869</v>
      </c>
      <c r="V151" s="15">
        <f>J151*'Table Q8'!J47</f>
        <v>0.13946459173438211</v>
      </c>
      <c r="W151" s="15">
        <f>K151*'Table Q8'!K47</f>
        <v>-4.1124887857636995E-2</v>
      </c>
      <c r="X151" s="15">
        <f>L151*'Table Q8'!L47</f>
        <v>-1.3923996178248799E-2</v>
      </c>
    </row>
    <row r="152" spans="1:24" x14ac:dyDescent="0.25">
      <c r="A152" s="13" t="str">
        <f t="shared" si="1"/>
        <v>2004 Q3</v>
      </c>
      <c r="B152" s="11">
        <f t="shared" ref="B152:L152" si="42">LN(B48/B47)*100</f>
        <v>-1.6713480973740555</v>
      </c>
      <c r="C152" s="11">
        <f t="shared" si="42"/>
        <v>-5.3070106855073039E-2</v>
      </c>
      <c r="D152" s="11">
        <f t="shared" si="42"/>
        <v>-0.26751739382516693</v>
      </c>
      <c r="E152" s="11">
        <f t="shared" si="42"/>
        <v>0.19680741099903459</v>
      </c>
      <c r="F152" s="11">
        <f t="shared" si="42"/>
        <v>-0.65208476750132893</v>
      </c>
      <c r="G152" s="11">
        <f t="shared" si="42"/>
        <v>-1.0283719754405785</v>
      </c>
      <c r="H152" s="11">
        <f t="shared" si="42"/>
        <v>-0.29325534212776411</v>
      </c>
      <c r="I152" s="11">
        <f t="shared" si="42"/>
        <v>-4.3103448943202574E-2</v>
      </c>
      <c r="J152" s="11">
        <f t="shared" si="42"/>
        <v>-1.1081724856861925</v>
      </c>
      <c r="K152" s="11">
        <f t="shared" si="42"/>
        <v>-1.9240172073651565</v>
      </c>
      <c r="L152" s="11">
        <f t="shared" si="42"/>
        <v>-0.16162925775012799</v>
      </c>
      <c r="N152" s="15">
        <f>B152*'Table Q8'!B48</f>
        <v>-0.463631962211563</v>
      </c>
      <c r="O152" s="15">
        <f>C152*'Table Q8'!C48</f>
        <v>-3.6098286682820682E-2</v>
      </c>
      <c r="P152" s="15">
        <f>D152*'Table Q8'!D48</f>
        <v>-0.17321751250179557</v>
      </c>
      <c r="Q152" s="15">
        <f>E152*'Table Q8'!E48</f>
        <v>0.13859177882552018</v>
      </c>
      <c r="R152" s="15">
        <f>F152*'Table Q8'!F48</f>
        <v>-0.56542270190040234</v>
      </c>
      <c r="S152" s="15">
        <f>G152*'Table Q8'!G48</f>
        <v>-0.62411895189488709</v>
      </c>
      <c r="T152" s="15">
        <f>H152*'Table Q8'!H48</f>
        <v>-0.17656904149512676</v>
      </c>
      <c r="U152" s="15">
        <f>I152*'Table Q8'!I48</f>
        <v>-2.7353448699356357E-2</v>
      </c>
      <c r="V152" s="15">
        <f>J152*'Table Q8'!J48</f>
        <v>-0.84176782012723195</v>
      </c>
      <c r="W152" s="15">
        <f>K152*'Table Q8'!K48</f>
        <v>-1.3081392992875698</v>
      </c>
      <c r="X152" s="15">
        <f>L152*'Table Q8'!L48</f>
        <v>-0.10462261854165784</v>
      </c>
    </row>
    <row r="153" spans="1:24" x14ac:dyDescent="0.25">
      <c r="A153" s="13" t="str">
        <f t="shared" si="1"/>
        <v>2004 Q4</v>
      </c>
      <c r="B153" s="11">
        <f t="shared" ref="B153:L153" si="43">LN(B49/B48)*100</f>
        <v>-0.4956081331758363</v>
      </c>
      <c r="C153" s="11">
        <f t="shared" si="43"/>
        <v>-5.3098286172954021E-2</v>
      </c>
      <c r="D153" s="11">
        <f t="shared" si="43"/>
        <v>0.30861047022015936</v>
      </c>
      <c r="E153" s="11">
        <f t="shared" si="43"/>
        <v>0.37069383922738031</v>
      </c>
      <c r="F153" s="11">
        <f t="shared" si="43"/>
        <v>0.10546299226821174</v>
      </c>
      <c r="G153" s="11">
        <f t="shared" si="43"/>
        <v>1.3359293356268129</v>
      </c>
      <c r="H153" s="11">
        <f t="shared" si="43"/>
        <v>-0.38006543635349577</v>
      </c>
      <c r="I153" s="11">
        <f t="shared" si="43"/>
        <v>-0.20499548636418777</v>
      </c>
      <c r="J153" s="11">
        <f t="shared" si="43"/>
        <v>2.9282659558556872</v>
      </c>
      <c r="K153" s="11">
        <f t="shared" si="43"/>
        <v>-0.43263355490428135</v>
      </c>
      <c r="L153" s="11">
        <f t="shared" si="43"/>
        <v>9.7008900089494712E-2</v>
      </c>
      <c r="N153" s="15">
        <f>B153*'Table Q8'!B49</f>
        <v>-0.13748169614297698</v>
      </c>
      <c r="O153" s="15">
        <f>C153*'Table Q8'!C49</f>
        <v>-3.6027187168349302E-2</v>
      </c>
      <c r="P153" s="15">
        <f>D153*'Table Q8'!D49</f>
        <v>0.20034991726692747</v>
      </c>
      <c r="Q153" s="15">
        <f>E153*'Table Q8'!E49</f>
        <v>0.26226589125337157</v>
      </c>
      <c r="R153" s="15">
        <f>F153*'Table Q8'!F49</f>
        <v>9.1963729257880628E-2</v>
      </c>
      <c r="S153" s="15">
        <f>G153*'Table Q8'!G49</f>
        <v>0.80716850458572031</v>
      </c>
      <c r="T153" s="15">
        <f>H153*'Table Q8'!H49</f>
        <v>-0.22705109167757839</v>
      </c>
      <c r="U153" s="15">
        <f>I153*'Table Q8'!I49</f>
        <v>-0.13047962707080552</v>
      </c>
      <c r="V153" s="15">
        <f>J153*'Table Q8'!J49</f>
        <v>2.2307530051708624</v>
      </c>
      <c r="W153" s="15">
        <f>K153*'Table Q8'!K49</f>
        <v>-0.29289291667019851</v>
      </c>
      <c r="X153" s="15">
        <f>L153*'Table Q8'!L49</f>
        <v>6.2793861027929929E-2</v>
      </c>
    </row>
    <row r="154" spans="1:24" x14ac:dyDescent="0.25">
      <c r="A154" s="13" t="str">
        <f t="shared" si="1"/>
        <v>2005 Q1</v>
      </c>
      <c r="B154" s="11">
        <f t="shared" ref="B154:L154" si="44">LN(B50/B49)*100</f>
        <v>-0.61162270174362054</v>
      </c>
      <c r="C154" s="11">
        <f t="shared" si="44"/>
        <v>0.57197486727871305</v>
      </c>
      <c r="D154" s="11">
        <f t="shared" si="44"/>
        <v>-0.61817629374451444</v>
      </c>
      <c r="E154" s="11">
        <f t="shared" si="44"/>
        <v>-0.15247225781138724</v>
      </c>
      <c r="F154" s="11">
        <f t="shared" si="44"/>
        <v>0.18955355296526347</v>
      </c>
      <c r="G154" s="11">
        <f t="shared" si="44"/>
        <v>0.14247358429533333</v>
      </c>
      <c r="H154" s="11">
        <f t="shared" si="44"/>
        <v>1.1601766573702481</v>
      </c>
      <c r="I154" s="11">
        <f t="shared" si="44"/>
        <v>0.88172614248015391</v>
      </c>
      <c r="J154" s="11">
        <f t="shared" si="44"/>
        <v>-1.2021011165251856</v>
      </c>
      <c r="K154" s="11">
        <f t="shared" si="44"/>
        <v>-0.12395415284023893</v>
      </c>
      <c r="L154" s="11">
        <f t="shared" si="44"/>
        <v>8.6151200676329781E-2</v>
      </c>
      <c r="N154" s="15">
        <f>B154*'Table Q8'!B50</f>
        <v>-0.16758462027775203</v>
      </c>
      <c r="O154" s="15">
        <f>C154*'Table Q8'!C50</f>
        <v>0.3877989600149675</v>
      </c>
      <c r="P154" s="15">
        <f>D154*'Table Q8'!D50</f>
        <v>-0.40249458485705336</v>
      </c>
      <c r="Q154" s="15">
        <f>E154*'Table Q8'!E50</f>
        <v>-0.10849925865858316</v>
      </c>
      <c r="R154" s="15">
        <f>F154*'Table Q8'!F50</f>
        <v>0.16566980529164027</v>
      </c>
      <c r="S154" s="15">
        <f>G154*'Table Q8'!G50</f>
        <v>8.6054044914381331E-2</v>
      </c>
      <c r="T154" s="15">
        <f>H154*'Table Q8'!H50</f>
        <v>0.69390165877314536</v>
      </c>
      <c r="U154" s="15">
        <f>I154*'Table Q8'!I50</f>
        <v>0.56448107641579448</v>
      </c>
      <c r="V154" s="15">
        <f>J154*'Table Q8'!J50</f>
        <v>-0.92645933050596063</v>
      </c>
      <c r="W154" s="15">
        <f>K154*'Table Q8'!K50</f>
        <v>-8.4115288117386139E-2</v>
      </c>
      <c r="X154" s="15">
        <f>L154*'Table Q8'!L50</f>
        <v>5.5886283878735135E-2</v>
      </c>
    </row>
    <row r="155" spans="1:24" x14ac:dyDescent="0.25">
      <c r="A155" s="13" t="str">
        <f t="shared" si="1"/>
        <v>2005 Q2</v>
      </c>
      <c r="B155" s="11">
        <f t="shared" ref="B155:L155" si="45">LN(B51/B50)*100</f>
        <v>1.5332882122360194</v>
      </c>
      <c r="C155" s="11">
        <f t="shared" si="45"/>
        <v>0.15830302498528151</v>
      </c>
      <c r="D155" s="11">
        <f t="shared" si="45"/>
        <v>-0.42462908814512079</v>
      </c>
      <c r="E155" s="11">
        <f t="shared" si="45"/>
        <v>0.33730514544156642</v>
      </c>
      <c r="F155" s="11">
        <f t="shared" si="45"/>
        <v>0.11566165003187694</v>
      </c>
      <c r="G155" s="11">
        <f t="shared" si="45"/>
        <v>0.75282664207915873</v>
      </c>
      <c r="H155" s="11">
        <f t="shared" si="45"/>
        <v>1.1588734233182469</v>
      </c>
      <c r="I155" s="11">
        <f t="shared" si="45"/>
        <v>0.67218177871115803</v>
      </c>
      <c r="J155" s="11">
        <f t="shared" si="45"/>
        <v>0.97639286135419512</v>
      </c>
      <c r="K155" s="11">
        <f t="shared" si="45"/>
        <v>0.33020358142437267</v>
      </c>
      <c r="L155" s="11">
        <f t="shared" si="45"/>
        <v>0.68655064779472252</v>
      </c>
      <c r="N155" s="15">
        <f>B155*'Table Q8'!B51</f>
        <v>0.41904766840410407</v>
      </c>
      <c r="O155" s="15">
        <f>C155*'Table Q8'!C51</f>
        <v>0.10693369337755766</v>
      </c>
      <c r="P155" s="15">
        <f>D155*'Table Q8'!D51</f>
        <v>-0.27600890729432853</v>
      </c>
      <c r="Q155" s="15">
        <f>E155*'Table Q8'!E51</f>
        <v>0.24063349075801349</v>
      </c>
      <c r="R155" s="15">
        <f>F155*'Table Q8'!F51</f>
        <v>0.10085695882779669</v>
      </c>
      <c r="S155" s="15">
        <f>G155*'Table Q8'!G51</f>
        <v>0.45297579053902981</v>
      </c>
      <c r="T155" s="15">
        <f>H155*'Table Q8'!H51</f>
        <v>0.67481199439821526</v>
      </c>
      <c r="U155" s="15">
        <f>I155*'Table Q8'!I51</f>
        <v>0.42764204761603875</v>
      </c>
      <c r="V155" s="15">
        <f>J155*'Table Q8'!J51</f>
        <v>0.76021948185037624</v>
      </c>
      <c r="W155" s="15">
        <f>K155*'Table Q8'!K51</f>
        <v>0.22199586779160574</v>
      </c>
      <c r="X155" s="15">
        <f>L155*'Table Q8'!L51</f>
        <v>0.44296247795715499</v>
      </c>
    </row>
    <row r="156" spans="1:24" x14ac:dyDescent="0.25">
      <c r="A156" s="13" t="str">
        <f t="shared" si="1"/>
        <v>2005 Q3</v>
      </c>
      <c r="B156" s="11">
        <f t="shared" ref="B156:L156" si="46">LN(B52/B51)*100</f>
        <v>2.9000323288964611</v>
      </c>
      <c r="C156" s="11">
        <f t="shared" si="46"/>
        <v>0.18963343230222329</v>
      </c>
      <c r="D156" s="11">
        <f t="shared" si="46"/>
        <v>-0.23899839921071342</v>
      </c>
      <c r="E156" s="11">
        <f t="shared" si="46"/>
        <v>0.35782092935584547</v>
      </c>
      <c r="F156" s="11">
        <f t="shared" si="46"/>
        <v>-0.99272121628618959</v>
      </c>
      <c r="G156" s="11">
        <f t="shared" si="46"/>
        <v>-0.84047866916573311</v>
      </c>
      <c r="H156" s="11">
        <f t="shared" si="46"/>
        <v>-0.40890014880492642</v>
      </c>
      <c r="I156" s="11">
        <f t="shared" si="46"/>
        <v>-0.77929404259382107</v>
      </c>
      <c r="J156" s="11">
        <f t="shared" si="46"/>
        <v>-0.794015060888143</v>
      </c>
      <c r="K156" s="11">
        <f t="shared" si="46"/>
        <v>0.6162081735250714</v>
      </c>
      <c r="L156" s="11">
        <f t="shared" si="46"/>
        <v>-1.06911851280596E-2</v>
      </c>
      <c r="N156" s="15">
        <f>B156*'Table Q8'!B52</f>
        <v>0.79692888398074746</v>
      </c>
      <c r="O156" s="15">
        <f>C156*'Table Q8'!C52</f>
        <v>0.12843872369829584</v>
      </c>
      <c r="P156" s="15">
        <f>D156*'Table Q8'!D52</f>
        <v>-0.15647225196325407</v>
      </c>
      <c r="Q156" s="15">
        <f>E156*'Table Q8'!E52</f>
        <v>0.25662917053401235</v>
      </c>
      <c r="R156" s="15">
        <f>F156*'Table Q8'!F52</f>
        <v>-0.86446163514201391</v>
      </c>
      <c r="S156" s="15">
        <f>G156*'Table Q8'!G52</f>
        <v>-0.50764911617610275</v>
      </c>
      <c r="T156" s="15">
        <f>H156*'Table Q8'!H52</f>
        <v>-0.23372732505689595</v>
      </c>
      <c r="U156" s="15">
        <f>I156*'Table Q8'!I52</f>
        <v>-0.49641030513226403</v>
      </c>
      <c r="V156" s="15">
        <f>J156*'Table Q8'!J52</f>
        <v>-0.62751010261989937</v>
      </c>
      <c r="W156" s="15">
        <f>K156*'Table Q8'!K52</f>
        <v>0.41205840563621521</v>
      </c>
      <c r="X156" s="15">
        <f>L156*'Table Q8'!L52</f>
        <v>-6.9032982371880847E-3</v>
      </c>
    </row>
    <row r="157" spans="1:24" x14ac:dyDescent="0.25">
      <c r="A157" s="13" t="str">
        <f t="shared" si="1"/>
        <v>2005 Q4</v>
      </c>
      <c r="B157" s="11">
        <f t="shared" ref="B157:L157" si="47">LN(B53/B52)*100</f>
        <v>-1.5111982727579663</v>
      </c>
      <c r="C157" s="11">
        <f t="shared" si="47"/>
        <v>0.26278461540561582</v>
      </c>
      <c r="D157" s="11">
        <f t="shared" si="47"/>
        <v>-0.3647927334740364</v>
      </c>
      <c r="E157" s="11">
        <f t="shared" si="47"/>
        <v>0.67957761132971306</v>
      </c>
      <c r="F157" s="11">
        <f t="shared" si="47"/>
        <v>0.46590512062068579</v>
      </c>
      <c r="G157" s="11">
        <f t="shared" si="47"/>
        <v>0.99253691503878172</v>
      </c>
      <c r="H157" s="11">
        <f t="shared" si="47"/>
        <v>-1.2051822852797602E-2</v>
      </c>
      <c r="I157" s="11">
        <f t="shared" si="47"/>
        <v>0.52375727662483429</v>
      </c>
      <c r="J157" s="11">
        <f t="shared" si="47"/>
        <v>0.47716518621091886</v>
      </c>
      <c r="K157" s="11">
        <f t="shared" si="47"/>
        <v>0.35770900220156698</v>
      </c>
      <c r="L157" s="11">
        <f t="shared" si="47"/>
        <v>7.4814303708662239E-2</v>
      </c>
      <c r="N157" s="15">
        <f>B157*'Table Q8'!B53</f>
        <v>-0.4134638474265796</v>
      </c>
      <c r="O157" s="15">
        <f>C157*'Table Q8'!C53</f>
        <v>0.17737961539879069</v>
      </c>
      <c r="P157" s="15">
        <f>D157*'Table Q8'!D53</f>
        <v>-0.23872036478540942</v>
      </c>
      <c r="Q157" s="15">
        <f>E157*'Table Q8'!E53</f>
        <v>0.48746102060680319</v>
      </c>
      <c r="R157" s="15">
        <f>F157*'Table Q8'!F53</f>
        <v>0.40435905418669321</v>
      </c>
      <c r="S157" s="15">
        <f>G157*'Table Q8'!G53</f>
        <v>0.59671319332131556</v>
      </c>
      <c r="T157" s="15">
        <f>H157*'Table Q8'!H53</f>
        <v>-6.6959927770143474E-3</v>
      </c>
      <c r="U157" s="15">
        <f>I157*'Table Q8'!I53</f>
        <v>0.33237636774611989</v>
      </c>
      <c r="V157" s="15">
        <f>J157*'Table Q8'!J53</f>
        <v>0.3816367159314929</v>
      </c>
      <c r="W157" s="15">
        <f>K157*'Table Q8'!K53</f>
        <v>0.23716106845963891</v>
      </c>
      <c r="X157" s="15">
        <f>L157*'Table Q8'!L53</f>
        <v>4.8045745841702889E-2</v>
      </c>
    </row>
    <row r="158" spans="1:24" x14ac:dyDescent="0.25">
      <c r="A158" s="13" t="str">
        <f t="shared" si="1"/>
        <v>2006 Q1</v>
      </c>
      <c r="B158" s="11">
        <f t="shared" ref="B158:L158" si="48">LN(B54/B53)*100</f>
        <v>2.5061237502557661</v>
      </c>
      <c r="C158" s="11">
        <f t="shared" si="48"/>
        <v>-0.1575878878420223</v>
      </c>
      <c r="D158" s="11">
        <f t="shared" si="48"/>
        <v>0.15650271857309389</v>
      </c>
      <c r="E158" s="11">
        <f t="shared" si="48"/>
        <v>0.38626657468401121</v>
      </c>
      <c r="F158" s="11">
        <f t="shared" si="48"/>
        <v>0.31642258233107029</v>
      </c>
      <c r="G158" s="11">
        <f t="shared" si="48"/>
        <v>-0.36968618813262033</v>
      </c>
      <c r="H158" s="11">
        <f t="shared" si="48"/>
        <v>-0.30176859160748765</v>
      </c>
      <c r="I158" s="11">
        <f t="shared" si="48"/>
        <v>0.10655302020383163</v>
      </c>
      <c r="J158" s="11">
        <f t="shared" si="48"/>
        <v>1.6412238895898288</v>
      </c>
      <c r="K158" s="11">
        <f t="shared" si="48"/>
        <v>-7.1439509085160446E-2</v>
      </c>
      <c r="L158" s="11">
        <f t="shared" si="48"/>
        <v>0.17079423451563375</v>
      </c>
      <c r="N158" s="15">
        <f>B158*'Table Q8'!B54</f>
        <v>0.68191627244459396</v>
      </c>
      <c r="O158" s="15">
        <f>C158*'Table Q8'!C54</f>
        <v>-0.10619847761673884</v>
      </c>
      <c r="P158" s="15">
        <f>D158*'Table Q8'!D54</f>
        <v>0.10222757577194493</v>
      </c>
      <c r="Q158" s="15">
        <f>E158*'Table Q8'!E54</f>
        <v>0.27776429385527246</v>
      </c>
      <c r="R158" s="15">
        <f>F158*'Table Q8'!F54</f>
        <v>0.27383210274930819</v>
      </c>
      <c r="S158" s="15">
        <f>G158*'Table Q8'!G54</f>
        <v>-0.22166383840431916</v>
      </c>
      <c r="T158" s="15">
        <f>H158*'Table Q8'!H54</f>
        <v>-0.1692016493143183</v>
      </c>
      <c r="U158" s="15">
        <f>I158*'Table Q8'!I54</f>
        <v>6.7501338299127328E-2</v>
      </c>
      <c r="V158" s="15">
        <f>J158*'Table Q8'!J54</f>
        <v>1.3144562131724937</v>
      </c>
      <c r="W158" s="15">
        <f>K158*'Table Q8'!K54</f>
        <v>-4.7214371554382545E-2</v>
      </c>
      <c r="X158" s="15">
        <f>L158*'Table Q8'!L54</f>
        <v>0.10961573971213374</v>
      </c>
    </row>
    <row r="159" spans="1:24" x14ac:dyDescent="0.25">
      <c r="A159" s="13" t="str">
        <f t="shared" si="1"/>
        <v>2006 Q2</v>
      </c>
      <c r="B159" s="11">
        <f t="shared" ref="B159:L159" si="49">LN(B55/B54)*100</f>
        <v>0.93183344429308523</v>
      </c>
      <c r="C159" s="11">
        <f t="shared" si="49"/>
        <v>0.2834796375784075</v>
      </c>
      <c r="D159" s="11">
        <f t="shared" si="49"/>
        <v>0.62357300375722124</v>
      </c>
      <c r="E159" s="11">
        <f t="shared" si="49"/>
        <v>0.42744241186492626</v>
      </c>
      <c r="F159" s="11">
        <f t="shared" si="49"/>
        <v>-0.95228737845105393</v>
      </c>
      <c r="G159" s="11">
        <f t="shared" si="49"/>
        <v>1.406188665657663</v>
      </c>
      <c r="H159" s="11">
        <f t="shared" si="49"/>
        <v>-0.9474138641394042</v>
      </c>
      <c r="I159" s="11">
        <f t="shared" si="49"/>
        <v>-0.40550690504044007</v>
      </c>
      <c r="J159" s="11">
        <f t="shared" si="49"/>
        <v>0.34503902003533343</v>
      </c>
      <c r="K159" s="11">
        <f t="shared" si="49"/>
        <v>-0.99523727133434925</v>
      </c>
      <c r="L159" s="11">
        <f t="shared" si="49"/>
        <v>6.3972707160942541E-2</v>
      </c>
      <c r="N159" s="15">
        <f>B159*'Table Q8'!B55</f>
        <v>0.25355188019214853</v>
      </c>
      <c r="O159" s="15">
        <f>C159*'Table Q8'!C55</f>
        <v>0.19134875536542506</v>
      </c>
      <c r="P159" s="15">
        <f>D159*'Table Q8'!D55</f>
        <v>0.40787910175759845</v>
      </c>
      <c r="Q159" s="15">
        <f>E159*'Table Q8'!E55</f>
        <v>0.30792951350749292</v>
      </c>
      <c r="R159" s="15">
        <f>F159*'Table Q8'!F55</f>
        <v>-0.82315720993309094</v>
      </c>
      <c r="S159" s="15">
        <f>G159*'Table Q8'!G55</f>
        <v>0.84005710886388796</v>
      </c>
      <c r="T159" s="15">
        <f>H159*'Table Q8'!H55</f>
        <v>-0.5510159033834775</v>
      </c>
      <c r="U159" s="15">
        <f>I159*'Table Q8'!I55</f>
        <v>-0.25790239160571987</v>
      </c>
      <c r="V159" s="15">
        <f>J159*'Table Q8'!J55</f>
        <v>0.27458205214411835</v>
      </c>
      <c r="W159" s="15">
        <f>K159*'Table Q8'!K55</f>
        <v>-0.65934469225900638</v>
      </c>
      <c r="X159" s="15">
        <f>L159*'Table Q8'!L55</f>
        <v>4.1211217953079186E-2</v>
      </c>
    </row>
    <row r="160" spans="1:24" x14ac:dyDescent="0.25">
      <c r="A160" s="13" t="str">
        <f t="shared" si="1"/>
        <v>2006 Q3</v>
      </c>
      <c r="B160" s="11">
        <f t="shared" ref="B160:L160" si="50">LN(B56/B55)*100</f>
        <v>-1.4280588422631741</v>
      </c>
      <c r="C160" s="11">
        <f t="shared" si="50"/>
        <v>0.23039071872773356</v>
      </c>
      <c r="D160" s="11">
        <f t="shared" si="50"/>
        <v>0.33098913130269247</v>
      </c>
      <c r="E160" s="11">
        <f t="shared" si="50"/>
        <v>-0.13871847713427238</v>
      </c>
      <c r="F160" s="11">
        <f t="shared" si="50"/>
        <v>2.1260763341477969E-2</v>
      </c>
      <c r="G160" s="11">
        <f t="shared" si="50"/>
        <v>-0.76554366003675645</v>
      </c>
      <c r="H160" s="11">
        <f t="shared" si="50"/>
        <v>1.838020304468146</v>
      </c>
      <c r="I160" s="11">
        <f t="shared" si="50"/>
        <v>0.55449065080557935</v>
      </c>
      <c r="J160" s="11">
        <f t="shared" si="50"/>
        <v>0.43239714800544582</v>
      </c>
      <c r="K160" s="11">
        <f t="shared" si="50"/>
        <v>0.12366036200729411</v>
      </c>
      <c r="L160" s="11">
        <f t="shared" si="50"/>
        <v>0.44666670029645278</v>
      </c>
      <c r="N160" s="15">
        <f>B160*'Table Q8'!B56</f>
        <v>-0.38343379914766229</v>
      </c>
      <c r="O160" s="15">
        <f>C160*'Table Q8'!C56</f>
        <v>0.15450001597881813</v>
      </c>
      <c r="P160" s="15">
        <f>D160*'Table Q8'!D56</f>
        <v>0.21527533099927118</v>
      </c>
      <c r="Q160" s="15">
        <f>E160*'Table Q8'!E56</f>
        <v>-9.9696969516401557E-2</v>
      </c>
      <c r="R160" s="15">
        <f>F160*'Table Q8'!F56</f>
        <v>1.8320399771351567E-2</v>
      </c>
      <c r="S160" s="15">
        <f>G160*'Table Q8'!G56</f>
        <v>-0.45052244393163121</v>
      </c>
      <c r="T160" s="15">
        <f>H160*'Table Q8'!H56</f>
        <v>1.0961953095848023</v>
      </c>
      <c r="U160" s="15">
        <f>I160*'Table Q8'!I56</f>
        <v>0.3518797670012207</v>
      </c>
      <c r="V160" s="15">
        <f>J160*'Table Q8'!J56</f>
        <v>0.34085867177269297</v>
      </c>
      <c r="W160" s="15">
        <f>K160*'Table Q8'!K56</f>
        <v>8.1714767214419948E-2</v>
      </c>
      <c r="X160" s="15">
        <f>L160*'Table Q8'!L56</f>
        <v>0.28680468826035233</v>
      </c>
    </row>
    <row r="161" spans="1:24" x14ac:dyDescent="0.25">
      <c r="A161" s="13" t="str">
        <f t="shared" si="1"/>
        <v>2006 Q4</v>
      </c>
      <c r="B161" s="11">
        <f t="shared" ref="B161:L161" si="51">LN(B57/B56)*100</f>
        <v>7.5671588930629807E-2</v>
      </c>
      <c r="C161" s="11">
        <f t="shared" si="51"/>
        <v>4.1832253276855288E-2</v>
      </c>
      <c r="D161" s="11">
        <f t="shared" si="51"/>
        <v>-0.37243990909824398</v>
      </c>
      <c r="E161" s="11">
        <f t="shared" si="51"/>
        <v>-0.23519360852332127</v>
      </c>
      <c r="F161" s="11">
        <f t="shared" si="51"/>
        <v>0.48775412147735114</v>
      </c>
      <c r="G161" s="11">
        <f t="shared" si="51"/>
        <v>1.4826227748880043</v>
      </c>
      <c r="H161" s="11">
        <f t="shared" si="51"/>
        <v>2.2744406166409563</v>
      </c>
      <c r="I161" s="11">
        <f t="shared" si="51"/>
        <v>0.83655912237672303</v>
      </c>
      <c r="J161" s="11">
        <f t="shared" si="51"/>
        <v>-0.24368642985042682</v>
      </c>
      <c r="K161" s="11">
        <f t="shared" si="51"/>
        <v>1.0298130898354751E-2</v>
      </c>
      <c r="L161" s="11">
        <f t="shared" si="51"/>
        <v>0.19081952148641126</v>
      </c>
      <c r="N161" s="15">
        <f>B161*'Table Q8'!B57</f>
        <v>2.0529702076879864E-2</v>
      </c>
      <c r="O161" s="15">
        <f>C161*'Table Q8'!C57</f>
        <v>2.8203305159255836E-2</v>
      </c>
      <c r="P161" s="15">
        <f>D161*'Table Q8'!D57</f>
        <v>-0.24376192050480067</v>
      </c>
      <c r="Q161" s="15">
        <f>E161*'Table Q8'!E57</f>
        <v>-0.17037425001429393</v>
      </c>
      <c r="R161" s="15">
        <f>F161*'Table Q8'!F57</f>
        <v>0.42088303142280631</v>
      </c>
      <c r="S161" s="15">
        <f>G161*'Table Q8'!G57</f>
        <v>0.8754887485713666</v>
      </c>
      <c r="T161" s="15">
        <f>H161*'Table Q8'!H57</f>
        <v>1.4158392838589955</v>
      </c>
      <c r="U161" s="15">
        <f>I161*'Table Q8'!I57</f>
        <v>0.53698730065361855</v>
      </c>
      <c r="V161" s="15">
        <f>J161*'Table Q8'!J57</f>
        <v>-0.19161063979139062</v>
      </c>
      <c r="W161" s="15">
        <f>K161*'Table Q8'!K57</f>
        <v>6.8503166735855801E-3</v>
      </c>
      <c r="X161" s="15">
        <f>L161*'Table Q8'!L57</f>
        <v>0.12376554163608634</v>
      </c>
    </row>
    <row r="162" spans="1:24" x14ac:dyDescent="0.25">
      <c r="A162" s="13" t="str">
        <f t="shared" si="1"/>
        <v>2007 Q1</v>
      </c>
      <c r="B162" s="11">
        <f t="shared" ref="B162:L162" si="52">LN(B58/B57)*100</f>
        <v>0.71067382126919743</v>
      </c>
      <c r="C162" s="11">
        <f t="shared" si="52"/>
        <v>0.17759210726579813</v>
      </c>
      <c r="D162" s="11">
        <f t="shared" si="52"/>
        <v>-0.34262609440865238</v>
      </c>
      <c r="E162" s="11">
        <f t="shared" si="52"/>
        <v>0.58695008698053497</v>
      </c>
      <c r="F162" s="11">
        <f t="shared" si="52"/>
        <v>-0.41337702619289107</v>
      </c>
      <c r="G162" s="11">
        <f t="shared" si="52"/>
        <v>-0.8460559169095081</v>
      </c>
      <c r="H162" s="11">
        <f t="shared" si="52"/>
        <v>1.1760047040976909</v>
      </c>
      <c r="I162" s="11">
        <f t="shared" si="52"/>
        <v>-0.35918061011015062</v>
      </c>
      <c r="J162" s="11">
        <f t="shared" si="52"/>
        <v>0.24368642985042777</v>
      </c>
      <c r="K162" s="11">
        <f t="shared" si="52"/>
        <v>-0.15458342852584064</v>
      </c>
      <c r="L162" s="11">
        <f t="shared" si="52"/>
        <v>0.25386093599612514</v>
      </c>
      <c r="N162" s="15">
        <f>B162*'Table Q8'!B58</f>
        <v>0.19330327938522171</v>
      </c>
      <c r="O162" s="15">
        <f>C162*'Table Q8'!C58</f>
        <v>0.11953724740060873</v>
      </c>
      <c r="P162" s="15">
        <f>D162*'Table Q8'!D58</f>
        <v>-0.22277548658450577</v>
      </c>
      <c r="Q162" s="15">
        <f>E162*'Table Q8'!E58</f>
        <v>0.42413013285213458</v>
      </c>
      <c r="R162" s="15">
        <f>F162*'Table Q8'!F58</f>
        <v>-0.35562825563374417</v>
      </c>
      <c r="S162" s="15">
        <f>G162*'Table Q8'!G58</f>
        <v>-0.49519652816713511</v>
      </c>
      <c r="T162" s="15">
        <f>H162*'Table Q8'!H58</f>
        <v>0.74276457110810157</v>
      </c>
      <c r="U162" s="15">
        <f>I162*'Table Q8'!I58</f>
        <v>-0.22980375434847439</v>
      </c>
      <c r="V162" s="15">
        <f>J162*'Table Q8'!J58</f>
        <v>0.19053841950004949</v>
      </c>
      <c r="W162" s="15">
        <f>K162*'Table Q8'!K58</f>
        <v>-0.10228785465554875</v>
      </c>
      <c r="X162" s="15">
        <f>L162*'Table Q8'!L58</f>
        <v>0.16424802558949297</v>
      </c>
    </row>
    <row r="163" spans="1:24" x14ac:dyDescent="0.25">
      <c r="A163" s="13" t="str">
        <f t="shared" si="1"/>
        <v>2007 Q2</v>
      </c>
      <c r="B163" s="11">
        <f t="shared" ref="B163:L163" si="53">LN(B59/B58)*100</f>
        <v>-2.1461530289470229E-2</v>
      </c>
      <c r="C163" s="11">
        <f t="shared" si="53"/>
        <v>-0.46030000719609659</v>
      </c>
      <c r="D163" s="11">
        <f t="shared" si="53"/>
        <v>-0.77260772710343273</v>
      </c>
      <c r="E163" s="11">
        <f t="shared" si="53"/>
        <v>-2.1283388395768387E-2</v>
      </c>
      <c r="F163" s="11">
        <f t="shared" si="53"/>
        <v>0.91981406556137735</v>
      </c>
      <c r="G163" s="11">
        <f t="shared" si="53"/>
        <v>0.55770200322024999</v>
      </c>
      <c r="H163" s="11">
        <f t="shared" si="53"/>
        <v>0.21969136430415787</v>
      </c>
      <c r="I163" s="11">
        <f t="shared" si="53"/>
        <v>-3.1754432656345366E-2</v>
      </c>
      <c r="J163" s="11">
        <f t="shared" si="53"/>
        <v>5.5300559944941499E-2</v>
      </c>
      <c r="K163" s="11">
        <f t="shared" si="53"/>
        <v>0.22664066567528543</v>
      </c>
      <c r="L163" s="11">
        <f t="shared" si="53"/>
        <v>6.336466575937208E-2</v>
      </c>
      <c r="N163" s="15">
        <f>B163*'Table Q8'!B59</f>
        <v>-6.1251207446148034E-3</v>
      </c>
      <c r="O163" s="15">
        <f>C163*'Table Q8'!C59</f>
        <v>-0.31254370488614963</v>
      </c>
      <c r="P163" s="15">
        <f>D163*'Table Q8'!D59</f>
        <v>-0.50489914966209326</v>
      </c>
      <c r="Q163" s="15">
        <f>E163*'Table Q8'!E59</f>
        <v>-1.552623183471304E-2</v>
      </c>
      <c r="R163" s="15">
        <f>F163*'Table Q8'!F59</f>
        <v>0.79324765014013188</v>
      </c>
      <c r="S163" s="15">
        <f>G163*'Table Q8'!G59</f>
        <v>0.33021535610670999</v>
      </c>
      <c r="T163" s="15">
        <f>H163*'Table Q8'!H59</f>
        <v>0.13741694837225074</v>
      </c>
      <c r="U163" s="15">
        <f>I163*'Table Q8'!I59</f>
        <v>-2.0570521474780529E-2</v>
      </c>
      <c r="V163" s="15">
        <f>J163*'Table Q8'!J59</f>
        <v>4.3261628044927732E-2</v>
      </c>
      <c r="W163" s="15">
        <f>K163*'Table Q8'!K59</f>
        <v>0.14994546441076884</v>
      </c>
      <c r="X163" s="15">
        <f>L163*'Table Q8'!L59</f>
        <v>4.1313762075110595E-2</v>
      </c>
    </row>
    <row r="164" spans="1:24" x14ac:dyDescent="0.25">
      <c r="A164" s="13" t="str">
        <f t="shared" si="1"/>
        <v>2007 Q3</v>
      </c>
      <c r="B164" s="11">
        <f t="shared" ref="B164:L164" si="54">LN(B60/B59)*100</f>
        <v>-8.5892210562940496E-2</v>
      </c>
      <c r="C164" s="11">
        <f t="shared" si="54"/>
        <v>0.71048256237445828</v>
      </c>
      <c r="D164" s="11">
        <f t="shared" si="54"/>
        <v>5.2391681399585686E-2</v>
      </c>
      <c r="E164" s="11">
        <f t="shared" si="54"/>
        <v>0.56248490038226129</v>
      </c>
      <c r="F164" s="11">
        <f t="shared" si="54"/>
        <v>1.1405973076417766</v>
      </c>
      <c r="G164" s="11">
        <f t="shared" si="54"/>
        <v>-0.5684575826874817</v>
      </c>
      <c r="H164" s="11">
        <f t="shared" si="54"/>
        <v>-1.0216016410100375</v>
      </c>
      <c r="I164" s="11">
        <f t="shared" si="54"/>
        <v>7.407799693220396E-2</v>
      </c>
      <c r="J164" s="11">
        <f t="shared" si="54"/>
        <v>-1.4366303100619557</v>
      </c>
      <c r="K164" s="11">
        <f t="shared" si="54"/>
        <v>1.166253628002238</v>
      </c>
      <c r="L164" s="11">
        <f t="shared" si="54"/>
        <v>0.28464517663955691</v>
      </c>
      <c r="N164" s="15">
        <f>B164*'Table Q8'!B60</f>
        <v>-2.5372559000292623E-2</v>
      </c>
      <c r="O164" s="15">
        <f>C164*'Table Q8'!C60</f>
        <v>0.48589902440789201</v>
      </c>
      <c r="P164" s="15">
        <f>D164*'Table Q8'!D60</f>
        <v>3.4431813015807715E-2</v>
      </c>
      <c r="Q164" s="15">
        <f>E164*'Table Q8'!E60</f>
        <v>0.41275141990050335</v>
      </c>
      <c r="R164" s="15">
        <f>F164*'Table Q8'!F60</f>
        <v>0.98501983487943834</v>
      </c>
      <c r="S164" s="15">
        <f>G164*'Table Q8'!G60</f>
        <v>-0.34130193264556402</v>
      </c>
      <c r="T164" s="15">
        <f>H164*'Table Q8'!H60</f>
        <v>-0.63094117348779921</v>
      </c>
      <c r="U164" s="15">
        <f>I164*'Table Q8'!I60</f>
        <v>4.8380339796422409E-2</v>
      </c>
      <c r="V164" s="15">
        <f>J164*'Table Q8'!J60</f>
        <v>-1.1258871739955547</v>
      </c>
      <c r="W164" s="15">
        <f>K164*'Table Q8'!K60</f>
        <v>0.77182665101188119</v>
      </c>
      <c r="X164" s="15">
        <f>L164*'Table Q8'!L60</f>
        <v>0.18658491328722954</v>
      </c>
    </row>
    <row r="165" spans="1:24" x14ac:dyDescent="0.25">
      <c r="A165" s="13" t="str">
        <f t="shared" si="1"/>
        <v>2007 Q4</v>
      </c>
      <c r="B165" s="11">
        <f t="shared" ref="B165:L165" si="55">LN(B61/B60)*100</f>
        <v>1.4608139498021562</v>
      </c>
      <c r="C165" s="11">
        <f t="shared" si="55"/>
        <v>7.285216537026605E-2</v>
      </c>
      <c r="D165" s="11">
        <f t="shared" si="55"/>
        <v>1.14572652115257</v>
      </c>
      <c r="E165" s="11">
        <f t="shared" si="55"/>
        <v>0.6329802756818429</v>
      </c>
      <c r="F165" s="11">
        <f t="shared" si="55"/>
        <v>-0.22916676696032151</v>
      </c>
      <c r="G165" s="11">
        <f t="shared" si="55"/>
        <v>-0.29083878959570814</v>
      </c>
      <c r="H165" s="11">
        <f t="shared" si="55"/>
        <v>2.9434178237667163</v>
      </c>
      <c r="I165" s="11">
        <f t="shared" si="55"/>
        <v>-0.63674204308688631</v>
      </c>
      <c r="J165" s="11">
        <f t="shared" si="55"/>
        <v>1.0488826354199212</v>
      </c>
      <c r="K165" s="11">
        <f t="shared" si="55"/>
        <v>-4.069176048009765E-2</v>
      </c>
      <c r="L165" s="11">
        <f t="shared" si="55"/>
        <v>8.4183946884786448E-2</v>
      </c>
      <c r="N165" s="15">
        <f>B165*'Table Q8'!B61</f>
        <v>0.43590688262096339</v>
      </c>
      <c r="O165" s="15">
        <f>C165*'Table Q8'!C61</f>
        <v>4.9728888081743604E-2</v>
      </c>
      <c r="P165" s="15">
        <f>D165*'Table Q8'!D61</f>
        <v>0.74747198239993662</v>
      </c>
      <c r="Q165" s="15">
        <f>E165*'Table Q8'!E61</f>
        <v>0.46289847560613168</v>
      </c>
      <c r="R165" s="15">
        <f>F165*'Table Q8'!F61</f>
        <v>-0.19717508629266065</v>
      </c>
      <c r="S165" s="15">
        <f>G165*'Table Q8'!G61</f>
        <v>-0.1743869382415866</v>
      </c>
      <c r="T165" s="15">
        <f>H165*'Table Q8'!H61</f>
        <v>1.7516279469235727</v>
      </c>
      <c r="U165" s="15">
        <f>I165*'Table Q8'!I61</f>
        <v>-0.41432804743663687</v>
      </c>
      <c r="V165" s="15">
        <f>J165*'Table Q8'!J61</f>
        <v>0.81624046688378271</v>
      </c>
      <c r="W165" s="15">
        <f>K165*'Table Q8'!K61</f>
        <v>-2.6657172290511972E-2</v>
      </c>
      <c r="X165" s="15">
        <f>L165*'Table Q8'!L61</f>
        <v>5.477849423793054E-2</v>
      </c>
    </row>
    <row r="166" spans="1:24" x14ac:dyDescent="0.25">
      <c r="A166" s="13" t="str">
        <f t="shared" si="1"/>
        <v>2008 Q1</v>
      </c>
      <c r="B166" s="11">
        <f t="shared" ref="B166:L166" si="56">LN(B62/B61)*100</f>
        <v>-0.41368396307262106</v>
      </c>
      <c r="C166" s="11">
        <f t="shared" si="56"/>
        <v>0.22861903338066114</v>
      </c>
      <c r="D166" s="11">
        <f t="shared" si="56"/>
        <v>-1.6392953887185071</v>
      </c>
      <c r="E166" s="11">
        <f t="shared" si="56"/>
        <v>-0.54835105239321902</v>
      </c>
      <c r="F166" s="11">
        <f t="shared" si="56"/>
        <v>0.49932486976063212</v>
      </c>
      <c r="G166" s="11">
        <f t="shared" si="56"/>
        <v>5.3922891573495203E-2</v>
      </c>
      <c r="H166" s="11">
        <f t="shared" si="56"/>
        <v>-0.12470949975219395</v>
      </c>
      <c r="I166" s="11">
        <f t="shared" si="56"/>
        <v>-0.10651897044658144</v>
      </c>
      <c r="J166" s="11">
        <f t="shared" si="56"/>
        <v>0.16636170863999997</v>
      </c>
      <c r="K166" s="11">
        <f t="shared" si="56"/>
        <v>0.17282574321561006</v>
      </c>
      <c r="L166" s="11">
        <f t="shared" si="56"/>
        <v>-0.221134192150338</v>
      </c>
      <c r="N166" s="15">
        <f>B166*'Table Q8'!B62</f>
        <v>-0.12791108138205443</v>
      </c>
      <c r="O166" s="15">
        <f>C166*'Table Q8'!C62</f>
        <v>0.15735848067590907</v>
      </c>
      <c r="P166" s="15">
        <f>D166*'Table Q8'!D62</f>
        <v>-1.0742302682272378</v>
      </c>
      <c r="Q166" s="15">
        <f>E166*'Table Q8'!E62</f>
        <v>-0.40440890113999906</v>
      </c>
      <c r="R166" s="15">
        <f>F166*'Table Q8'!F62</f>
        <v>0.43201587731689889</v>
      </c>
      <c r="S166" s="15">
        <f>G166*'Table Q8'!G62</f>
        <v>3.2628741691121947E-2</v>
      </c>
      <c r="T166" s="15">
        <f>H166*'Table Q8'!H62</f>
        <v>-7.5386892600201247E-2</v>
      </c>
      <c r="U166" s="15">
        <f>I166*'Table Q8'!I62</f>
        <v>-6.9823185127734139E-2</v>
      </c>
      <c r="V166" s="15">
        <f>J166*'Table Q8'!J62</f>
        <v>0.12967895188487996</v>
      </c>
      <c r="W166" s="15">
        <f>K166*'Table Q8'!K62</f>
        <v>0.11359836101562049</v>
      </c>
      <c r="X166" s="15">
        <f>L166*'Table Q8'!L62</f>
        <v>-0.1450419166314067</v>
      </c>
    </row>
    <row r="167" spans="1:24" x14ac:dyDescent="0.25">
      <c r="A167" s="13" t="str">
        <f t="shared" si="1"/>
        <v>2008 Q2</v>
      </c>
      <c r="B167" s="11">
        <f t="shared" ref="B167:L167" si="57">LN(B63/B62)*100</f>
        <v>-1.3698844358161915</v>
      </c>
      <c r="C167" s="11">
        <f t="shared" si="57"/>
        <v>5.1886059380191349E-2</v>
      </c>
      <c r="D167" s="11">
        <f t="shared" si="57"/>
        <v>0.95343589873015178</v>
      </c>
      <c r="E167" s="11">
        <f t="shared" si="57"/>
        <v>1.0573618830901814E-2</v>
      </c>
      <c r="F167" s="11">
        <f t="shared" si="57"/>
        <v>0.21767305821998217</v>
      </c>
      <c r="G167" s="11">
        <f t="shared" si="57"/>
        <v>-1.0782252422977763E-2</v>
      </c>
      <c r="H167" s="11">
        <f t="shared" si="57"/>
        <v>-0.80870649755961521</v>
      </c>
      <c r="I167" s="11">
        <f t="shared" si="57"/>
        <v>-0.58789116997759971</v>
      </c>
      <c r="J167" s="11">
        <f t="shared" si="57"/>
        <v>-1.1082174333932939E-2</v>
      </c>
      <c r="K167" s="11">
        <f t="shared" si="57"/>
        <v>1.642106107352121</v>
      </c>
      <c r="L167" s="11">
        <f t="shared" si="57"/>
        <v>-0.14769493137401257</v>
      </c>
      <c r="N167" s="15">
        <f>B167*'Table Q8'!B63</f>
        <v>-0.41986957957766269</v>
      </c>
      <c r="O167" s="15">
        <f>C167*'Table Q8'!C63</f>
        <v>3.5785815154517973E-2</v>
      </c>
      <c r="P167" s="15">
        <f>D167*'Table Q8'!D63</f>
        <v>0.62059142648345578</v>
      </c>
      <c r="Q167" s="15">
        <f>E167*'Table Q8'!E63</f>
        <v>7.7768966501282847E-3</v>
      </c>
      <c r="R167" s="15">
        <f>F167*'Table Q8'!F63</f>
        <v>0.18902728375823252</v>
      </c>
      <c r="S167" s="15">
        <f>G167*'Table Q8'!G63</f>
        <v>-6.5221844906592488E-3</v>
      </c>
      <c r="T167" s="15">
        <f>H167*'Table Q8'!H63</f>
        <v>-0.48198907254553064</v>
      </c>
      <c r="U167" s="15">
        <f>I167*'Table Q8'!I63</f>
        <v>-0.38171773666645548</v>
      </c>
      <c r="V167" s="15">
        <f>J167*'Table Q8'!J63</f>
        <v>-8.5576550206630155E-3</v>
      </c>
      <c r="W167" s="15">
        <f>K167*'Table Q8'!K63</f>
        <v>1.0809984504699013</v>
      </c>
      <c r="X167" s="15">
        <f>L167*'Table Q8'!L63</f>
        <v>-9.6370942721543201E-2</v>
      </c>
    </row>
    <row r="168" spans="1:24" x14ac:dyDescent="0.25">
      <c r="A168" s="13" t="str">
        <f t="shared" si="1"/>
        <v>2008 Q3</v>
      </c>
      <c r="B168" s="11">
        <f t="shared" ref="B168:L168" si="58">LN(B64/B63)*100</f>
        <v>2.3219703328820902</v>
      </c>
      <c r="C168" s="11">
        <f t="shared" si="58"/>
        <v>-6.2266502634459923E-2</v>
      </c>
      <c r="D168" s="11">
        <f t="shared" si="58"/>
        <v>0.18751958823355405</v>
      </c>
      <c r="E168" s="11">
        <f t="shared" si="58"/>
        <v>9.5112292507005994E-2</v>
      </c>
      <c r="F168" s="11">
        <f t="shared" si="58"/>
        <v>0.21720027156014993</v>
      </c>
      <c r="G168" s="11">
        <f t="shared" si="58"/>
        <v>1.0191580999782244</v>
      </c>
      <c r="H168" s="11">
        <f t="shared" si="58"/>
        <v>8.0022867945664405E-2</v>
      </c>
      <c r="I168" s="11">
        <f t="shared" si="58"/>
        <v>0.11785505194442022</v>
      </c>
      <c r="J168" s="11">
        <f t="shared" si="58"/>
        <v>-0.53339386380211651</v>
      </c>
      <c r="K168" s="11">
        <f t="shared" si="58"/>
        <v>5.993407431430052E-2</v>
      </c>
      <c r="L168" s="11">
        <f t="shared" si="58"/>
        <v>0.31622246230795886</v>
      </c>
      <c r="N168" s="15">
        <f>B168*'Table Q8'!B64</f>
        <v>0.70843314856232564</v>
      </c>
      <c r="O168" s="15">
        <f>C168*'Table Q8'!C64</f>
        <v>-4.301992667014836E-2</v>
      </c>
      <c r="P168" s="15">
        <f>D168*'Table Q8'!D64</f>
        <v>0.12070635894593876</v>
      </c>
      <c r="Q168" s="15">
        <f>E168*'Table Q8'!E64</f>
        <v>6.9774377783139593E-2</v>
      </c>
      <c r="R168" s="15">
        <f>F168*'Table Q8'!F64</f>
        <v>0.18920315655604661</v>
      </c>
      <c r="S168" s="15">
        <f>G168*'Table Q8'!G64</f>
        <v>0.61343126037689322</v>
      </c>
      <c r="T168" s="15">
        <f>H168*'Table Q8'!H64</f>
        <v>4.6989428057694141E-2</v>
      </c>
      <c r="U168" s="15">
        <f>I168*'Table Q8'!I64</f>
        <v>7.5780798400262209E-2</v>
      </c>
      <c r="V168" s="15">
        <f>J168*'Table Q8'!J64</f>
        <v>-0.40495262139856686</v>
      </c>
      <c r="W168" s="15">
        <f>K168*'Table Q8'!K64</f>
        <v>3.9574469269732633E-2</v>
      </c>
      <c r="X168" s="15">
        <f>L168*'Table Q8'!L64</f>
        <v>0.20500702231424972</v>
      </c>
    </row>
    <row r="169" spans="1:24" x14ac:dyDescent="0.25">
      <c r="A169" s="13" t="str">
        <f t="shared" si="1"/>
        <v>2008 Q4</v>
      </c>
      <c r="B169" s="11">
        <f t="shared" ref="B169:L169" si="59">LN(B65/B64)*100</f>
        <v>-2.8838909815422928</v>
      </c>
      <c r="C169" s="11">
        <f t="shared" si="59"/>
        <v>-0.17663259826347805</v>
      </c>
      <c r="D169" s="11">
        <f t="shared" si="59"/>
        <v>0.80854592033550754</v>
      </c>
      <c r="E169" s="11">
        <f t="shared" si="59"/>
        <v>-1.0563566269793108E-2</v>
      </c>
      <c r="F169" s="11">
        <f t="shared" si="59"/>
        <v>-0.86122451895034802</v>
      </c>
      <c r="G169" s="11">
        <f t="shared" si="59"/>
        <v>-0.31001147282999253</v>
      </c>
      <c r="H169" s="11">
        <f t="shared" si="59"/>
        <v>0.61517623944752642</v>
      </c>
      <c r="I169" s="11">
        <f t="shared" si="59"/>
        <v>3.2118195233549286E-2</v>
      </c>
      <c r="J169" s="11">
        <f t="shared" si="59"/>
        <v>-0.9066042285837933</v>
      </c>
      <c r="K169" s="11">
        <f t="shared" si="59"/>
        <v>0.73624847548652628</v>
      </c>
      <c r="L169" s="11">
        <f t="shared" si="59"/>
        <v>-0.41128452386339204</v>
      </c>
      <c r="N169" s="15">
        <f>B169*'Table Q8'!B65</f>
        <v>-0.88593130952979227</v>
      </c>
      <c r="O169" s="15">
        <f>C169*'Table Q8'!C65</f>
        <v>-0.12242405385641664</v>
      </c>
      <c r="P169" s="15">
        <f>D169*'Table Q8'!D65</f>
        <v>0.51649913391032221</v>
      </c>
      <c r="Q169" s="15">
        <f>E169*'Table Q8'!E65</f>
        <v>-7.7599957817900177E-3</v>
      </c>
      <c r="R169" s="15">
        <f>F169*'Table Q8'!F65</f>
        <v>-0.75365757653344956</v>
      </c>
      <c r="S169" s="15">
        <f>G169*'Table Q8'!G65</f>
        <v>-0.18637889746539149</v>
      </c>
      <c r="T169" s="15">
        <f>H169*'Table Q8'!H65</f>
        <v>0.36240032265853778</v>
      </c>
      <c r="U169" s="15">
        <f>I169*'Table Q8'!I65</f>
        <v>2.051389129566793E-2</v>
      </c>
      <c r="V169" s="15">
        <f>J169*'Table Q8'!J65</f>
        <v>-0.68385156962075522</v>
      </c>
      <c r="W169" s="15">
        <f>K169*'Table Q8'!K65</f>
        <v>0.49107773314951303</v>
      </c>
      <c r="X169" s="15">
        <f>L169*'Table Q8'!L65</f>
        <v>-0.26626560074916</v>
      </c>
    </row>
    <row r="170" spans="1:24" x14ac:dyDescent="0.25">
      <c r="A170" s="13" t="str">
        <f t="shared" si="1"/>
        <v>2009 Q1</v>
      </c>
      <c r="B170" s="11">
        <f t="shared" ref="B170:L170" si="60">LN(B66/B65)*100</f>
        <v>0.28135501733005863</v>
      </c>
      <c r="C170" s="11">
        <f t="shared" si="60"/>
        <v>-0.46906845790824064</v>
      </c>
      <c r="D170" s="11">
        <f t="shared" si="60"/>
        <v>0.24747383221962013</v>
      </c>
      <c r="E170" s="11">
        <f t="shared" si="60"/>
        <v>1.0195053883349363</v>
      </c>
      <c r="F170" s="11">
        <f t="shared" si="60"/>
        <v>-0.13556496158229725</v>
      </c>
      <c r="G170" s="11">
        <f t="shared" si="60"/>
        <v>1.5826980750870234</v>
      </c>
      <c r="H170" s="11">
        <f t="shared" si="60"/>
        <v>0.89321640840115313</v>
      </c>
      <c r="I170" s="11">
        <f t="shared" si="60"/>
        <v>0.43791792279962116</v>
      </c>
      <c r="J170" s="11">
        <f t="shared" si="60"/>
        <v>1.6392895666724676</v>
      </c>
      <c r="K170" s="11">
        <f t="shared" si="60"/>
        <v>1.5247946791779281</v>
      </c>
      <c r="L170" s="11">
        <f t="shared" si="60"/>
        <v>0.84184439090213259</v>
      </c>
      <c r="N170" s="15">
        <f>B170*'Table Q8'!B66</f>
        <v>8.7248190874051182E-2</v>
      </c>
      <c r="O170" s="15">
        <f>C170*'Table Q8'!C66</f>
        <v>-0.3269407151620437</v>
      </c>
      <c r="P170" s="15">
        <f>D170*'Table Q8'!D66</f>
        <v>0.1601898115957601</v>
      </c>
      <c r="Q170" s="15">
        <f>E170*'Table Q8'!E66</f>
        <v>0.74964231204267862</v>
      </c>
      <c r="R170" s="15">
        <f>F170*'Table Q8'!F66</f>
        <v>-0.11916160123083928</v>
      </c>
      <c r="S170" s="15">
        <f>G170*'Table Q8'!G66</f>
        <v>0.95563309773754479</v>
      </c>
      <c r="T170" s="15">
        <f>H170*'Table Q8'!H66</f>
        <v>0.50448862746497125</v>
      </c>
      <c r="U170" s="15">
        <f>I170*'Table Q8'!I66</f>
        <v>0.27877854965423887</v>
      </c>
      <c r="V170" s="15">
        <f>J170*'Table Q8'!J66</f>
        <v>1.2212707271709884</v>
      </c>
      <c r="W170" s="15">
        <f>K170*'Table Q8'!K66</f>
        <v>1.0242045860038143</v>
      </c>
      <c r="X170" s="15">
        <f>L170*'Table Q8'!L66</f>
        <v>0.54357892320550705</v>
      </c>
    </row>
    <row r="171" spans="1:24" x14ac:dyDescent="0.25">
      <c r="A171" s="13" t="str">
        <f t="shared" si="1"/>
        <v>2009 Q2</v>
      </c>
      <c r="B171" s="11">
        <f t="shared" ref="B171:L171" si="61">LN(B67/B66)*100</f>
        <v>3.2413160026630285E-2</v>
      </c>
      <c r="C171" s="11">
        <f t="shared" si="61"/>
        <v>0.489864964170168</v>
      </c>
      <c r="D171" s="11">
        <f t="shared" si="61"/>
        <v>0.6467199053465269</v>
      </c>
      <c r="E171" s="11">
        <f t="shared" si="61"/>
        <v>0.45905140601958844</v>
      </c>
      <c r="F171" s="11">
        <f t="shared" si="61"/>
        <v>-0.15664981533491176</v>
      </c>
      <c r="G171" s="11">
        <f t="shared" si="61"/>
        <v>0.64079215010174506</v>
      </c>
      <c r="H171" s="11">
        <f t="shared" si="61"/>
        <v>0.80717927043272752</v>
      </c>
      <c r="I171" s="11">
        <f t="shared" si="61"/>
        <v>1.0917486147477293</v>
      </c>
      <c r="J171" s="11">
        <f t="shared" si="61"/>
        <v>1.242115447622107</v>
      </c>
      <c r="K171" s="11">
        <f t="shared" si="61"/>
        <v>0.35084335763873348</v>
      </c>
      <c r="L171" s="11">
        <f t="shared" si="61"/>
        <v>0.68922578600139395</v>
      </c>
      <c r="N171" s="15">
        <f>B171*'Table Q8'!B67</f>
        <v>1.0135595140327289E-2</v>
      </c>
      <c r="O171" s="15">
        <f>C171*'Table Q8'!C67</f>
        <v>0.34138689353019008</v>
      </c>
      <c r="P171" s="15">
        <f>D171*'Table Q8'!D67</f>
        <v>0.4272878414624503</v>
      </c>
      <c r="Q171" s="15">
        <f>E171*'Table Q8'!E67</f>
        <v>0.33754049884620335</v>
      </c>
      <c r="R171" s="15">
        <f>F171*'Table Q8'!F67</f>
        <v>-0.13803981727312425</v>
      </c>
      <c r="S171" s="15">
        <f>G171*'Table Q8'!G67</f>
        <v>0.38332186419086389</v>
      </c>
      <c r="T171" s="15">
        <f>H171*'Table Q8'!H67</f>
        <v>0.45169751973415428</v>
      </c>
      <c r="U171" s="15">
        <f>I171*'Table Q8'!I67</f>
        <v>0.68922090049024154</v>
      </c>
      <c r="V171" s="15">
        <f>J171*'Table Q8'!J67</f>
        <v>0.91692962343463935</v>
      </c>
      <c r="W171" s="15">
        <f>K171*'Table Q8'!K67</f>
        <v>0.239064663895033</v>
      </c>
      <c r="X171" s="15">
        <f>L171*'Table Q8'!L67</f>
        <v>0.443999251342098</v>
      </c>
    </row>
    <row r="172" spans="1:24" x14ac:dyDescent="0.25">
      <c r="A172" s="13" t="str">
        <f t="shared" si="1"/>
        <v>2009 Q3</v>
      </c>
      <c r="B172" s="11">
        <f t="shared" ref="B172:L172" si="62">LN(B68/B67)*100</f>
        <v>-0.10808474895726337</v>
      </c>
      <c r="C172" s="11">
        <f t="shared" si="62"/>
        <v>-0.46897068912548368</v>
      </c>
      <c r="D172" s="11">
        <f t="shared" si="62"/>
        <v>0.75433589089662756</v>
      </c>
      <c r="E172" s="11">
        <f t="shared" si="62"/>
        <v>-0.35453634633851794</v>
      </c>
      <c r="F172" s="11">
        <f t="shared" si="62"/>
        <v>0.62513227125495641</v>
      </c>
      <c r="G172" s="11">
        <f t="shared" si="62"/>
        <v>1.3107438255142001</v>
      </c>
      <c r="H172" s="11">
        <f t="shared" si="62"/>
        <v>1.2648565390536757</v>
      </c>
      <c r="I172" s="11">
        <f t="shared" si="62"/>
        <v>0.32626456348163696</v>
      </c>
      <c r="J172" s="11">
        <f t="shared" si="62"/>
        <v>0.95673702166241459</v>
      </c>
      <c r="K172" s="11">
        <f t="shared" si="62"/>
        <v>0.92960870859770794</v>
      </c>
      <c r="L172" s="11">
        <f t="shared" si="62"/>
        <v>0.37394870625616844</v>
      </c>
      <c r="N172" s="15">
        <f>B172*'Table Q8'!B68</f>
        <v>-3.4241248469661041E-2</v>
      </c>
      <c r="O172" s="15">
        <f>C172*'Table Q8'!C68</f>
        <v>-0.32706015859611232</v>
      </c>
      <c r="P172" s="15">
        <f>D172*'Table Q8'!D68</f>
        <v>0.50714001944980269</v>
      </c>
      <c r="Q172" s="15">
        <f>E172*'Table Q8'!E68</f>
        <v>-0.26118692634758617</v>
      </c>
      <c r="R172" s="15">
        <f>F172*'Table Q8'!F68</f>
        <v>0.55286698069788343</v>
      </c>
      <c r="S172" s="15">
        <f>G172*'Table Q8'!G68</f>
        <v>0.77858183235543488</v>
      </c>
      <c r="T172" s="15">
        <f>H172*'Table Q8'!H68</f>
        <v>0.70300726440603289</v>
      </c>
      <c r="U172" s="15">
        <f>I172*'Table Q8'!I68</f>
        <v>0.20424161673950475</v>
      </c>
      <c r="V172" s="15">
        <f>J172*'Table Q8'!J68</f>
        <v>0.70176660538938118</v>
      </c>
      <c r="W172" s="15">
        <f>K172*'Table Q8'!K68</f>
        <v>0.64040743935296096</v>
      </c>
      <c r="X172" s="15">
        <f>L172*'Table Q8'!L68</f>
        <v>0.24056120273459314</v>
      </c>
    </row>
    <row r="173" spans="1:24" x14ac:dyDescent="0.25">
      <c r="A173" s="13" t="str">
        <f t="shared" si="1"/>
        <v>2009 Q4</v>
      </c>
      <c r="B173" s="11">
        <f t="shared" ref="B173:L173" si="63">LN(B69/B68)*100</f>
        <v>0.76488387991036333</v>
      </c>
      <c r="C173" s="11">
        <f t="shared" si="63"/>
        <v>1.0908632406910579</v>
      </c>
      <c r="D173" s="11">
        <f t="shared" si="63"/>
        <v>-0.17279061065898321</v>
      </c>
      <c r="E173" s="11">
        <f t="shared" si="63"/>
        <v>1.0908632406910579</v>
      </c>
      <c r="F173" s="11">
        <f t="shared" si="63"/>
        <v>1.0127192060768559</v>
      </c>
      <c r="G173" s="11">
        <f t="shared" si="63"/>
        <v>2.2482042342405766</v>
      </c>
      <c r="H173" s="11">
        <f t="shared" si="63"/>
        <v>-1.1025966161454756E-2</v>
      </c>
      <c r="I173" s="11">
        <f t="shared" si="63"/>
        <v>0.37755681976650429</v>
      </c>
      <c r="J173" s="11">
        <f t="shared" si="63"/>
        <v>0.10814319211179767</v>
      </c>
      <c r="K173" s="11">
        <f t="shared" si="63"/>
        <v>0.49995296906941167</v>
      </c>
      <c r="L173" s="11">
        <f t="shared" si="63"/>
        <v>0.46547795449825197</v>
      </c>
      <c r="N173" s="15">
        <f>B173*'Table Q8'!B69</f>
        <v>0.24682802804707424</v>
      </c>
      <c r="O173" s="15">
        <f>C173*'Table Q8'!C69</f>
        <v>0.76742228982615923</v>
      </c>
      <c r="P173" s="15">
        <f>D173*'Table Q8'!D69</f>
        <v>-0.11908728886617123</v>
      </c>
      <c r="Q173" s="15">
        <f>E173*'Table Q8'!E69</f>
        <v>0.80800240237986665</v>
      </c>
      <c r="R173" s="15">
        <f>F173*'Table Q8'!F69</f>
        <v>0.90111754956718648</v>
      </c>
      <c r="S173" s="15">
        <f>G173*'Table Q8'!G69</f>
        <v>1.3358829559857506</v>
      </c>
      <c r="T173" s="15">
        <f>H173*'Table Q8'!H69</f>
        <v>-6.0863333211230259E-3</v>
      </c>
      <c r="U173" s="15">
        <f>I173*'Table Q8'!I69</f>
        <v>0.23604852371801849</v>
      </c>
      <c r="V173" s="15">
        <f>J173*'Table Q8'!J69</f>
        <v>7.9031044795301736E-2</v>
      </c>
      <c r="W173" s="15">
        <f>K173*'Table Q8'!K69</f>
        <v>0.35036704072384367</v>
      </c>
      <c r="X173" s="15">
        <f>L173*'Table Q8'!L69</f>
        <v>0.30088494978767005</v>
      </c>
    </row>
    <row r="174" spans="1:24" x14ac:dyDescent="0.25">
      <c r="A174" s="13" t="str">
        <f t="shared" si="1"/>
        <v>2010 Q1</v>
      </c>
      <c r="B174" s="11">
        <f t="shared" ref="B174:L174" si="64">LN(B70/B69)*100</f>
        <v>0.55650828557258247</v>
      </c>
      <c r="C174" s="11">
        <f t="shared" si="64"/>
        <v>0.76171238078435888</v>
      </c>
      <c r="D174" s="11">
        <f t="shared" si="64"/>
        <v>0.12200082847112993</v>
      </c>
      <c r="E174" s="11">
        <f t="shared" si="64"/>
        <v>-1.0282065970372152</v>
      </c>
      <c r="F174" s="11">
        <f t="shared" si="64"/>
        <v>-0.25737390024475704</v>
      </c>
      <c r="G174" s="11">
        <f t="shared" si="64"/>
        <v>-0.41516944855031995</v>
      </c>
      <c r="H174" s="11">
        <f t="shared" si="64"/>
        <v>1.4558847267846187</v>
      </c>
      <c r="I174" s="11">
        <f t="shared" si="64"/>
        <v>0.76125295930462733</v>
      </c>
      <c r="J174" s="11">
        <f t="shared" si="64"/>
        <v>-0.5418892635915874</v>
      </c>
      <c r="K174" s="11">
        <f t="shared" si="64"/>
        <v>0.24904227431140094</v>
      </c>
      <c r="L174" s="11">
        <f t="shared" si="64"/>
        <v>0.237076851751861</v>
      </c>
      <c r="N174" s="15">
        <f>B174*'Table Q8'!B70</f>
        <v>0.18348078175328045</v>
      </c>
      <c r="O174" s="15">
        <f>C174*'Table Q8'!C70</f>
        <v>0.53152289931132557</v>
      </c>
      <c r="P174" s="15">
        <f>D174*'Table Q8'!D70</f>
        <v>8.4375772970633464E-2</v>
      </c>
      <c r="Q174" s="15">
        <f>E174*'Table Q8'!E70</f>
        <v>-0.76046159916872436</v>
      </c>
      <c r="R174" s="15">
        <f>F174*'Table Q8'!F70</f>
        <v>-0.22795606344678132</v>
      </c>
      <c r="S174" s="15">
        <f>G174*'Table Q8'!G70</f>
        <v>-0.24399508491302305</v>
      </c>
      <c r="T174" s="15">
        <f>H174*'Table Q8'!H70</f>
        <v>0.7957865916604725</v>
      </c>
      <c r="U174" s="15">
        <f>I174*'Table Q8'!I70</f>
        <v>0.47197683476886892</v>
      </c>
      <c r="V174" s="15">
        <f>J174*'Table Q8'!J70</f>
        <v>-0.39351998322021076</v>
      </c>
      <c r="W174" s="15">
        <f>K174*'Table Q8'!K70</f>
        <v>0.17657097248678325</v>
      </c>
      <c r="X174" s="15">
        <f>L174*'Table Q8'!L70</f>
        <v>0.1526537848430233</v>
      </c>
    </row>
    <row r="175" spans="1:24" x14ac:dyDescent="0.25">
      <c r="A175" s="13" t="str">
        <f t="shared" si="1"/>
        <v>2010 Q2</v>
      </c>
      <c r="B175" s="11">
        <f t="shared" ref="B175:L175" si="65">LN(B71/B70)*100</f>
        <v>1.1249190046208315</v>
      </c>
      <c r="C175" s="11">
        <f t="shared" si="65"/>
        <v>-0.51403423559455652</v>
      </c>
      <c r="D175" s="11">
        <f t="shared" si="65"/>
        <v>-0.55017968633613323</v>
      </c>
      <c r="E175" s="11">
        <f t="shared" si="65"/>
        <v>0.67627579181699271</v>
      </c>
      <c r="F175" s="11">
        <f t="shared" si="65"/>
        <v>0.51408708738354503</v>
      </c>
      <c r="G175" s="11">
        <f t="shared" si="65"/>
        <v>-0.30487828493585928</v>
      </c>
      <c r="H175" s="11">
        <f t="shared" si="65"/>
        <v>1.4028502425906646</v>
      </c>
      <c r="I175" s="11">
        <f t="shared" si="65"/>
        <v>1.0387991491180779E-2</v>
      </c>
      <c r="J175" s="11">
        <f t="shared" si="65"/>
        <v>1.0701069527053166</v>
      </c>
      <c r="K175" s="11">
        <f t="shared" si="65"/>
        <v>0.65792847580453573</v>
      </c>
      <c r="L175" s="11">
        <f t="shared" si="65"/>
        <v>0.28785873686250579</v>
      </c>
      <c r="N175" s="15">
        <f>B175*'Table Q8'!B71</f>
        <v>0.38449731577940022</v>
      </c>
      <c r="O175" s="15">
        <f>C175*'Table Q8'!C71</f>
        <v>-0.35535186706651695</v>
      </c>
      <c r="P175" s="15">
        <f>D175*'Table Q8'!D71</f>
        <v>-0.37995409138373359</v>
      </c>
      <c r="Q175" s="15">
        <f>E175*'Table Q8'!E71</f>
        <v>0.50091747899884653</v>
      </c>
      <c r="R175" s="15">
        <f>F175*'Table Q8'!F71</f>
        <v>0.45075155821789231</v>
      </c>
      <c r="S175" s="15">
        <f>G175*'Table Q8'!G71</f>
        <v>-0.17887208977186864</v>
      </c>
      <c r="T175" s="15">
        <f>H175*'Table Q8'!H71</f>
        <v>0.79471466242761146</v>
      </c>
      <c r="U175" s="15">
        <f>I175*'Table Q8'!I71</f>
        <v>6.4312055321900201E-3</v>
      </c>
      <c r="V175" s="15">
        <f>J175*'Table Q8'!J71</f>
        <v>0.78032198991271684</v>
      </c>
      <c r="W175" s="15">
        <f>K175*'Table Q8'!K71</f>
        <v>0.4685766604679904</v>
      </c>
      <c r="X175" s="15">
        <f>L175*'Table Q8'!L71</f>
        <v>0.18618703100266876</v>
      </c>
    </row>
    <row r="176" spans="1:24" x14ac:dyDescent="0.25">
      <c r="A176" s="13" t="str">
        <f t="shared" ref="A176:A212" si="66">A72</f>
        <v>2010 Q3</v>
      </c>
      <c r="B176" s="11">
        <f t="shared" ref="B176:L176" si="67">LN(B72/B71)*100</f>
        <v>-0.60333604558590026</v>
      </c>
      <c r="C176" s="11">
        <f t="shared" si="67"/>
        <v>0.72914315336739766</v>
      </c>
      <c r="D176" s="11">
        <f t="shared" si="67"/>
        <v>-1.068210650461308</v>
      </c>
      <c r="E176" s="11">
        <f t="shared" si="67"/>
        <v>0.48616594334883401</v>
      </c>
      <c r="F176" s="11">
        <f t="shared" si="67"/>
        <v>0.65419838754424664</v>
      </c>
      <c r="G176" s="11">
        <f t="shared" si="67"/>
        <v>8.1391804269420595E-2</v>
      </c>
      <c r="H176" s="11">
        <f t="shared" si="67"/>
        <v>-1.6857974332113805</v>
      </c>
      <c r="I176" s="11">
        <f t="shared" si="67"/>
        <v>-0.26002406870809008</v>
      </c>
      <c r="J176" s="11">
        <f t="shared" si="67"/>
        <v>-1.4293692192566272</v>
      </c>
      <c r="K176" s="11">
        <f t="shared" si="67"/>
        <v>-0.1141118419755726</v>
      </c>
      <c r="L176" s="11">
        <f t="shared" si="67"/>
        <v>0.12311482010595068</v>
      </c>
      <c r="N176" s="15">
        <f>B176*'Table Q8'!B72</f>
        <v>-0.21201228641888534</v>
      </c>
      <c r="O176" s="15">
        <f>C176*'Table Q8'!C72</f>
        <v>0.49895265984931025</v>
      </c>
      <c r="P176" s="15">
        <f>D176*'Table Q8'!D72</f>
        <v>-0.73546303284261061</v>
      </c>
      <c r="Q176" s="15">
        <f>E176*'Table Q8'!E72</f>
        <v>0.36054066358749531</v>
      </c>
      <c r="R176" s="15">
        <f>F176*'Table Q8'!F72</f>
        <v>0.56745168135587953</v>
      </c>
      <c r="S176" s="15">
        <f>G176*'Table Q8'!G72</f>
        <v>4.7752571564869062E-2</v>
      </c>
      <c r="T176" s="15">
        <f>H176*'Table Q8'!H72</f>
        <v>-0.97809967074924309</v>
      </c>
      <c r="U176" s="15">
        <f>I176*'Table Q8'!I72</f>
        <v>-0.16027883595166673</v>
      </c>
      <c r="V176" s="15">
        <f>J176*'Table Q8'!J72</f>
        <v>-1.0451547731204458</v>
      </c>
      <c r="W176" s="15">
        <f>K176*'Table Q8'!K72</f>
        <v>-8.1669845301917315E-2</v>
      </c>
      <c r="X176" s="15">
        <f>L176*'Table Q8'!L72</f>
        <v>7.9827649356698421E-2</v>
      </c>
    </row>
    <row r="177" spans="1:24" x14ac:dyDescent="0.25">
      <c r="A177" s="13" t="str">
        <f t="shared" si="66"/>
        <v>2010 Q4</v>
      </c>
      <c r="B177" s="11">
        <f t="shared" ref="B177:L177" si="68">LN(B73/B72)*100</f>
        <v>0.95097927166272089</v>
      </c>
      <c r="C177" s="11">
        <f t="shared" si="68"/>
        <v>-0.2151089177728415</v>
      </c>
      <c r="D177" s="11">
        <f t="shared" si="68"/>
        <v>-9.2980015996663876E-2</v>
      </c>
      <c r="E177" s="11">
        <f t="shared" si="68"/>
        <v>0.22675746677805605</v>
      </c>
      <c r="F177" s="11">
        <f t="shared" si="68"/>
        <v>-0.8492402807148296</v>
      </c>
      <c r="G177" s="11">
        <f t="shared" si="68"/>
        <v>0.4768435961757323</v>
      </c>
      <c r="H177" s="11">
        <f t="shared" si="68"/>
        <v>1.2777650835716903</v>
      </c>
      <c r="I177" s="11">
        <f t="shared" si="68"/>
        <v>0.7987180058203126</v>
      </c>
      <c r="J177" s="11">
        <f t="shared" si="68"/>
        <v>1.611978432684134</v>
      </c>
      <c r="K177" s="11">
        <f t="shared" si="68"/>
        <v>-2.876368550962225</v>
      </c>
      <c r="L177" s="11">
        <f t="shared" si="68"/>
        <v>0.21508688580851423</v>
      </c>
      <c r="N177" s="15">
        <f>B177*'Table Q8'!B73</f>
        <v>0.3445397901234038</v>
      </c>
      <c r="O177" s="15">
        <f>C177*'Table Q8'!C73</f>
        <v>-0.1452200303884453</v>
      </c>
      <c r="P177" s="15">
        <f>D177*'Table Q8'!D73</f>
        <v>-6.3403072908125094E-2</v>
      </c>
      <c r="Q177" s="15">
        <f>E177*'Table Q8'!E73</f>
        <v>0.1678912284024727</v>
      </c>
      <c r="R177" s="15">
        <f>F177*'Table Q8'!F73</f>
        <v>-0.72813861668489499</v>
      </c>
      <c r="S177" s="15">
        <f>G177*'Table Q8'!G73</f>
        <v>0.27852434452624519</v>
      </c>
      <c r="T177" s="15">
        <f>H177*'Table Q8'!H73</f>
        <v>0.75784247106636948</v>
      </c>
      <c r="U177" s="15">
        <f>I177*'Table Q8'!I73</f>
        <v>0.48985375296959771</v>
      </c>
      <c r="V177" s="15">
        <f>J177*'Table Q8'!J73</f>
        <v>1.1738426946805862</v>
      </c>
      <c r="W177" s="15">
        <f>K177*'Table Q8'!K73</f>
        <v>-2.0508507768360662</v>
      </c>
      <c r="X177" s="15">
        <f>L177*'Table Q8'!L73</f>
        <v>0.13933328462675554</v>
      </c>
    </row>
    <row r="178" spans="1:24" x14ac:dyDescent="0.25">
      <c r="A178" s="13" t="str">
        <f t="shared" si="66"/>
        <v>2011 Q1</v>
      </c>
      <c r="B178" s="11">
        <f t="shared" ref="B178:L178" si="69">LN(B74/B73)*100</f>
        <v>1.32673661953178</v>
      </c>
      <c r="C178" s="11">
        <f t="shared" si="69"/>
        <v>0.1434573460498054</v>
      </c>
      <c r="D178" s="11">
        <f t="shared" si="69"/>
        <v>0.5565877077445176</v>
      </c>
      <c r="E178" s="11">
        <f t="shared" si="69"/>
        <v>0.21597169910691441</v>
      </c>
      <c r="F178" s="11">
        <f t="shared" si="69"/>
        <v>0.15401204337967972</v>
      </c>
      <c r="G178" s="11">
        <f t="shared" si="69"/>
        <v>-0.3142584572211109</v>
      </c>
      <c r="H178" s="11">
        <f t="shared" si="69"/>
        <v>-0.48535930906636499</v>
      </c>
      <c r="I178" s="11">
        <f t="shared" si="69"/>
        <v>-0.12405666844832471</v>
      </c>
      <c r="J178" s="11">
        <f t="shared" si="69"/>
        <v>0.91871172832180703</v>
      </c>
      <c r="K178" s="11">
        <f t="shared" si="69"/>
        <v>-1.5990864874152628</v>
      </c>
      <c r="L178" s="11">
        <f t="shared" si="69"/>
        <v>0.1839926922007295</v>
      </c>
      <c r="N178" s="15">
        <f>B178*'Table Q8'!B74</f>
        <v>0.49261730683214994</v>
      </c>
      <c r="O178" s="15">
        <f>C178*'Table Q8'!C74</f>
        <v>9.6302916403234365E-2</v>
      </c>
      <c r="P178" s="15">
        <f>D178*'Table Q8'!D74</f>
        <v>0.37909188774479097</v>
      </c>
      <c r="Q178" s="15">
        <f>E178*'Table Q8'!E74</f>
        <v>0.16053176394616947</v>
      </c>
      <c r="R178" s="15">
        <f>F178*'Table Q8'!F74</f>
        <v>0.13115665614213526</v>
      </c>
      <c r="S178" s="15">
        <f>G178*'Table Q8'!G74</f>
        <v>-0.18431258516018154</v>
      </c>
      <c r="T178" s="15">
        <f>H178*'Table Q8'!H74</f>
        <v>-0.29534113956688313</v>
      </c>
      <c r="U178" s="15">
        <f>I178*'Table Q8'!I74</f>
        <v>-7.5897869756685055E-2</v>
      </c>
      <c r="V178" s="15">
        <f>J178*'Table Q8'!J74</f>
        <v>0.67268072747722707</v>
      </c>
      <c r="W178" s="15">
        <f>K178*'Table Q8'!K74</f>
        <v>-1.1443062903943622</v>
      </c>
      <c r="X178" s="15">
        <f>L178*'Table Q8'!L74</f>
        <v>0.11963204846891433</v>
      </c>
    </row>
    <row r="179" spans="1:24" x14ac:dyDescent="0.25">
      <c r="A179" s="13" t="str">
        <f t="shared" si="66"/>
        <v>2011 Q2</v>
      </c>
      <c r="B179" s="11">
        <f t="shared" ref="B179:L179" si="70">LN(B75/B74)*100</f>
        <v>-1.9068152381580199</v>
      </c>
      <c r="C179" s="11">
        <f t="shared" si="70"/>
        <v>0.22501799409566475</v>
      </c>
      <c r="D179" s="11">
        <f t="shared" si="70"/>
        <v>-0.13371048533646232</v>
      </c>
      <c r="E179" s="11">
        <f t="shared" si="70"/>
        <v>0.35891952595427973</v>
      </c>
      <c r="F179" s="11">
        <f t="shared" si="70"/>
        <v>0.18450189735692968</v>
      </c>
      <c r="G179" s="11">
        <f t="shared" si="70"/>
        <v>-0.16258513895460738</v>
      </c>
      <c r="H179" s="11">
        <f t="shared" si="70"/>
        <v>1.5129855648048642</v>
      </c>
      <c r="I179" s="11">
        <f t="shared" si="70"/>
        <v>7.2385091832307791E-2</v>
      </c>
      <c r="J179" s="11">
        <f t="shared" si="70"/>
        <v>1.0633207517063131E-2</v>
      </c>
      <c r="K179" s="11">
        <f t="shared" si="70"/>
        <v>2.6317308317373578</v>
      </c>
      <c r="L179" s="11">
        <f t="shared" si="70"/>
        <v>0.11227355096187631</v>
      </c>
      <c r="N179" s="15">
        <f>B179*'Table Q8'!B75</f>
        <v>-0.71314889907109946</v>
      </c>
      <c r="O179" s="15">
        <f>C179*'Table Q8'!C75</f>
        <v>0.15087456504114322</v>
      </c>
      <c r="P179" s="15">
        <f>D179*'Table Q8'!D75</f>
        <v>-9.0401659135982179E-2</v>
      </c>
      <c r="Q179" s="15">
        <f>E179*'Table Q8'!E75</f>
        <v>0.26793342612486981</v>
      </c>
      <c r="R179" s="15">
        <f>F179*'Table Q8'!F75</f>
        <v>0.15625465687158374</v>
      </c>
      <c r="S179" s="15">
        <f>G179*'Table Q8'!G75</f>
        <v>-9.6169109691650267E-2</v>
      </c>
      <c r="T179" s="15">
        <f>H179*'Table Q8'!H75</f>
        <v>0.90264718796258203</v>
      </c>
      <c r="U179" s="15">
        <f>I179*'Table Q8'!I75</f>
        <v>4.3923273723844365E-2</v>
      </c>
      <c r="V179" s="15">
        <f>J179*'Table Q8'!J75</f>
        <v>7.7335318271600142E-3</v>
      </c>
      <c r="W179" s="15">
        <f>K179*'Table Q8'!K75</f>
        <v>1.8680025443671766</v>
      </c>
      <c r="X179" s="15">
        <f>L179*'Table Q8'!L75</f>
        <v>7.2742033668199674E-2</v>
      </c>
    </row>
    <row r="180" spans="1:24" x14ac:dyDescent="0.25">
      <c r="A180" s="13" t="str">
        <f t="shared" si="66"/>
        <v>2011 Q3</v>
      </c>
      <c r="B180" s="11">
        <f t="shared" ref="B180:L180" si="71">LN(B76/B75)*100</f>
        <v>-2.7234448316050015</v>
      </c>
      <c r="C180" s="11">
        <f t="shared" si="71"/>
        <v>0.43835128043620325</v>
      </c>
      <c r="D180" s="11">
        <f t="shared" si="71"/>
        <v>-0.22668737167417949</v>
      </c>
      <c r="E180" s="11">
        <f t="shared" si="71"/>
        <v>8.1858185272874417E-2</v>
      </c>
      <c r="F180" s="11">
        <f t="shared" si="71"/>
        <v>0.2965388951483286</v>
      </c>
      <c r="G180" s="11">
        <f t="shared" si="71"/>
        <v>0.64876051165348436</v>
      </c>
      <c r="H180" s="11">
        <f t="shared" si="71"/>
        <v>0.41447532633686518</v>
      </c>
      <c r="I180" s="11">
        <f t="shared" si="71"/>
        <v>1.1102087716373885</v>
      </c>
      <c r="J180" s="11">
        <f t="shared" si="71"/>
        <v>-0.70422826254128112</v>
      </c>
      <c r="K180" s="11">
        <f t="shared" si="71"/>
        <v>-1.2286843992650691</v>
      </c>
      <c r="L180" s="11">
        <f t="shared" si="71"/>
        <v>0.31573077101586772</v>
      </c>
      <c r="N180" s="15">
        <f>B180*'Table Q8'!B76</f>
        <v>-1.0370877918751846</v>
      </c>
      <c r="O180" s="15">
        <f>C180*'Table Q8'!C76</f>
        <v>0.29391453353247426</v>
      </c>
      <c r="P180" s="15">
        <f>D180*'Table Q8'!D76</f>
        <v>-0.15301397588007115</v>
      </c>
      <c r="Q180" s="15">
        <f>E180*'Table Q8'!E76</f>
        <v>6.1442753865819544E-2</v>
      </c>
      <c r="R180" s="15">
        <f>F180*'Table Q8'!F76</f>
        <v>0.24995263472052617</v>
      </c>
      <c r="S180" s="15">
        <f>G180*'Table Q8'!G76</f>
        <v>0.38724514940596483</v>
      </c>
      <c r="T180" s="15">
        <f>H180*'Table Q8'!H76</f>
        <v>0.24317267396183881</v>
      </c>
      <c r="U180" s="15">
        <f>I180*'Table Q8'!I76</f>
        <v>0.6710101815776377</v>
      </c>
      <c r="V180" s="15">
        <f>J180*'Table Q8'!J76</f>
        <v>-0.51134014143122419</v>
      </c>
      <c r="W180" s="15">
        <f>K180*'Table Q8'!K76</f>
        <v>-0.86708258056135923</v>
      </c>
      <c r="X180" s="15">
        <f>L180*'Table Q8'!L76</f>
        <v>0.20446724730987592</v>
      </c>
    </row>
    <row r="181" spans="1:24" x14ac:dyDescent="0.25">
      <c r="A181" s="13" t="str">
        <f t="shared" si="66"/>
        <v>2011 Q4</v>
      </c>
      <c r="B181" s="11">
        <f t="shared" ref="B181:L181" si="72">LN(B77/B76)*100</f>
        <v>4.7236162302697906</v>
      </c>
      <c r="C181" s="11">
        <f t="shared" si="72"/>
        <v>0.7599975781258681</v>
      </c>
      <c r="D181" s="11">
        <f t="shared" si="72"/>
        <v>0.38095284166676485</v>
      </c>
      <c r="E181" s="11">
        <f t="shared" si="72"/>
        <v>0.18393628729700331</v>
      </c>
      <c r="F181" s="11">
        <f t="shared" si="72"/>
        <v>0.28548143369271806</v>
      </c>
      <c r="G181" s="11">
        <f t="shared" si="72"/>
        <v>0.94530068363275643</v>
      </c>
      <c r="H181" s="11">
        <f t="shared" si="72"/>
        <v>0.89743515265494256</v>
      </c>
      <c r="I181" s="11">
        <f t="shared" si="72"/>
        <v>-4.089979607115557E-2</v>
      </c>
      <c r="J181" s="11">
        <f t="shared" si="72"/>
        <v>-1.4995696072586189</v>
      </c>
      <c r="K181" s="11">
        <f t="shared" si="72"/>
        <v>1.5576638928737101</v>
      </c>
      <c r="L181" s="11">
        <f t="shared" si="72"/>
        <v>0.46667427700288028</v>
      </c>
      <c r="N181" s="15">
        <f>B181*'Table Q8'!B77</f>
        <v>1.8209540567690043</v>
      </c>
      <c r="O181" s="15">
        <f>C181*'Table Q8'!C77</f>
        <v>0.50897037807089385</v>
      </c>
      <c r="P181" s="15">
        <f>D181*'Table Q8'!D77</f>
        <v>0.25714316812506627</v>
      </c>
      <c r="Q181" s="15">
        <f>E181*'Table Q8'!E77</f>
        <v>0.1388535032805078</v>
      </c>
      <c r="R181" s="15">
        <f>F181*'Table Q8'!F77</f>
        <v>0.23943327843808263</v>
      </c>
      <c r="S181" s="15">
        <f>G181*'Table Q8'!G77</f>
        <v>0.56897648147855606</v>
      </c>
      <c r="T181" s="15">
        <f>H181*'Table Q8'!H77</f>
        <v>0.51548675168499902</v>
      </c>
      <c r="U181" s="15">
        <f>I181*'Table Q8'!I77</f>
        <v>-2.4613497275621423E-2</v>
      </c>
      <c r="V181" s="15">
        <f>J181*'Table Q8'!J77</f>
        <v>-1.082389342519271</v>
      </c>
      <c r="W181" s="15">
        <f>K181*'Table Q8'!K77</f>
        <v>1.0951934830795056</v>
      </c>
      <c r="X181" s="15">
        <f>L181*'Table Q8'!L77</f>
        <v>0.30184492236546301</v>
      </c>
    </row>
    <row r="182" spans="1:24" x14ac:dyDescent="0.25">
      <c r="A182" s="13" t="str">
        <f t="shared" si="66"/>
        <v>2012 Q1</v>
      </c>
      <c r="B182" s="11">
        <f t="shared" ref="B182:L182" si="73">LN(B78/B77)*100</f>
        <v>-1.2204814304693459</v>
      </c>
      <c r="C182" s="11">
        <f t="shared" si="73"/>
        <v>0.39292781398895571</v>
      </c>
      <c r="D182" s="11">
        <f t="shared" si="73"/>
        <v>0.20531780131300459</v>
      </c>
      <c r="E182" s="11">
        <f t="shared" si="73"/>
        <v>6.123698905387738E-2</v>
      </c>
      <c r="F182" s="11">
        <f t="shared" si="73"/>
        <v>0.73037451884640869</v>
      </c>
      <c r="G182" s="11">
        <f t="shared" si="73"/>
        <v>0.25989618787456287</v>
      </c>
      <c r="H182" s="11">
        <f t="shared" si="73"/>
        <v>-0.78084178526803794</v>
      </c>
      <c r="I182" s="11">
        <f t="shared" si="73"/>
        <v>-0.20475027628083523</v>
      </c>
      <c r="J182" s="11">
        <f t="shared" si="73"/>
        <v>2.0654779030746062</v>
      </c>
      <c r="K182" s="11">
        <f t="shared" si="73"/>
        <v>0.57792493737742623</v>
      </c>
      <c r="L182" s="11">
        <f t="shared" si="73"/>
        <v>0.11127409979272541</v>
      </c>
      <c r="N182" s="15">
        <f>B182*'Table Q8'!B78</f>
        <v>-0.47208221730554295</v>
      </c>
      <c r="O182" s="15">
        <f>C182*'Table Q8'!C78</f>
        <v>0.26294729312140919</v>
      </c>
      <c r="P182" s="15">
        <f>D182*'Table Q8'!D78</f>
        <v>0.13764505400023827</v>
      </c>
      <c r="Q182" s="15">
        <f>E182*'Table Q8'!E78</f>
        <v>4.6380895509406724E-2</v>
      </c>
      <c r="R182" s="15">
        <f>F182*'Table Q8'!F78</f>
        <v>0.61081221011125164</v>
      </c>
      <c r="S182" s="15">
        <f>G182*'Table Q8'!G78</f>
        <v>0.1574970898519851</v>
      </c>
      <c r="T182" s="15">
        <f>H182*'Table Q8'!H78</f>
        <v>-0.44398663910340636</v>
      </c>
      <c r="U182" s="15">
        <f>I182*'Table Q8'!I78</f>
        <v>-0.12252256532645181</v>
      </c>
      <c r="V182" s="15">
        <f>J182*'Table Q8'!J78</f>
        <v>1.4881768291652537</v>
      </c>
      <c r="W182" s="15">
        <f>K182*'Table Q8'!K78</f>
        <v>0.40558772105147772</v>
      </c>
      <c r="X182" s="15">
        <f>L182*'Table Q8'!L78</f>
        <v>7.1827431416204249E-2</v>
      </c>
    </row>
    <row r="183" spans="1:24" x14ac:dyDescent="0.25">
      <c r="A183" s="13" t="str">
        <f t="shared" si="66"/>
        <v>2012 Q2</v>
      </c>
      <c r="B183" s="11">
        <f t="shared" ref="B183:L183" si="74">LN(B79/B78)*100</f>
        <v>-0.28377758283864951</v>
      </c>
      <c r="C183" s="11">
        <f t="shared" si="74"/>
        <v>0.52151356791081183</v>
      </c>
      <c r="D183" s="11">
        <f t="shared" si="74"/>
        <v>-5.1289943166766584E-2</v>
      </c>
      <c r="E183" s="11">
        <f t="shared" si="74"/>
        <v>-0.19404591698774781</v>
      </c>
      <c r="F183" s="11">
        <f t="shared" si="74"/>
        <v>0.34305350967892223</v>
      </c>
      <c r="G183" s="11">
        <f t="shared" si="74"/>
        <v>1.0625193053250386</v>
      </c>
      <c r="H183" s="11">
        <f t="shared" si="74"/>
        <v>-0.24394136294831384</v>
      </c>
      <c r="I183" s="11">
        <f t="shared" si="74"/>
        <v>0.37845900028586693</v>
      </c>
      <c r="J183" s="11">
        <f t="shared" si="74"/>
        <v>1.0380349536095801</v>
      </c>
      <c r="K183" s="11">
        <f t="shared" si="74"/>
        <v>-0.85845716488659496</v>
      </c>
      <c r="L183" s="11">
        <f t="shared" si="74"/>
        <v>0.1010509382674077</v>
      </c>
      <c r="N183" s="15">
        <f>B183*'Table Q8'!B79</f>
        <v>-0.11021921317453148</v>
      </c>
      <c r="O183" s="15">
        <f>C183*'Table Q8'!C79</f>
        <v>0.34847536607800444</v>
      </c>
      <c r="P183" s="15">
        <f>D183*'Table Q8'!D79</f>
        <v>-3.4215521086549988E-2</v>
      </c>
      <c r="Q183" s="15">
        <f>E183*'Table Q8'!E79</f>
        <v>-0.14735846936049568</v>
      </c>
      <c r="R183" s="15">
        <f>F183*'Table Q8'!F79</f>
        <v>0.28686134479351477</v>
      </c>
      <c r="S183" s="15">
        <f>G183*'Table Q8'!G79</f>
        <v>0.64250542393005083</v>
      </c>
      <c r="T183" s="15">
        <f>H183*'Table Q8'!H79</f>
        <v>-0.13868066483611641</v>
      </c>
      <c r="U183" s="15">
        <f>I183*'Table Q8'!I79</f>
        <v>0.22582648547057679</v>
      </c>
      <c r="V183" s="15">
        <f>J183*'Table Q8'!J79</f>
        <v>0.74728136310353666</v>
      </c>
      <c r="W183" s="15">
        <f>K183*'Table Q8'!K79</f>
        <v>-0.60443968979665141</v>
      </c>
      <c r="X183" s="15">
        <f>L183*'Table Q8'!L79</f>
        <v>6.5187960276304704E-2</v>
      </c>
    </row>
    <row r="184" spans="1:24" x14ac:dyDescent="0.25">
      <c r="A184" s="13" t="str">
        <f t="shared" si="66"/>
        <v>2012 Q3</v>
      </c>
      <c r="B184" s="11">
        <f t="shared" ref="B184:L184" si="75">LN(B80/B79)*100</f>
        <v>-0.15800287692225029</v>
      </c>
      <c r="C184" s="11">
        <f t="shared" si="75"/>
        <v>-0.42101104688840252</v>
      </c>
      <c r="D184" s="11">
        <f t="shared" si="75"/>
        <v>1.5980797117851382</v>
      </c>
      <c r="E184" s="11">
        <f t="shared" si="75"/>
        <v>0.6419749973923522</v>
      </c>
      <c r="F184" s="11">
        <f t="shared" si="75"/>
        <v>0.30172003176847995</v>
      </c>
      <c r="G184" s="11">
        <f t="shared" si="75"/>
        <v>-1.2323749688831926</v>
      </c>
      <c r="H184" s="11">
        <f t="shared" si="75"/>
        <v>1.0247831482163483</v>
      </c>
      <c r="I184" s="11">
        <f t="shared" si="75"/>
        <v>-8.1707695282161041E-2</v>
      </c>
      <c r="J184" s="11">
        <f t="shared" si="75"/>
        <v>-0.91034819440134418</v>
      </c>
      <c r="K184" s="11">
        <f t="shared" si="75"/>
        <v>-0.86589051005529427</v>
      </c>
      <c r="L184" s="11">
        <f t="shared" si="75"/>
        <v>0.23203036891769291</v>
      </c>
      <c r="N184" s="15">
        <f>B184*'Table Q8'!B80</f>
        <v>-6.1099712505834188E-2</v>
      </c>
      <c r="O184" s="15">
        <f>C184*'Table Q8'!C80</f>
        <v>-0.28030915501829839</v>
      </c>
      <c r="P184" s="15">
        <f>D184*'Table Q8'!D80</f>
        <v>1.0561708815187978</v>
      </c>
      <c r="Q184" s="15">
        <f>E184*'Table Q8'!E80</f>
        <v>0.48809359051740536</v>
      </c>
      <c r="R184" s="15">
        <f>F184*'Table Q8'!F80</f>
        <v>0.25175519450761968</v>
      </c>
      <c r="S184" s="15">
        <f>G184*'Table Q8'!G80</f>
        <v>-0.74262915624901193</v>
      </c>
      <c r="T184" s="15">
        <f>H184*'Table Q8'!H80</f>
        <v>0.58217930650170757</v>
      </c>
      <c r="U184" s="15">
        <f>I184*'Table Q8'!I80</f>
        <v>-4.8501687919490798E-2</v>
      </c>
      <c r="V184" s="15">
        <f>J184*'Table Q8'!J80</f>
        <v>-0.65608794370504875</v>
      </c>
      <c r="W184" s="15">
        <f>K184*'Table Q8'!K80</f>
        <v>-0.61227117966009859</v>
      </c>
      <c r="X184" s="15">
        <f>L184*'Table Q8'!L80</f>
        <v>0.14926513632475186</v>
      </c>
    </row>
    <row r="185" spans="1:24" x14ac:dyDescent="0.25">
      <c r="A185" s="13" t="str">
        <f t="shared" si="66"/>
        <v>2012 Q4</v>
      </c>
      <c r="B185" s="11">
        <f t="shared" ref="B185:L185" si="76">LN(B81/B80)*100</f>
        <v>1.0486673282049606</v>
      </c>
      <c r="C185" s="11">
        <f t="shared" si="76"/>
        <v>-0.27158896138534844</v>
      </c>
      <c r="D185" s="11">
        <f t="shared" si="76"/>
        <v>8.0750988540565949E-2</v>
      </c>
      <c r="E185" s="11">
        <f t="shared" si="76"/>
        <v>0.31438593918442792</v>
      </c>
      <c r="F185" s="11">
        <f t="shared" si="76"/>
        <v>-0.93831087454122886</v>
      </c>
      <c r="G185" s="11">
        <f t="shared" si="76"/>
        <v>-0.97473514548800744</v>
      </c>
      <c r="H185" s="11">
        <f t="shared" si="76"/>
        <v>-1.120400685381862</v>
      </c>
      <c r="I185" s="11">
        <f t="shared" si="76"/>
        <v>-0.31724940900086351</v>
      </c>
      <c r="J185" s="11">
        <f t="shared" si="76"/>
        <v>0.88927115775464982</v>
      </c>
      <c r="K185" s="11">
        <f t="shared" si="76"/>
        <v>0.50682369698244523</v>
      </c>
      <c r="L185" s="11">
        <f t="shared" si="76"/>
        <v>-0.53549003938036488</v>
      </c>
      <c r="N185" s="15">
        <f>B185*'Table Q8'!B81</f>
        <v>0.40122011977121791</v>
      </c>
      <c r="O185" s="15">
        <f>C185*'Table Q8'!C81</f>
        <v>-0.17995484581393187</v>
      </c>
      <c r="P185" s="15">
        <f>D185*'Table Q8'!D81</f>
        <v>5.2746545714697675E-2</v>
      </c>
      <c r="Q185" s="15">
        <f>E185*'Table Q8'!E81</f>
        <v>0.23880755940449147</v>
      </c>
      <c r="R185" s="15">
        <f>F185*'Table Q8'!F81</f>
        <v>-0.78048698544339412</v>
      </c>
      <c r="S185" s="15">
        <f>G185*'Table Q8'!G81</f>
        <v>-0.58552340189464613</v>
      </c>
      <c r="T185" s="15">
        <f>H185*'Table Q8'!H81</f>
        <v>-0.63448290813174846</v>
      </c>
      <c r="U185" s="15">
        <f>I185*'Table Q8'!I81</f>
        <v>-0.1866695522561081</v>
      </c>
      <c r="V185" s="15">
        <f>J185*'Table Q8'!J81</f>
        <v>0.6428541199408363</v>
      </c>
      <c r="W185" s="15">
        <f>K185*'Table Q8'!K81</f>
        <v>0.3595914130090449</v>
      </c>
      <c r="X185" s="15">
        <f>L185*'Table Q8'!L81</f>
        <v>-0.34287427221524763</v>
      </c>
    </row>
    <row r="186" spans="1:24" x14ac:dyDescent="0.25">
      <c r="A186" s="13" t="str">
        <f t="shared" si="66"/>
        <v>2013 Q1</v>
      </c>
      <c r="B186" s="11">
        <f t="shared" ref="B186:L186" si="77">LN(B82/B81)*100</f>
        <v>2.4422873955293034</v>
      </c>
      <c r="C186" s="11">
        <f t="shared" si="77"/>
        <v>-0.2925305964635827</v>
      </c>
      <c r="D186" s="11">
        <f t="shared" si="77"/>
        <v>0.86397965604723104</v>
      </c>
      <c r="E186" s="11">
        <f t="shared" si="77"/>
        <v>0.51507461246515729</v>
      </c>
      <c r="F186" s="11">
        <f t="shared" si="77"/>
        <v>-9.1273268341473132E-2</v>
      </c>
      <c r="G186" s="11">
        <f t="shared" si="77"/>
        <v>0.9147171382847511</v>
      </c>
      <c r="H186" s="11">
        <f t="shared" si="77"/>
        <v>0.42426877387902184</v>
      </c>
      <c r="I186" s="11">
        <f t="shared" si="77"/>
        <v>0.37853643849836938</v>
      </c>
      <c r="J186" s="11">
        <f t="shared" si="77"/>
        <v>1.0067199117723939</v>
      </c>
      <c r="K186" s="11">
        <f t="shared" si="77"/>
        <v>-0.32134016647702296</v>
      </c>
      <c r="L186" s="11">
        <f t="shared" si="77"/>
        <v>0.51533484431062537</v>
      </c>
      <c r="N186" s="15">
        <f>B186*'Table Q8'!B82</f>
        <v>0.94052487601833479</v>
      </c>
      <c r="O186" s="15">
        <f>C186*'Table Q8'!C82</f>
        <v>-0.19350898956065996</v>
      </c>
      <c r="P186" s="15">
        <f>D186*'Table Q8'!D82</f>
        <v>0.56270994998356161</v>
      </c>
      <c r="Q186" s="15">
        <f>E186*'Table Q8'!E82</f>
        <v>0.39192027262473816</v>
      </c>
      <c r="R186" s="15">
        <f>F186*'Table Q8'!F82</f>
        <v>-7.5939359260105643E-2</v>
      </c>
      <c r="S186" s="15">
        <f>G186*'Table Q8'!G82</f>
        <v>0.5496535283953069</v>
      </c>
      <c r="T186" s="15">
        <f>H186*'Table Q8'!H82</f>
        <v>0.23894817344866512</v>
      </c>
      <c r="U186" s="15">
        <f>I186*'Table Q8'!I82</f>
        <v>0.22257942583704118</v>
      </c>
      <c r="V186" s="15">
        <f>J186*'Table Q8'!J82</f>
        <v>0.72785849621144083</v>
      </c>
      <c r="W186" s="15">
        <f>K186*'Table Q8'!K82</f>
        <v>-0.22699469359936902</v>
      </c>
      <c r="X186" s="15">
        <f>L186*'Table Q8'!L82</f>
        <v>0.32981430035880027</v>
      </c>
    </row>
    <row r="187" spans="1:24" x14ac:dyDescent="0.25">
      <c r="A187" s="13" t="str">
        <f t="shared" si="66"/>
        <v>2013 Q2</v>
      </c>
      <c r="B187" s="11">
        <f t="shared" ref="B187:L187" si="78">LN(B83/B82)*100</f>
        <v>-0.38759738446930719</v>
      </c>
      <c r="C187" s="11">
        <f t="shared" si="78"/>
        <v>-0.43533351465062547</v>
      </c>
      <c r="D187" s="11">
        <f t="shared" si="78"/>
        <v>0.27969252075892109</v>
      </c>
      <c r="E187" s="11">
        <f t="shared" si="78"/>
        <v>-0.15121732807433425</v>
      </c>
      <c r="F187" s="11">
        <f t="shared" si="78"/>
        <v>0.41512741233901229</v>
      </c>
      <c r="G187" s="11">
        <f t="shared" si="78"/>
        <v>0.12000001440001698</v>
      </c>
      <c r="H187" s="11">
        <f t="shared" si="78"/>
        <v>7.4062321535961678E-2</v>
      </c>
      <c r="I187" s="11">
        <f t="shared" si="78"/>
        <v>1.379192331279967</v>
      </c>
      <c r="J187" s="11">
        <f t="shared" si="78"/>
        <v>1.850468887044074</v>
      </c>
      <c r="K187" s="11">
        <f t="shared" si="78"/>
        <v>2.9255449036012071E-2</v>
      </c>
      <c r="L187" s="11">
        <f t="shared" si="78"/>
        <v>0.20136937936236343</v>
      </c>
      <c r="N187" s="15">
        <f>B187*'Table Q8'!B83</f>
        <v>-0.15027150595875038</v>
      </c>
      <c r="O187" s="15">
        <f>C187*'Table Q8'!C83</f>
        <v>-0.28758131977820317</v>
      </c>
      <c r="P187" s="15">
        <f>D187*'Table Q8'!D83</f>
        <v>0.18221967727443708</v>
      </c>
      <c r="Q187" s="15">
        <f>E187*'Table Q8'!E83</f>
        <v>-0.11498565626772375</v>
      </c>
      <c r="R187" s="15">
        <f>F187*'Table Q8'!F83</f>
        <v>0.34588415996086508</v>
      </c>
      <c r="S187" s="15">
        <f>G187*'Table Q8'!G83</f>
        <v>7.2468008696170247E-2</v>
      </c>
      <c r="T187" s="15">
        <f>H187*'Table Q8'!H83</f>
        <v>4.2126648489655E-2</v>
      </c>
      <c r="U187" s="15">
        <f>I187*'Table Q8'!I83</f>
        <v>0.81593018318522847</v>
      </c>
      <c r="V187" s="15">
        <f>J187*'Table Q8'!J83</f>
        <v>1.3382590991102743</v>
      </c>
      <c r="W187" s="15">
        <f>K187*'Table Q8'!K83</f>
        <v>2.0513920864051665E-2</v>
      </c>
      <c r="X187" s="15">
        <f>L187*'Table Q8'!L83</f>
        <v>0.12917845686095614</v>
      </c>
    </row>
    <row r="188" spans="1:24" x14ac:dyDescent="0.25">
      <c r="A188" s="13" t="str">
        <f t="shared" si="66"/>
        <v>2013 Q3</v>
      </c>
      <c r="B188" s="11">
        <f t="shared" ref="B188:L188" si="79">LN(B84/B83)*100</f>
        <v>0.25516727292320557</v>
      </c>
      <c r="C188" s="11">
        <f t="shared" si="79"/>
        <v>-0.37611226040108892</v>
      </c>
      <c r="D188" s="11">
        <f t="shared" si="79"/>
        <v>0.46773235494130588</v>
      </c>
      <c r="E188" s="11">
        <f t="shared" si="79"/>
        <v>0.24183808642816526</v>
      </c>
      <c r="F188" s="11">
        <f t="shared" si="79"/>
        <v>8.0799923596014983E-2</v>
      </c>
      <c r="G188" s="11">
        <f t="shared" si="79"/>
        <v>-1.5611940192471201</v>
      </c>
      <c r="H188" s="11">
        <f t="shared" si="79"/>
        <v>0.3694910511415691</v>
      </c>
      <c r="I188" s="11">
        <f t="shared" si="79"/>
        <v>-0.46436586574102828</v>
      </c>
      <c r="J188" s="11">
        <f t="shared" si="79"/>
        <v>-0.75053043408594411</v>
      </c>
      <c r="K188" s="11">
        <f t="shared" si="79"/>
        <v>0.95100183013955042</v>
      </c>
      <c r="L188" s="11">
        <f t="shared" si="79"/>
        <v>-4.0241449235206901E-2</v>
      </c>
      <c r="N188" s="15">
        <f>B188*'Table Q8'!B84</f>
        <v>0.10007660444048122</v>
      </c>
      <c r="O188" s="15">
        <f>C188*'Table Q8'!C84</f>
        <v>-0.24943765109800217</v>
      </c>
      <c r="P188" s="15">
        <f>D188*'Table Q8'!D84</f>
        <v>0.30608405307359055</v>
      </c>
      <c r="Q188" s="15">
        <f>E188*'Table Q8'!E84</f>
        <v>0.18430480566690474</v>
      </c>
      <c r="R188" s="15">
        <f>F188*'Table Q8'!F84</f>
        <v>6.7572976103347338E-2</v>
      </c>
      <c r="S188" s="15">
        <f>G188*'Table Q8'!G84</f>
        <v>-0.95076715772149611</v>
      </c>
      <c r="T188" s="15">
        <f>H188*'Table Q8'!H84</f>
        <v>0.21149667767343416</v>
      </c>
      <c r="U188" s="15">
        <f>I188*'Table Q8'!I84</f>
        <v>-0.27731929502054209</v>
      </c>
      <c r="V188" s="15">
        <f>J188*'Table Q8'!J84</f>
        <v>-0.54330898123481497</v>
      </c>
      <c r="W188" s="15">
        <f>K188*'Table Q8'!K84</f>
        <v>0.66408457798644804</v>
      </c>
      <c r="X188" s="15">
        <f>L188*'Table Q8'!L84</f>
        <v>-2.5955734756708451E-2</v>
      </c>
    </row>
    <row r="189" spans="1:24" x14ac:dyDescent="0.25">
      <c r="A189" s="13" t="str">
        <f t="shared" si="66"/>
        <v>2013 Q4</v>
      </c>
      <c r="B189" s="11">
        <f t="shared" ref="B189:L189" si="80">LN(B85/B84)*100</f>
        <v>0.6198891858479092</v>
      </c>
      <c r="C189" s="11">
        <f t="shared" si="80"/>
        <v>0.6092007875183878</v>
      </c>
      <c r="D189" s="11">
        <f t="shared" si="80"/>
        <v>-0.42784006359747317</v>
      </c>
      <c r="E189" s="11">
        <f t="shared" si="80"/>
        <v>-0.34277682518916558</v>
      </c>
      <c r="F189" s="11">
        <f t="shared" si="80"/>
        <v>-4.0391801013658066E-2</v>
      </c>
      <c r="G189" s="11">
        <f t="shared" si="80"/>
        <v>-0.43745936796866058</v>
      </c>
      <c r="H189" s="11">
        <f t="shared" si="80"/>
        <v>-0.17929657284390954</v>
      </c>
      <c r="I189" s="11">
        <f t="shared" si="80"/>
        <v>0.24254685968462802</v>
      </c>
      <c r="J189" s="11">
        <f t="shared" si="80"/>
        <v>0.17528488274141651</v>
      </c>
      <c r="K189" s="11">
        <f t="shared" si="80"/>
        <v>2.6213196071734988</v>
      </c>
      <c r="L189" s="11">
        <f t="shared" si="80"/>
        <v>-9.0602512867168097E-2</v>
      </c>
      <c r="N189" s="15">
        <f>B189*'Table Q8'!B85</f>
        <v>0.24677788488605265</v>
      </c>
      <c r="O189" s="15">
        <f>C189*'Table Q8'!C85</f>
        <v>0.40505760362097609</v>
      </c>
      <c r="P189" s="15">
        <f>D189*'Table Q8'!D85</f>
        <v>-0.28087700175174113</v>
      </c>
      <c r="Q189" s="15">
        <f>E189*'Table Q8'!E85</f>
        <v>-0.2617101060319279</v>
      </c>
      <c r="R189" s="15">
        <f>F189*'Table Q8'!F85</f>
        <v>-3.3876603510155021E-2</v>
      </c>
      <c r="S189" s="15">
        <f>G189*'Table Q8'!G85</f>
        <v>-0.26759389538642969</v>
      </c>
      <c r="T189" s="15">
        <f>H189*'Table Q8'!H85</f>
        <v>-0.10327482595809188</v>
      </c>
      <c r="U189" s="15">
        <f>I189*'Table Q8'!I85</f>
        <v>0.14603746421611452</v>
      </c>
      <c r="V189" s="15">
        <f>J189*'Table Q8'!J85</f>
        <v>0.12727435335854254</v>
      </c>
      <c r="W189" s="15">
        <f>K189*'Table Q8'!K85</f>
        <v>1.8239141826713203</v>
      </c>
      <c r="X189" s="15">
        <f>L189*'Table Q8'!L85</f>
        <v>-5.8719488589211645E-2</v>
      </c>
    </row>
    <row r="190" spans="1:24" x14ac:dyDescent="0.25">
      <c r="A190" s="13" t="str">
        <f t="shared" si="66"/>
        <v>2014 Q1</v>
      </c>
      <c r="B190" s="11">
        <f t="shared" ref="B190:L190" si="81">LN(B86/B85)*100</f>
        <v>-3.2431935972187715</v>
      </c>
      <c r="C190" s="11">
        <f t="shared" si="81"/>
        <v>-3.0372057940391873E-2</v>
      </c>
      <c r="D190" s="11">
        <f t="shared" si="81"/>
        <v>-0.39964085560586399</v>
      </c>
      <c r="E190" s="11">
        <f t="shared" si="81"/>
        <v>1.0098459993434741E-2</v>
      </c>
      <c r="F190" s="11">
        <f t="shared" si="81"/>
        <v>-0.18196527463308454</v>
      </c>
      <c r="G190" s="11">
        <f t="shared" si="81"/>
        <v>0.83257664407653165</v>
      </c>
      <c r="H190" s="11">
        <f t="shared" si="81"/>
        <v>1.3317451580393058</v>
      </c>
      <c r="I190" s="11">
        <f t="shared" si="81"/>
        <v>-0.10098970763390824</v>
      </c>
      <c r="J190" s="11">
        <f t="shared" si="81"/>
        <v>-0.87951314528271785</v>
      </c>
      <c r="K190" s="11">
        <f t="shared" si="81"/>
        <v>-0.85983427643506993</v>
      </c>
      <c r="L190" s="11">
        <f t="shared" si="81"/>
        <v>-1.0072014915105329E-2</v>
      </c>
      <c r="N190" s="15">
        <f>B190*'Table Q8'!B86</f>
        <v>-1.3018179099236149</v>
      </c>
      <c r="O190" s="15">
        <f>C190*'Table Q8'!C86</f>
        <v>-2.0148823237655968E-2</v>
      </c>
      <c r="P190" s="15">
        <f>D190*'Table Q8'!D86</f>
        <v>-0.26124522730955324</v>
      </c>
      <c r="Q190" s="15">
        <f>E190*'Table Q8'!E86</f>
        <v>7.6808886710064651E-3</v>
      </c>
      <c r="R190" s="15">
        <f>F190*'Table Q8'!F86</f>
        <v>-0.15199559390101552</v>
      </c>
      <c r="S190" s="15">
        <f>G190*'Table Q8'!G86</f>
        <v>0.50912061785279916</v>
      </c>
      <c r="T190" s="15">
        <f>H190*'Table Q8'!H86</f>
        <v>0.7720126681153856</v>
      </c>
      <c r="U190" s="15">
        <f>I190*'Table Q8'!I86</f>
        <v>-6.0805902966376148E-2</v>
      </c>
      <c r="V190" s="15">
        <f>J190*'Table Q8'!J86</f>
        <v>-0.64037352108034684</v>
      </c>
      <c r="W190" s="15">
        <f>K190*'Table Q8'!K86</f>
        <v>-0.59165196561497169</v>
      </c>
      <c r="X190" s="15">
        <f>L190*'Table Q8'!L86</f>
        <v>-6.5216296575307002E-3</v>
      </c>
    </row>
    <row r="191" spans="1:24" x14ac:dyDescent="0.25">
      <c r="A191" s="13" t="str">
        <f t="shared" si="66"/>
        <v>2014 Q2</v>
      </c>
      <c r="B191" s="11">
        <f t="shared" ref="B191:L191" si="82">LN(B87/B86)*100</f>
        <v>-0.10470108798583896</v>
      </c>
      <c r="C191" s="11">
        <f t="shared" si="82"/>
        <v>-0.46686373238579854</v>
      </c>
      <c r="D191" s="11">
        <f t="shared" si="82"/>
        <v>1.0357626706709939</v>
      </c>
      <c r="E191" s="11">
        <f t="shared" si="82"/>
        <v>0.2521306363140387</v>
      </c>
      <c r="F191" s="11">
        <f t="shared" si="82"/>
        <v>0.92658533818803634</v>
      </c>
      <c r="G191" s="11">
        <f t="shared" si="82"/>
        <v>0.55457666713147946</v>
      </c>
      <c r="H191" s="11">
        <f t="shared" si="82"/>
        <v>0.66445427186685113</v>
      </c>
      <c r="I191" s="11">
        <f t="shared" si="82"/>
        <v>-0.25292137515221047</v>
      </c>
      <c r="J191" s="11">
        <f t="shared" si="82"/>
        <v>0.48727482241485742</v>
      </c>
      <c r="K191" s="11">
        <f t="shared" si="82"/>
        <v>2.1312359029232444</v>
      </c>
      <c r="L191" s="11">
        <f t="shared" si="82"/>
        <v>0.12079727661765871</v>
      </c>
      <c r="N191" s="15">
        <f>B191*'Table Q8'!B87</f>
        <v>-4.24562911782577E-2</v>
      </c>
      <c r="O191" s="15">
        <f>C191*'Table Q8'!C87</f>
        <v>-0.30808337700138849</v>
      </c>
      <c r="P191" s="15">
        <f>D191*'Table Q8'!D87</f>
        <v>0.66734188871332134</v>
      </c>
      <c r="Q191" s="15">
        <f>E191*'Table Q8'!E87</f>
        <v>0.19010649978078517</v>
      </c>
      <c r="R191" s="15">
        <f>F191*'Table Q8'!F87</f>
        <v>0.76489619667422404</v>
      </c>
      <c r="S191" s="15">
        <f>G191*'Table Q8'!G87</f>
        <v>0.33690532528237377</v>
      </c>
      <c r="T191" s="15">
        <f>H191*'Table Q8'!H87</f>
        <v>0.38099807948845243</v>
      </c>
      <c r="U191" s="15">
        <f>I191*'Table Q8'!I87</f>
        <v>-0.15132285875356755</v>
      </c>
      <c r="V191" s="15">
        <f>J191*'Table Q8'!J87</f>
        <v>0.35848808685061062</v>
      </c>
      <c r="W191" s="15">
        <f>K191*'Table Q8'!K87</f>
        <v>1.4458304365431289</v>
      </c>
      <c r="X191" s="15">
        <f>L191*'Table Q8'!L87</f>
        <v>7.7733047503463382E-2</v>
      </c>
    </row>
    <row r="192" spans="1:24" x14ac:dyDescent="0.25">
      <c r="A192" s="13" t="str">
        <f t="shared" si="66"/>
        <v>2014 Q3</v>
      </c>
      <c r="B192" s="11">
        <f t="shared" ref="B192:L192" si="83">LN(B88/B87)*100</f>
        <v>-0.15725746282158948</v>
      </c>
      <c r="C192" s="11">
        <f t="shared" si="83"/>
        <v>0.34528317029679628</v>
      </c>
      <c r="D192" s="11">
        <f t="shared" si="83"/>
        <v>0.26715496025968971</v>
      </c>
      <c r="E192" s="11">
        <f t="shared" si="83"/>
        <v>0.80257252623039621</v>
      </c>
      <c r="F192" s="11">
        <f t="shared" si="83"/>
        <v>-0.36155507900586259</v>
      </c>
      <c r="G192" s="11">
        <f t="shared" si="83"/>
        <v>-0.18115946983508252</v>
      </c>
      <c r="H192" s="11">
        <f t="shared" si="83"/>
        <v>-0.34205786137319</v>
      </c>
      <c r="I192" s="11">
        <f t="shared" si="83"/>
        <v>0.36400444640812213</v>
      </c>
      <c r="J192" s="11">
        <f t="shared" si="83"/>
        <v>-0.34188067487854973</v>
      </c>
      <c r="K192" s="11">
        <f t="shared" si="83"/>
        <v>-2.3592428419070046</v>
      </c>
      <c r="L192" s="11">
        <f t="shared" si="83"/>
        <v>0.13069925954438447</v>
      </c>
      <c r="N192" s="15">
        <f>B192*'Table Q8'!B88</f>
        <v>-6.4491285503133849E-2</v>
      </c>
      <c r="O192" s="15">
        <f>C192*'Table Q8'!C88</f>
        <v>0.22654028803172804</v>
      </c>
      <c r="P192" s="15">
        <f>D192*'Table Q8'!D88</f>
        <v>0.17047158014170802</v>
      </c>
      <c r="Q192" s="15">
        <f>E192*'Table Q8'!E88</f>
        <v>0.60040450687295943</v>
      </c>
      <c r="R192" s="15">
        <f>F192*'Table Q8'!F88</f>
        <v>-0.29513741099248564</v>
      </c>
      <c r="S192" s="15">
        <f>G192*'Table Q8'!G88</f>
        <v>-0.10916669652262073</v>
      </c>
      <c r="T192" s="15">
        <f>H192*'Table Q8'!H88</f>
        <v>-0.1963754182143484</v>
      </c>
      <c r="U192" s="15">
        <f>I192*'Table Q8'!I88</f>
        <v>0.21676464783603674</v>
      </c>
      <c r="V192" s="15">
        <f>J192*'Table Q8'!J88</f>
        <v>-0.2549746073244224</v>
      </c>
      <c r="W192" s="15">
        <f>K192*'Table Q8'!K88</f>
        <v>-1.5752664455413068</v>
      </c>
      <c r="X192" s="15">
        <f>L192*'Table Q8'!L88</f>
        <v>8.3765155441996003E-2</v>
      </c>
    </row>
    <row r="193" spans="1:24" x14ac:dyDescent="0.25">
      <c r="A193" s="13" t="str">
        <f t="shared" si="66"/>
        <v>2014 Q4</v>
      </c>
      <c r="B193" s="11">
        <f t="shared" ref="B193:L193" si="84">LN(B89/B88)*100</f>
        <v>1.437524754592161</v>
      </c>
      <c r="C193" s="11">
        <f t="shared" si="84"/>
        <v>0.17219553507826493</v>
      </c>
      <c r="D193" s="11">
        <f t="shared" si="84"/>
        <v>-1.523402787400028</v>
      </c>
      <c r="E193" s="11">
        <f t="shared" si="84"/>
        <v>-0.75222259313910578</v>
      </c>
      <c r="F193" s="11">
        <f t="shared" si="84"/>
        <v>-4.0253598208843958E-2</v>
      </c>
      <c r="G193" s="11">
        <f t="shared" si="84"/>
        <v>0.5124351831260785</v>
      </c>
      <c r="H193" s="11">
        <f t="shared" si="84"/>
        <v>1.0124053414563381</v>
      </c>
      <c r="I193" s="11">
        <f t="shared" si="84"/>
        <v>0.39284865431638699</v>
      </c>
      <c r="J193" s="11">
        <f t="shared" si="84"/>
        <v>-0.24937668784023506</v>
      </c>
      <c r="K193" s="11">
        <f t="shared" si="84"/>
        <v>-2.5429996812839182</v>
      </c>
      <c r="L193" s="11">
        <f t="shared" si="84"/>
        <v>-0.24142452124693814</v>
      </c>
      <c r="N193" s="15">
        <f>B193*'Table Q8'!B89</f>
        <v>0.59585401077845068</v>
      </c>
      <c r="O193" s="15">
        <f>C193*'Table Q8'!C89</f>
        <v>0.11240924529909135</v>
      </c>
      <c r="P193" s="15">
        <f>D193*'Table Q8'!D89</f>
        <v>-0.96431396442421768</v>
      </c>
      <c r="Q193" s="15">
        <f>E193*'Table Q8'!E89</f>
        <v>-0.55912705348029734</v>
      </c>
      <c r="R193" s="15">
        <f>F193*'Table Q8'!F89</f>
        <v>-3.2532958072387687E-2</v>
      </c>
      <c r="S193" s="15">
        <f>G193*'Table Q8'!G89</f>
        <v>0.30756359691227231</v>
      </c>
      <c r="T193" s="15">
        <f>H193*'Table Q8'!H89</f>
        <v>0.58466408469103526</v>
      </c>
      <c r="U193" s="15">
        <f>I193*'Table Q8'!I89</f>
        <v>0.23366637958738698</v>
      </c>
      <c r="V193" s="15">
        <f>J193*'Table Q8'!J89</f>
        <v>-0.18825446165059345</v>
      </c>
      <c r="W193" s="15">
        <f>K193*'Table Q8'!K89</f>
        <v>-1.673802390221075</v>
      </c>
      <c r="X193" s="15">
        <f>L193*'Table Q8'!L89</f>
        <v>-0.15441512378954161</v>
      </c>
    </row>
    <row r="194" spans="1:24" x14ac:dyDescent="0.25">
      <c r="A194" s="13" t="str">
        <f t="shared" si="66"/>
        <v>2015 Q1</v>
      </c>
      <c r="B194" s="11">
        <f t="shared" ref="B194:L194" si="85">LN(B90/B89)*100</f>
        <v>1.6819184296608762</v>
      </c>
      <c r="C194" s="11">
        <f t="shared" si="85"/>
        <v>0.25269129532201046</v>
      </c>
      <c r="D194" s="11">
        <f t="shared" si="85"/>
        <v>0.12032489168563094</v>
      </c>
      <c r="E194" s="11">
        <f t="shared" si="85"/>
        <v>0.21119332031435514</v>
      </c>
      <c r="F194" s="11">
        <f t="shared" si="85"/>
        <v>-0.34281138634025154</v>
      </c>
      <c r="G194" s="11">
        <f t="shared" si="85"/>
        <v>0.69909402869972859</v>
      </c>
      <c r="H194" s="11">
        <f t="shared" si="85"/>
        <v>-1.157875026294596</v>
      </c>
      <c r="I194" s="11">
        <f t="shared" si="85"/>
        <v>0.23095858034700351</v>
      </c>
      <c r="J194" s="11">
        <f t="shared" si="85"/>
        <v>2.2121381506067292</v>
      </c>
      <c r="K194" s="11">
        <f t="shared" si="85"/>
        <v>-1.7220597751670521</v>
      </c>
      <c r="L194" s="11">
        <f t="shared" si="85"/>
        <v>9.060251286716671E-2</v>
      </c>
      <c r="N194" s="15">
        <f>B194*'Table Q8'!B90</f>
        <v>0.70892861810205932</v>
      </c>
      <c r="O194" s="15">
        <f>C194*'Table Q8'!C90</f>
        <v>0.1644262258660322</v>
      </c>
      <c r="P194" s="15">
        <f>D194*'Table Q8'!D90</f>
        <v>7.5780616783610366E-2</v>
      </c>
      <c r="Q194" s="15">
        <f>E194*'Table Q8'!E90</f>
        <v>0.15645201168887429</v>
      </c>
      <c r="R194" s="15">
        <f>F194*'Table Q8'!F90</f>
        <v>-0.27575747917209836</v>
      </c>
      <c r="S194" s="15">
        <f>G194*'Table Q8'!G90</f>
        <v>0.41931659841409719</v>
      </c>
      <c r="T194" s="15">
        <f>H194*'Table Q8'!H90</f>
        <v>-0.67214645276401297</v>
      </c>
      <c r="U194" s="15">
        <f>I194*'Table Q8'!I90</f>
        <v>0.13681986299756488</v>
      </c>
      <c r="V194" s="15">
        <f>J194*'Table Q8'!J90</f>
        <v>1.6712703727833838</v>
      </c>
      <c r="W194" s="15">
        <f>K194*'Table Q8'!K90</f>
        <v>-1.1262270929592522</v>
      </c>
      <c r="X194" s="15">
        <f>L194*'Table Q8'!L90</f>
        <v>5.7885945470832811E-2</v>
      </c>
    </row>
    <row r="195" spans="1:24" x14ac:dyDescent="0.25">
      <c r="A195" s="13" t="str">
        <f t="shared" si="66"/>
        <v>2015 Q2</v>
      </c>
      <c r="B195" s="11">
        <f t="shared" ref="B195:L195" si="86">LN(B91/B90)*100</f>
        <v>1.9038600739513634</v>
      </c>
      <c r="C195" s="11">
        <f t="shared" si="86"/>
        <v>0.25205437551754839</v>
      </c>
      <c r="D195" s="11">
        <f t="shared" si="86"/>
        <v>-0.6534985303793418</v>
      </c>
      <c r="E195" s="11">
        <f t="shared" si="86"/>
        <v>0.22077279413729134</v>
      </c>
      <c r="F195" s="11">
        <f t="shared" si="86"/>
        <v>-0.20220409275519097</v>
      </c>
      <c r="G195" s="11">
        <f t="shared" si="86"/>
        <v>-0.25909331883099623</v>
      </c>
      <c r="H195" s="11">
        <f t="shared" si="86"/>
        <v>0.40471180648856964</v>
      </c>
      <c r="I195" s="11">
        <f t="shared" si="86"/>
        <v>-0.57335569229865813</v>
      </c>
      <c r="J195" s="11">
        <f t="shared" si="86"/>
        <v>0.48726114068958276</v>
      </c>
      <c r="K195" s="11">
        <f t="shared" si="86"/>
        <v>-1.5806651628758588</v>
      </c>
      <c r="L195" s="11">
        <f t="shared" si="86"/>
        <v>-0.26196488532874301</v>
      </c>
      <c r="N195" s="15">
        <f>B195*'Table Q8'!B91</f>
        <v>0.8177079017621105</v>
      </c>
      <c r="O195" s="15">
        <f>C195*'Table Q8'!C91</f>
        <v>0.16320520814761258</v>
      </c>
      <c r="P195" s="15">
        <f>D195*'Table Q8'!D91</f>
        <v>-0.41477551723176825</v>
      </c>
      <c r="Q195" s="15">
        <f>E195*'Table Q8'!E91</f>
        <v>0.16368094957338777</v>
      </c>
      <c r="R195" s="15">
        <f>F195*'Table Q8'!F91</f>
        <v>-0.16247098852879593</v>
      </c>
      <c r="S195" s="15">
        <f>G195*'Table Q8'!G91</f>
        <v>-0.15576690328119491</v>
      </c>
      <c r="T195" s="15">
        <f>H195*'Table Q8'!H91</f>
        <v>0.24064164013810352</v>
      </c>
      <c r="U195" s="15">
        <f>I195*'Table Q8'!I91</f>
        <v>-0.33868120744081737</v>
      </c>
      <c r="V195" s="15">
        <f>J195*'Table Q8'!J91</f>
        <v>0.36539712940311814</v>
      </c>
      <c r="W195" s="15">
        <f>K195*'Table Q8'!K91</f>
        <v>-1.0331227504556613</v>
      </c>
      <c r="X195" s="15">
        <f>L195*'Table Q8'!L91</f>
        <v>-0.16781470554159275</v>
      </c>
    </row>
    <row r="196" spans="1:24" x14ac:dyDescent="0.25">
      <c r="A196" s="13" t="str">
        <f t="shared" si="66"/>
        <v>2015 Q3</v>
      </c>
      <c r="B196" s="11">
        <f t="shared" ref="B196:L196" si="87">LN(B92/B91)*100</f>
        <v>0.4182023420551727</v>
      </c>
      <c r="C196" s="11">
        <f t="shared" si="87"/>
        <v>0.29158936752851977</v>
      </c>
      <c r="D196" s="11">
        <f t="shared" si="87"/>
        <v>-5.0446452161978302E-2</v>
      </c>
      <c r="E196" s="11">
        <f t="shared" si="87"/>
        <v>-0.2710164770512784</v>
      </c>
      <c r="F196" s="11">
        <f t="shared" si="87"/>
        <v>0.70593274201993239</v>
      </c>
      <c r="G196" s="11">
        <f t="shared" si="87"/>
        <v>-0.34984292765352215</v>
      </c>
      <c r="H196" s="11">
        <f t="shared" si="87"/>
        <v>0.45464017141066632</v>
      </c>
      <c r="I196" s="11">
        <f t="shared" si="87"/>
        <v>-0.31321066272022052</v>
      </c>
      <c r="J196" s="11">
        <f t="shared" si="87"/>
        <v>-0.53815431701327165</v>
      </c>
      <c r="K196" s="11">
        <f t="shared" si="87"/>
        <v>0.1108591698318116</v>
      </c>
      <c r="L196" s="11">
        <f t="shared" si="87"/>
        <v>-5.0456633594821859E-2</v>
      </c>
      <c r="N196" s="15">
        <f>B196*'Table Q8'!B92</f>
        <v>0.18363264839642632</v>
      </c>
      <c r="O196" s="15">
        <f>C196*'Table Q8'!C92</f>
        <v>0.18807514205589526</v>
      </c>
      <c r="P196" s="15">
        <f>D196*'Table Q8'!D92</f>
        <v>-3.2265550802801322E-2</v>
      </c>
      <c r="Q196" s="15">
        <f>E196*'Table Q8'!E92</f>
        <v>-0.20120263256286908</v>
      </c>
      <c r="R196" s="15">
        <f>F196*'Table Q8'!F92</f>
        <v>0.56792289095503556</v>
      </c>
      <c r="S196" s="15">
        <f>G196*'Table Q8'!G92</f>
        <v>-0.2115850026448502</v>
      </c>
      <c r="T196" s="15">
        <f>H196*'Table Q8'!H92</f>
        <v>0.27669400832053154</v>
      </c>
      <c r="U196" s="15">
        <f>I196*'Table Q8'!I92</f>
        <v>-0.18466900673984202</v>
      </c>
      <c r="V196" s="15">
        <f>J196*'Table Q8'!J92</f>
        <v>-0.39968721124575685</v>
      </c>
      <c r="W196" s="15">
        <f>K196*'Table Q8'!K92</f>
        <v>7.2546240737937515E-2</v>
      </c>
      <c r="X196" s="15">
        <f>L196*'Table Q8'!L92</f>
        <v>-3.2438569738110976E-2</v>
      </c>
    </row>
    <row r="197" spans="1:24" x14ac:dyDescent="0.25">
      <c r="A197" s="13" t="str">
        <f t="shared" si="66"/>
        <v>2015 Q4</v>
      </c>
      <c r="B197" s="11">
        <f t="shared" ref="B197:L197" si="88">LN(B93/B92)*100</f>
        <v>-0.94844219175178601</v>
      </c>
      <c r="C197" s="11">
        <f t="shared" si="88"/>
        <v>0.24067400305650594</v>
      </c>
      <c r="D197" s="11">
        <f t="shared" si="88"/>
        <v>0.52340330862663564</v>
      </c>
      <c r="E197" s="11">
        <f t="shared" si="88"/>
        <v>0.220883623943327</v>
      </c>
      <c r="F197" s="11">
        <f t="shared" si="88"/>
        <v>-7.0369442461512E-2</v>
      </c>
      <c r="G197" s="11">
        <f t="shared" si="88"/>
        <v>0.62883872440870792</v>
      </c>
      <c r="H197" s="11">
        <f t="shared" si="88"/>
        <v>1.8082936416653099</v>
      </c>
      <c r="I197" s="11">
        <f t="shared" si="88"/>
        <v>-2.024086637817675E-2</v>
      </c>
      <c r="J197" s="11">
        <f t="shared" si="88"/>
        <v>0.23389444740359835</v>
      </c>
      <c r="K197" s="11">
        <f t="shared" si="88"/>
        <v>-0.4138284987310144</v>
      </c>
      <c r="L197" s="11">
        <f t="shared" si="88"/>
        <v>0.35266296815877207</v>
      </c>
      <c r="N197" s="15">
        <f>B197*'Table Q8'!B93</f>
        <v>-0.4222464637678951</v>
      </c>
      <c r="O197" s="15">
        <f>C197*'Table Q8'!C93</f>
        <v>0.15434423816013726</v>
      </c>
      <c r="P197" s="15">
        <f>D197*'Table Q8'!D93</f>
        <v>0.33555386116053609</v>
      </c>
      <c r="Q197" s="15">
        <f>E197*'Table Q8'!E93</f>
        <v>0.16371894206679397</v>
      </c>
      <c r="R197" s="15">
        <f>F197*'Table Q8'!F93</f>
        <v>-5.6562957850563339E-2</v>
      </c>
      <c r="S197" s="15">
        <f>G197*'Table Q8'!G93</f>
        <v>0.38069896375703183</v>
      </c>
      <c r="T197" s="15">
        <f>H197*'Table Q8'!H93</f>
        <v>1.1198762522833263</v>
      </c>
      <c r="U197" s="15">
        <f>I197*'Table Q8'!I93</f>
        <v>-1.1828762311406494E-2</v>
      </c>
      <c r="V197" s="15">
        <f>J197*'Table Q8'!J93</f>
        <v>0.17193580828638513</v>
      </c>
      <c r="W197" s="15">
        <f>K197*'Table Q8'!K93</f>
        <v>-0.26915405557465177</v>
      </c>
      <c r="X197" s="15">
        <f>L197*'Table Q8'!L93</f>
        <v>0.2265154244483793</v>
      </c>
    </row>
    <row r="198" spans="1:24" x14ac:dyDescent="0.25">
      <c r="A198" s="13" t="str">
        <f t="shared" si="66"/>
        <v>2016 Q1</v>
      </c>
      <c r="B198" s="11">
        <f t="shared" ref="B198:L198" si="89">LN(B94/B93)*100</f>
        <v>0.42042103967796879</v>
      </c>
      <c r="C198" s="11">
        <f t="shared" si="89"/>
        <v>0.35992840296468215</v>
      </c>
      <c r="D198" s="11">
        <f t="shared" si="89"/>
        <v>0.15047402147067401</v>
      </c>
      <c r="E198" s="11">
        <f t="shared" si="89"/>
        <v>0.4203368879009855</v>
      </c>
      <c r="F198" s="11">
        <f t="shared" si="89"/>
        <v>0.15073107410926376</v>
      </c>
      <c r="G198" s="11">
        <f t="shared" si="89"/>
        <v>-0.17926506145199395</v>
      </c>
      <c r="H198" s="11">
        <f t="shared" si="89"/>
        <v>2.1435115556401425</v>
      </c>
      <c r="I198" s="11">
        <f t="shared" si="89"/>
        <v>0.44435540697781567</v>
      </c>
      <c r="J198" s="11">
        <f t="shared" si="89"/>
        <v>1.9015613970972276</v>
      </c>
      <c r="K198" s="11">
        <f t="shared" si="89"/>
        <v>0.27271366833862981</v>
      </c>
      <c r="L198" s="11">
        <f t="shared" si="89"/>
        <v>0.45160395885167859</v>
      </c>
      <c r="N198" s="15">
        <f>B198*'Table Q8'!B94</f>
        <v>0.18910538364715035</v>
      </c>
      <c r="O198" s="15">
        <f>C198*'Table Q8'!C94</f>
        <v>0.22938237120939192</v>
      </c>
      <c r="P198" s="15">
        <f>D198*'Table Q8'!D94</f>
        <v>9.6830032816378725E-2</v>
      </c>
      <c r="Q198" s="15">
        <f>E198*'Table Q8'!E94</f>
        <v>0.31167980237858078</v>
      </c>
      <c r="R198" s="15">
        <f>F198*'Table Q8'!F94</f>
        <v>0.12105212561714973</v>
      </c>
      <c r="S198" s="15">
        <f>G198*'Table Q8'!G94</f>
        <v>-0.10818646458627836</v>
      </c>
      <c r="T198" s="15">
        <f>H198*'Table Q8'!H94</f>
        <v>1.3313350272080924</v>
      </c>
      <c r="U198" s="15">
        <f>I198*'Table Q8'!I94</f>
        <v>0.25972573537853327</v>
      </c>
      <c r="V198" s="15">
        <f>J198*'Table Q8'!J94</f>
        <v>1.3980279391458816</v>
      </c>
      <c r="W198" s="15">
        <f>K198*'Table Q8'!K94</f>
        <v>0.17786385449045436</v>
      </c>
      <c r="X198" s="15">
        <f>L198*'Table Q8'!L94</f>
        <v>0.29020070395808861</v>
      </c>
    </row>
    <row r="199" spans="1:24" x14ac:dyDescent="0.25">
      <c r="A199" s="13" t="str">
        <f t="shared" si="66"/>
        <v>2016 Q2</v>
      </c>
      <c r="B199" s="11">
        <f t="shared" ref="B199:L199" si="90">LN(B95/B94)*100</f>
        <v>0.75629776353517886</v>
      </c>
      <c r="C199" s="11">
        <f t="shared" si="90"/>
        <v>0.39840690148742919</v>
      </c>
      <c r="D199" s="11">
        <f t="shared" si="90"/>
        <v>0.39017607400463472</v>
      </c>
      <c r="E199" s="11">
        <f t="shared" si="90"/>
        <v>-9.9920072262202508E-2</v>
      </c>
      <c r="F199" s="11">
        <f t="shared" si="90"/>
        <v>0.4108428044543232</v>
      </c>
      <c r="G199" s="11">
        <f t="shared" si="90"/>
        <v>-0.59988182292533798</v>
      </c>
      <c r="H199" s="11">
        <f t="shared" si="90"/>
        <v>-0.35739142577763855</v>
      </c>
      <c r="I199" s="11">
        <f t="shared" si="90"/>
        <v>0.2314932340722331</v>
      </c>
      <c r="J199" s="11">
        <f t="shared" si="90"/>
        <v>-0.82057900652377314</v>
      </c>
      <c r="K199" s="11">
        <f t="shared" si="90"/>
        <v>0.76366930620801576</v>
      </c>
      <c r="L199" s="11">
        <f t="shared" si="90"/>
        <v>-1.0013518258011434E-2</v>
      </c>
      <c r="N199" s="15">
        <f>B199*'Table Q8'!B95</f>
        <v>0.34267851665778953</v>
      </c>
      <c r="O199" s="15">
        <f>C199*'Table Q8'!C95</f>
        <v>0.25398439969823611</v>
      </c>
      <c r="P199" s="15">
        <f>D199*'Table Q8'!D95</f>
        <v>0.25170258534038986</v>
      </c>
      <c r="Q199" s="15">
        <f>E199*'Table Q8'!E95</f>
        <v>-7.4210637669137811E-2</v>
      </c>
      <c r="R199" s="15">
        <f>F199*'Table Q8'!F95</f>
        <v>0.33118038467062993</v>
      </c>
      <c r="S199" s="15">
        <f>G199*'Table Q8'!G95</f>
        <v>-0.36082891648959081</v>
      </c>
      <c r="T199" s="15">
        <f>H199*'Table Q8'!H95</f>
        <v>-0.2201888574216031</v>
      </c>
      <c r="U199" s="15">
        <f>I199*'Table Q8'!I95</f>
        <v>0.13540039260884915</v>
      </c>
      <c r="V199" s="15">
        <f>J199*'Table Q8'!J95</f>
        <v>-0.60747463852954919</v>
      </c>
      <c r="W199" s="15">
        <f>K199*'Table Q8'!K95</f>
        <v>0.50386900823604885</v>
      </c>
      <c r="X199" s="15">
        <f>L199*'Table Q8'!L95</f>
        <v>-6.4447003508561586E-3</v>
      </c>
    </row>
    <row r="200" spans="1:24" x14ac:dyDescent="0.25">
      <c r="A200" s="13" t="str">
        <f t="shared" si="66"/>
        <v>2016 Q3</v>
      </c>
      <c r="B200" s="11">
        <f t="shared" ref="B200:L200" si="91">LN(B96/B95)*100</f>
        <v>-1.6291400243143905</v>
      </c>
      <c r="C200" s="11">
        <f t="shared" si="91"/>
        <v>-0.21892734388512658</v>
      </c>
      <c r="D200" s="11">
        <f t="shared" si="91"/>
        <v>-0.33004980703641501</v>
      </c>
      <c r="E200" s="11">
        <f t="shared" si="91"/>
        <v>-0.27028396253082959</v>
      </c>
      <c r="F200" s="11">
        <f t="shared" si="91"/>
        <v>-0.23026490626756688</v>
      </c>
      <c r="G200" s="11">
        <f t="shared" si="91"/>
        <v>0.39033227760351058</v>
      </c>
      <c r="H200" s="11">
        <f t="shared" si="91"/>
        <v>-0.81885818048844028</v>
      </c>
      <c r="I200" s="11">
        <f t="shared" si="91"/>
        <v>0.72122921068491141</v>
      </c>
      <c r="J200" s="11">
        <f t="shared" si="91"/>
        <v>0.37109515531890519</v>
      </c>
      <c r="K200" s="11">
        <f t="shared" si="91"/>
        <v>0.54904056064356288</v>
      </c>
      <c r="L200" s="11">
        <f t="shared" si="91"/>
        <v>0.27001366472481769</v>
      </c>
      <c r="N200" s="15">
        <f>B200*'Table Q8'!B96</f>
        <v>-0.7399553990435962</v>
      </c>
      <c r="O200" s="15">
        <f>C200*'Table Q8'!C96</f>
        <v>-0.13928157617971754</v>
      </c>
      <c r="P200" s="15">
        <f>D200*'Table Q8'!D96</f>
        <v>-0.21284912055778404</v>
      </c>
      <c r="Q200" s="15">
        <f>E200*'Table Q8'!E96</f>
        <v>-0.20101018293417797</v>
      </c>
      <c r="R200" s="15">
        <f>F200*'Table Q8'!F96</f>
        <v>-0.18621522969858131</v>
      </c>
      <c r="S200" s="15">
        <f>G200*'Table Q8'!G96</f>
        <v>0.23369193460122178</v>
      </c>
      <c r="T200" s="15">
        <f>H200*'Table Q8'!H96</f>
        <v>-0.50073177736868124</v>
      </c>
      <c r="U200" s="15">
        <f>I200*'Table Q8'!I96</f>
        <v>0.42191908825067315</v>
      </c>
      <c r="V200" s="15">
        <f>J200*'Table Q8'!J96</f>
        <v>0.27613190507279733</v>
      </c>
      <c r="W200" s="15">
        <f>K200*'Table Q8'!K96</f>
        <v>0.36516687688403371</v>
      </c>
      <c r="X200" s="15">
        <f>L200*'Table Q8'!L96</f>
        <v>0.17380779598336515</v>
      </c>
    </row>
    <row r="201" spans="1:24" x14ac:dyDescent="0.25">
      <c r="A201" s="13" t="str">
        <f t="shared" si="66"/>
        <v>2016 Q4</v>
      </c>
      <c r="B201" s="11">
        <f t="shared" ref="B201:L201" si="92">LN(B97/B96)*100</f>
        <v>0.54266036092910441</v>
      </c>
      <c r="C201" s="11">
        <f t="shared" si="92"/>
        <v>-1.5662970809183674</v>
      </c>
      <c r="D201" s="11">
        <f t="shared" si="92"/>
        <v>0.44979834943707714</v>
      </c>
      <c r="E201" s="11">
        <f t="shared" si="92"/>
        <v>0.33024798591464483</v>
      </c>
      <c r="F201" s="11">
        <f t="shared" si="92"/>
        <v>0.87816151603848391</v>
      </c>
      <c r="G201" s="11">
        <f t="shared" si="92"/>
        <v>-0.26005215695681305</v>
      </c>
      <c r="H201" s="11">
        <f t="shared" si="92"/>
        <v>-0.91665209961726979</v>
      </c>
      <c r="I201" s="11">
        <f t="shared" si="92"/>
        <v>0.91406498321360552</v>
      </c>
      <c r="J201" s="11">
        <f t="shared" si="92"/>
        <v>0.35974856426201329</v>
      </c>
      <c r="K201" s="11">
        <f t="shared" si="92"/>
        <v>5.9713377570513045E-2</v>
      </c>
      <c r="L201" s="11">
        <f t="shared" si="92"/>
        <v>9.9865182087363717E-3</v>
      </c>
      <c r="N201" s="15">
        <f>B201*'Table Q8'!B97</f>
        <v>0.24870124341380853</v>
      </c>
      <c r="O201" s="15">
        <f>C201*'Table Q8'!C97</f>
        <v>-0.99318897901033676</v>
      </c>
      <c r="P201" s="15">
        <f>D201*'Table Q8'!D97</f>
        <v>0.29146933043522599</v>
      </c>
      <c r="Q201" s="15">
        <f>E201*'Table Q8'!E97</f>
        <v>0.24643104708950797</v>
      </c>
      <c r="R201" s="15">
        <f>F201*'Table Q8'!F97</f>
        <v>0.71245243796202207</v>
      </c>
      <c r="S201" s="15">
        <f>G201*'Table Q8'!G97</f>
        <v>-0.15532915335030445</v>
      </c>
      <c r="T201" s="15">
        <f>H201*'Table Q8'!H97</f>
        <v>-0.56080775454584564</v>
      </c>
      <c r="U201" s="15">
        <f>I201*'Table Q8'!I97</f>
        <v>0.53710458413631457</v>
      </c>
      <c r="V201" s="15">
        <f>J201*'Table Q8'!J97</f>
        <v>0.26981142319650997</v>
      </c>
      <c r="W201" s="15">
        <f>K201*'Table Q8'!K97</f>
        <v>4.0300558522339255E-2</v>
      </c>
      <c r="X201" s="15">
        <f>L201*'Table Q8'!L97</f>
        <v>6.4492934592019491E-3</v>
      </c>
    </row>
    <row r="202" spans="1:24" x14ac:dyDescent="0.25">
      <c r="A202" s="13" t="str">
        <f t="shared" si="66"/>
        <v>2017 Q1</v>
      </c>
      <c r="B202" s="11">
        <f t="shared" ref="B202:L202" si="93">LN(B98/B97)*100</f>
        <v>-1.9940941130489771</v>
      </c>
      <c r="C202" s="11">
        <f t="shared" si="93"/>
        <v>0.86650416215392545</v>
      </c>
      <c r="D202" s="11">
        <f t="shared" si="93"/>
        <v>-0.26963615477426078</v>
      </c>
      <c r="E202" s="11">
        <f t="shared" si="93"/>
        <v>-0.16999154136052561</v>
      </c>
      <c r="F202" s="11">
        <f t="shared" si="93"/>
        <v>-0.21881846805527827</v>
      </c>
      <c r="G202" s="11">
        <f t="shared" si="93"/>
        <v>0.98660424578949324</v>
      </c>
      <c r="H202" s="11">
        <f t="shared" si="93"/>
        <v>-0.28374563017867932</v>
      </c>
      <c r="I202" s="11">
        <f t="shared" si="93"/>
        <v>-1.0538972073565367</v>
      </c>
      <c r="J202" s="11">
        <f t="shared" si="93"/>
        <v>-0.83137655201519589</v>
      </c>
      <c r="K202" s="11">
        <f t="shared" si="93"/>
        <v>1.2359874555163497</v>
      </c>
      <c r="L202" s="11">
        <f t="shared" si="93"/>
        <v>-0.34010235843804681</v>
      </c>
      <c r="N202" s="15">
        <f>B202*'Table Q8'!B98</f>
        <v>-0.91568801671209032</v>
      </c>
      <c r="O202" s="15">
        <f>C202*'Table Q8'!C98</f>
        <v>0.54737067923263472</v>
      </c>
      <c r="P202" s="15">
        <f>D202*'Table Q8'!D98</f>
        <v>-0.17539831868065664</v>
      </c>
      <c r="Q202" s="15">
        <f>E202*'Table Q8'!E98</f>
        <v>-0.12672869408427184</v>
      </c>
      <c r="R202" s="15">
        <f>F202*'Table Q8'!F98</f>
        <v>-0.17752742313324726</v>
      </c>
      <c r="S202" s="15">
        <f>G202*'Table Q8'!G98</f>
        <v>0.58525363860232738</v>
      </c>
      <c r="T202" s="15">
        <f>H202*'Table Q8'!H98</f>
        <v>-0.17098511674567216</v>
      </c>
      <c r="U202" s="15">
        <f>I202*'Table Q8'!I98</f>
        <v>-0.61663525602430957</v>
      </c>
      <c r="V202" s="15">
        <f>J202*'Table Q8'!J98</f>
        <v>-0.62386496463220298</v>
      </c>
      <c r="W202" s="15">
        <f>K202*'Table Q8'!K98</f>
        <v>0.8355275199290525</v>
      </c>
      <c r="X202" s="15">
        <f>L202*'Table Q8'!L98</f>
        <v>-0.21895789836241455</v>
      </c>
    </row>
    <row r="203" spans="1:24" x14ac:dyDescent="0.25">
      <c r="A203" s="13" t="str">
        <f t="shared" si="66"/>
        <v>2017 Q2</v>
      </c>
      <c r="B203" s="11">
        <f t="shared" ref="B203:L203" si="94">LN(B99/B98)*100</f>
        <v>1.189098822133843</v>
      </c>
      <c r="C203" s="11">
        <f t="shared" si="94"/>
        <v>0.62006399287468295</v>
      </c>
      <c r="D203" s="11">
        <f t="shared" si="94"/>
        <v>0.3194890896519067</v>
      </c>
      <c r="E203" s="11">
        <f t="shared" si="94"/>
        <v>-9.0112646898841242E-2</v>
      </c>
      <c r="F203" s="11">
        <f t="shared" si="94"/>
        <v>0.95134995592407734</v>
      </c>
      <c r="G203" s="11">
        <f t="shared" si="94"/>
        <v>-0.87649963529675823</v>
      </c>
      <c r="H203" s="11">
        <f t="shared" si="94"/>
        <v>-1.0610179112015572</v>
      </c>
      <c r="I203" s="11">
        <f t="shared" si="94"/>
        <v>-0.58139698654198446</v>
      </c>
      <c r="J203" s="11">
        <f t="shared" si="94"/>
        <v>1.685573243678111</v>
      </c>
      <c r="K203" s="11">
        <f t="shared" si="94"/>
        <v>0.21596160351975874</v>
      </c>
      <c r="L203" s="11">
        <f t="shared" si="94"/>
        <v>-8.0192466206109134E-2</v>
      </c>
      <c r="N203" s="15">
        <f>B203*'Table Q8'!B99</f>
        <v>0.55293095229223699</v>
      </c>
      <c r="O203" s="15">
        <f>C203*'Table Q8'!C99</f>
        <v>0.39126037950392495</v>
      </c>
      <c r="P203" s="15">
        <f>D203*'Table Q8'!D99</f>
        <v>0.21038356553578055</v>
      </c>
      <c r="Q203" s="15">
        <f>E203*'Table Q8'!E99</f>
        <v>-6.7458327468472551E-2</v>
      </c>
      <c r="R203" s="15">
        <f>F203*'Table Q8'!F99</f>
        <v>0.77173508424561155</v>
      </c>
      <c r="S203" s="15">
        <f>G203*'Table Q8'!G99</f>
        <v>-0.52107903318392279</v>
      </c>
      <c r="T203" s="15">
        <f>H203*'Table Q8'!H99</f>
        <v>-0.63501921985413201</v>
      </c>
      <c r="U203" s="15">
        <f>I203*'Table Q8'!I99</f>
        <v>-0.34046607531898609</v>
      </c>
      <c r="V203" s="15">
        <f>J203*'Table Q8'!J99</f>
        <v>1.2678881938946751</v>
      </c>
      <c r="W203" s="15">
        <f>K203*'Table Q8'!K99</f>
        <v>0.14655154414850827</v>
      </c>
      <c r="X203" s="15">
        <f>L203*'Table Q8'!L99</f>
        <v>-5.1748198442802221E-2</v>
      </c>
    </row>
    <row r="204" spans="1:24" x14ac:dyDescent="0.25">
      <c r="A204" s="13" t="str">
        <f t="shared" si="66"/>
        <v>2017 Q3</v>
      </c>
      <c r="B204" s="11">
        <f t="shared" ref="B204:L204" si="95">LN(B100/B99)*100</f>
        <v>-2.8592407359215812</v>
      </c>
      <c r="C204" s="11">
        <f t="shared" si="95"/>
        <v>0.25888693141021341</v>
      </c>
      <c r="D204" s="11">
        <f t="shared" si="95"/>
        <v>0.16931431762568125</v>
      </c>
      <c r="E204" s="11">
        <f t="shared" si="95"/>
        <v>0.34000032753390208</v>
      </c>
      <c r="F204" s="11">
        <f t="shared" si="95"/>
        <v>-0.39529649260229072</v>
      </c>
      <c r="G204" s="11">
        <f t="shared" si="95"/>
        <v>0.3893969275595438</v>
      </c>
      <c r="H204" s="11">
        <f t="shared" si="95"/>
        <v>0.18444517986477318</v>
      </c>
      <c r="I204" s="11">
        <f t="shared" si="95"/>
        <v>-1.3359170441852479</v>
      </c>
      <c r="J204" s="11">
        <f t="shared" si="95"/>
        <v>-1.6252414168103764</v>
      </c>
      <c r="K204" s="11">
        <f t="shared" si="95"/>
        <v>0.14697959629979007</v>
      </c>
      <c r="L204" s="11">
        <f t="shared" si="95"/>
        <v>-0.18066852249489243</v>
      </c>
      <c r="N204" s="15">
        <f>B204*'Table Q8'!B100</f>
        <v>-1.3478460829134333</v>
      </c>
      <c r="O204" s="15">
        <f>C204*'Table Q8'!C100</f>
        <v>0.16335765371984465</v>
      </c>
      <c r="P204" s="15">
        <f>D204*'Table Q8'!D100</f>
        <v>0.11313582703748021</v>
      </c>
      <c r="Q204" s="15">
        <f>E204*'Table Q8'!E100</f>
        <v>0.25554424617448079</v>
      </c>
      <c r="R204" s="15">
        <f>F204*'Table Q8'!F100</f>
        <v>-0.32034827760489643</v>
      </c>
      <c r="S204" s="15">
        <f>G204*'Table Q8'!G100</f>
        <v>0.23176905128344044</v>
      </c>
      <c r="T204" s="15">
        <f>H204*'Table Q8'!H100</f>
        <v>0.10954199232168879</v>
      </c>
      <c r="U204" s="15">
        <f>I204*'Table Q8'!I100</f>
        <v>-0.7852520385720887</v>
      </c>
      <c r="V204" s="15">
        <f>J204*'Table Q8'!J100</f>
        <v>-1.230470276667136</v>
      </c>
      <c r="W204" s="15">
        <f>K204*'Table Q8'!K100</f>
        <v>0.10044585611127653</v>
      </c>
      <c r="X204" s="15">
        <f>L204*'Table Q8'!L100</f>
        <v>-0.11698286831544284</v>
      </c>
    </row>
    <row r="205" spans="1:24" x14ac:dyDescent="0.25">
      <c r="A205" s="13" t="str">
        <f t="shared" si="66"/>
        <v>2017 Q4</v>
      </c>
      <c r="B205" s="11">
        <f t="shared" ref="B205:L205" si="96">LN(B101/B100)*100</f>
        <v>-9.3608618827742171E-2</v>
      </c>
      <c r="C205" s="11">
        <f t="shared" si="96"/>
        <v>-7.958615621034533E-2</v>
      </c>
      <c r="D205" s="11">
        <f t="shared" si="96"/>
        <v>0.26832314235423027</v>
      </c>
      <c r="E205" s="11">
        <f t="shared" si="96"/>
        <v>0.44823024394996058</v>
      </c>
      <c r="F205" s="11">
        <f t="shared" si="96"/>
        <v>-0.13872376382448071</v>
      </c>
      <c r="G205" s="11">
        <f t="shared" si="96"/>
        <v>-0.23944938109547639</v>
      </c>
      <c r="H205" s="11">
        <f t="shared" si="96"/>
        <v>-0.57495024912611004</v>
      </c>
      <c r="I205" s="11">
        <f t="shared" si="96"/>
        <v>-0.23461019584541765</v>
      </c>
      <c r="J205" s="11">
        <f t="shared" si="96"/>
        <v>1.3280938130646227</v>
      </c>
      <c r="K205" s="11">
        <f t="shared" si="96"/>
        <v>9.7909629490400309E-3</v>
      </c>
      <c r="L205" s="11">
        <f t="shared" si="96"/>
        <v>-1.0046717243599254E-2</v>
      </c>
      <c r="N205" s="15">
        <f>B205*'Table Q8'!B101</f>
        <v>-4.4370485324349784E-2</v>
      </c>
      <c r="O205" s="15">
        <f>C205*'Table Q8'!C101</f>
        <v>-5.0051733640686179E-2</v>
      </c>
      <c r="P205" s="15">
        <f>D205*'Table Q8'!D101</f>
        <v>0.18109128877487002</v>
      </c>
      <c r="Q205" s="15">
        <f>E205*'Table Q8'!E101</f>
        <v>0.33738290462113535</v>
      </c>
      <c r="R205" s="15">
        <f>F205*'Table Q8'!F101</f>
        <v>-0.11235237632144691</v>
      </c>
      <c r="S205" s="15">
        <f>G205*'Table Q8'!G101</f>
        <v>-0.14228082224693206</v>
      </c>
      <c r="T205" s="15">
        <f>H205*'Table Q8'!H101</f>
        <v>-0.33755329126193917</v>
      </c>
      <c r="U205" s="15">
        <f>I205*'Table Q8'!I101</f>
        <v>-0.13799771719627466</v>
      </c>
      <c r="V205" s="15">
        <f>J205*'Table Q8'!J101</f>
        <v>1.0025780194824836</v>
      </c>
      <c r="W205" s="15">
        <f>K205*'Table Q8'!K101</f>
        <v>6.6774367312453014E-3</v>
      </c>
      <c r="X205" s="15">
        <f>L205*'Table Q8'!L101</f>
        <v>-6.5022354000574371E-3</v>
      </c>
    </row>
    <row r="206" spans="1:24" x14ac:dyDescent="0.25">
      <c r="A206" s="13" t="str">
        <f t="shared" si="66"/>
        <v>2018 Q1</v>
      </c>
      <c r="B206" s="11">
        <f t="shared" ref="B206:L206" si="97">LN(B102/B101)*100</f>
        <v>1.5078257371472705</v>
      </c>
      <c r="C206" s="11">
        <f t="shared" si="97"/>
        <v>0.30804416468979279</v>
      </c>
      <c r="D206" s="11">
        <f t="shared" si="97"/>
        <v>-0.42766985468880869</v>
      </c>
      <c r="E206" s="11">
        <f t="shared" si="97"/>
        <v>-0.5381178904516819</v>
      </c>
      <c r="F206" s="11">
        <f t="shared" si="97"/>
        <v>0.54388267568622251</v>
      </c>
      <c r="G206" s="11">
        <f t="shared" si="97"/>
        <v>0.30918091751672133</v>
      </c>
      <c r="H206" s="11">
        <f t="shared" si="97"/>
        <v>5.1469454015946693E-2</v>
      </c>
      <c r="I206" s="11">
        <f t="shared" si="97"/>
        <v>0.30590418470824632</v>
      </c>
      <c r="J206" s="11">
        <f t="shared" si="97"/>
        <v>0.47501326328555638</v>
      </c>
      <c r="K206" s="11">
        <f t="shared" si="97"/>
        <v>0.77047243189701409</v>
      </c>
      <c r="L206" s="11">
        <f t="shared" si="97"/>
        <v>0.19071523973849003</v>
      </c>
      <c r="N206" s="15">
        <f>B206*'Table Q8'!B102</f>
        <v>0.72074070235639531</v>
      </c>
      <c r="O206" s="15">
        <f>C206*'Table Q8'!C102</f>
        <v>0.19394460608869354</v>
      </c>
      <c r="P206" s="15">
        <f>D206*'Table Q8'!D102</f>
        <v>-0.2906444332465144</v>
      </c>
      <c r="Q206" s="15">
        <f>E206*'Table Q8'!E102</f>
        <v>-0.40665568981433603</v>
      </c>
      <c r="R206" s="15">
        <f>F206*'Table Q8'!F102</f>
        <v>0.44114323824909507</v>
      </c>
      <c r="S206" s="15">
        <f>G206*'Table Q8'!G102</f>
        <v>0.18448825348222761</v>
      </c>
      <c r="T206" s="15">
        <f>H206*'Table Q8'!H102</f>
        <v>3.0243451179770276E-2</v>
      </c>
      <c r="U206" s="15">
        <f>I206*'Table Q8'!I102</f>
        <v>0.1802387456300987</v>
      </c>
      <c r="V206" s="15">
        <f>J206*'Table Q8'!J102</f>
        <v>0.36143759203397985</v>
      </c>
      <c r="W206" s="15">
        <f>K206*'Table Q8'!K102</f>
        <v>0.52808180482221345</v>
      </c>
      <c r="X206" s="15">
        <f>L206*'Table Q8'!L102</f>
        <v>0.12386954821014927</v>
      </c>
    </row>
    <row r="207" spans="1:24" x14ac:dyDescent="0.25">
      <c r="A207" s="13" t="str">
        <f t="shared" si="66"/>
        <v>2018 Q2</v>
      </c>
      <c r="B207" s="11">
        <f t="shared" ref="B207:L212" si="98">LN(B103/B102)*100</f>
        <v>-0.41084692137478412</v>
      </c>
      <c r="C207" s="11">
        <f t="shared" si="98"/>
        <v>0.3466551285050451</v>
      </c>
      <c r="D207" s="11">
        <f t="shared" si="98"/>
        <v>-0.17956908256940587</v>
      </c>
      <c r="E207" s="11">
        <f t="shared" si="98"/>
        <v>0.40883539022115672</v>
      </c>
      <c r="F207" s="11">
        <f t="shared" si="98"/>
        <v>-1.1106817866990157</v>
      </c>
      <c r="G207" s="11">
        <f t="shared" si="98"/>
        <v>7.9633689257108259E-2</v>
      </c>
      <c r="H207" s="11">
        <f t="shared" si="98"/>
        <v>2.6205033918625205</v>
      </c>
      <c r="I207" s="11">
        <f t="shared" si="98"/>
        <v>0.78089743206174034</v>
      </c>
      <c r="J207" s="11">
        <f t="shared" si="98"/>
        <v>0.40396133558084446</v>
      </c>
      <c r="K207" s="11">
        <f t="shared" si="98"/>
        <v>0.38786046877954661</v>
      </c>
      <c r="L207" s="11">
        <f t="shared" si="98"/>
        <v>0.37035225755704049</v>
      </c>
      <c r="N207" s="15">
        <f>B207*'Table Q8'!B103</f>
        <v>-0.19708326818348396</v>
      </c>
      <c r="O207" s="15">
        <f>C207*'Table Q8'!C103</f>
        <v>0.21853139300958041</v>
      </c>
      <c r="P207" s="15">
        <f>D207*'Table Q8'!D103</f>
        <v>-0.12216084687196682</v>
      </c>
      <c r="Q207" s="15">
        <f>E207*'Table Q8'!E103</f>
        <v>0.30928397270230507</v>
      </c>
      <c r="R207" s="15">
        <f>F207*'Table Q8'!F103</f>
        <v>-0.90242895169295023</v>
      </c>
      <c r="S207" s="15">
        <f>G207*'Table Q8'!G103</f>
        <v>4.7565202593270767E-2</v>
      </c>
      <c r="T207" s="15">
        <f>H207*'Table Q8'!H103</f>
        <v>1.5421662461110934</v>
      </c>
      <c r="U207" s="15">
        <f>I207*'Table Q8'!I103</f>
        <v>0.46096375414604535</v>
      </c>
      <c r="V207" s="15">
        <f>J207*'Table Q8'!J103</f>
        <v>0.30781853771260348</v>
      </c>
      <c r="W207" s="15">
        <f>K207*'Table Q8'!K103</f>
        <v>0.26545170483272168</v>
      </c>
      <c r="X207" s="15">
        <f>L207*'Table Q8'!L103</f>
        <v>0.24087710831509912</v>
      </c>
    </row>
    <row r="208" spans="1:24" x14ac:dyDescent="0.25">
      <c r="A208" s="13" t="str">
        <f t="shared" si="66"/>
        <v>2018 Q3</v>
      </c>
      <c r="B208" s="11">
        <f t="shared" si="98"/>
        <v>-1.608168703661695</v>
      </c>
      <c r="C208" s="11">
        <f t="shared" si="98"/>
        <v>0.48330714978380457</v>
      </c>
      <c r="D208" s="11">
        <f t="shared" si="98"/>
        <v>1.388222591456642</v>
      </c>
      <c r="E208" s="11">
        <f t="shared" si="98"/>
        <v>9.9507438263267047E-3</v>
      </c>
      <c r="F208" s="11">
        <f t="shared" si="98"/>
        <v>-1.862063764897262</v>
      </c>
      <c r="G208" s="11">
        <f t="shared" si="98"/>
        <v>-0.20917383990134522</v>
      </c>
      <c r="H208" s="11">
        <f t="shared" si="98"/>
        <v>-1.5762678588774</v>
      </c>
      <c r="I208" s="11">
        <f t="shared" si="98"/>
        <v>0.40326700481982403</v>
      </c>
      <c r="J208" s="11">
        <f t="shared" si="98"/>
        <v>-1.545809615271553</v>
      </c>
      <c r="K208" s="11">
        <f t="shared" si="98"/>
        <v>0.58860593540322337</v>
      </c>
      <c r="L208" s="11">
        <f t="shared" si="98"/>
        <v>-5.9964023383815457E-2</v>
      </c>
      <c r="N208" s="15">
        <f>B208*'Table Q8'!B104</f>
        <v>-0.77272506210944436</v>
      </c>
      <c r="O208" s="15">
        <f>C208*'Table Q8'!C104</f>
        <v>0.30458016579375363</v>
      </c>
      <c r="P208" s="15">
        <f>D208*'Table Q8'!D104</f>
        <v>0.94426900670880787</v>
      </c>
      <c r="Q208" s="15">
        <f>E208*'Table Q8'!E104</f>
        <v>7.5267426302335193E-3</v>
      </c>
      <c r="R208" s="15">
        <f>F208*'Table Q8'!F104</f>
        <v>-1.513113015355515</v>
      </c>
      <c r="S208" s="15">
        <f>G208*'Table Q8'!G104</f>
        <v>-0.12487678242110309</v>
      </c>
      <c r="T208" s="15">
        <f>H208*'Table Q8'!H104</f>
        <v>-0.9273183813775745</v>
      </c>
      <c r="U208" s="15">
        <f>I208*'Table Q8'!I104</f>
        <v>0.23804851294514215</v>
      </c>
      <c r="V208" s="15">
        <f>J208*'Table Q8'!J104</f>
        <v>-1.1788344126060863</v>
      </c>
      <c r="W208" s="15">
        <f>K208*'Table Q8'!K104</f>
        <v>0.40266532040934511</v>
      </c>
      <c r="X208" s="15">
        <f>L208*'Table Q8'!L104</f>
        <v>-3.9000600808833573E-2</v>
      </c>
    </row>
    <row r="209" spans="1:24" x14ac:dyDescent="0.25">
      <c r="A209" s="13" t="str">
        <f t="shared" si="66"/>
        <v>2018 Q4</v>
      </c>
      <c r="B209" s="11">
        <f t="shared" si="98"/>
        <v>2.4996137176280104</v>
      </c>
      <c r="C209" s="11">
        <f t="shared" si="98"/>
        <v>0.13765980541651118</v>
      </c>
      <c r="D209" s="11">
        <f t="shared" si="98"/>
        <v>-0.54307711851342122</v>
      </c>
      <c r="E209" s="11">
        <f t="shared" si="98"/>
        <v>-0.17926506145199395</v>
      </c>
      <c r="F209" s="11">
        <f t="shared" si="98"/>
        <v>-2.0321073022593818E-2</v>
      </c>
      <c r="G209" s="11">
        <f t="shared" si="98"/>
        <v>-5.9844406334207893E-2</v>
      </c>
      <c r="H209" s="11">
        <f t="shared" si="98"/>
        <v>-0.35708858022818502</v>
      </c>
      <c r="I209" s="11">
        <f t="shared" si="98"/>
        <v>-0.25185123874863413</v>
      </c>
      <c r="J209" s="11">
        <f t="shared" si="98"/>
        <v>1.2996859370025109</v>
      </c>
      <c r="K209" s="11">
        <f t="shared" si="98"/>
        <v>0.40326506882318763</v>
      </c>
      <c r="L209" s="11">
        <f t="shared" si="98"/>
        <v>6.9954532408549472E-2</v>
      </c>
      <c r="N209" s="15">
        <f>B209*'Table Q8'!B105</f>
        <v>1.2118127303060595</v>
      </c>
      <c r="O209" s="15">
        <f>C209*'Table Q8'!C105</f>
        <v>8.7179954770276527E-2</v>
      </c>
      <c r="P209" s="15">
        <f>D209*'Table Q8'!D105</f>
        <v>-0.37092167194466674</v>
      </c>
      <c r="Q209" s="15">
        <f>E209*'Table Q8'!E105</f>
        <v>-0.13606218164206341</v>
      </c>
      <c r="R209" s="15">
        <f>F209*'Table Q8'!F105</f>
        <v>-1.6557610298809443E-2</v>
      </c>
      <c r="S209" s="15">
        <f>G209*'Table Q8'!G105</f>
        <v>-3.5924597122424996E-2</v>
      </c>
      <c r="T209" s="15">
        <f>H209*'Table Q8'!H105</f>
        <v>-0.21125360406299426</v>
      </c>
      <c r="U209" s="15">
        <f>I209*'Table Q8'!I105</f>
        <v>-0.14952408044506407</v>
      </c>
      <c r="V209" s="15">
        <f>J209*'Table Q8'!J105</f>
        <v>0.99997835992973183</v>
      </c>
      <c r="W209" s="15">
        <f>K209*'Table Q8'!K105</f>
        <v>0.27502677693741401</v>
      </c>
      <c r="X209" s="15">
        <f>L209*'Table Q8'!L105</f>
        <v>4.5729277835468783E-2</v>
      </c>
    </row>
    <row r="210" spans="1:24" x14ac:dyDescent="0.25">
      <c r="A210" s="13" t="str">
        <f t="shared" si="66"/>
        <v>2019 Q1</v>
      </c>
      <c r="B210" s="11">
        <f t="shared" si="98"/>
        <v>1.7994824424860179</v>
      </c>
      <c r="C210" s="11">
        <f t="shared" si="98"/>
        <v>-0.57154274621715884</v>
      </c>
      <c r="D210" s="11">
        <f t="shared" si="98"/>
        <v>0.94600626666552501</v>
      </c>
      <c r="E210" s="11">
        <f t="shared" si="98"/>
        <v>-0.37950709685516093</v>
      </c>
      <c r="F210" s="11">
        <f t="shared" si="98"/>
        <v>0.40563892959772929</v>
      </c>
      <c r="G210" s="11">
        <f t="shared" si="98"/>
        <v>-1.3459423754875472</v>
      </c>
      <c r="H210" s="11">
        <f t="shared" si="98"/>
        <v>-0.31734683949932663</v>
      </c>
      <c r="I210" s="11">
        <f t="shared" si="98"/>
        <v>0.95367886384996026</v>
      </c>
      <c r="J210" s="11">
        <f t="shared" si="98"/>
        <v>1.9712201916775373E-2</v>
      </c>
      <c r="K210" s="11">
        <f t="shared" si="98"/>
        <v>0.19146090474388675</v>
      </c>
      <c r="L210" s="11">
        <f t="shared" si="98"/>
        <v>2.9965539853649571E-2</v>
      </c>
      <c r="N210" s="15">
        <f>B210*'Table Q8'!B106</f>
        <v>0.87310888109421592</v>
      </c>
      <c r="O210" s="15">
        <f>C210*'Table Q8'!C106</f>
        <v>-0.36195802117932668</v>
      </c>
      <c r="P210" s="15">
        <f>D210*'Table Q8'!D106</f>
        <v>0.64612228013255368</v>
      </c>
      <c r="Q210" s="15">
        <f>E210*'Table Q8'!E106</f>
        <v>-0.28804588651306717</v>
      </c>
      <c r="R210" s="15">
        <f>F210*'Table Q8'!F106</f>
        <v>0.33059572762214934</v>
      </c>
      <c r="S210" s="15">
        <f>G210*'Table Q8'!G106</f>
        <v>-0.80796920800517458</v>
      </c>
      <c r="T210" s="15">
        <f>H210*'Table Q8'!H106</f>
        <v>-0.18786932898360134</v>
      </c>
      <c r="U210" s="15">
        <f>I210*'Table Q8'!I106</f>
        <v>0.56658061301326135</v>
      </c>
      <c r="V210" s="15">
        <f>J210*'Table Q8'!J106</f>
        <v>1.5162625714383617E-2</v>
      </c>
      <c r="W210" s="15">
        <f>K210*'Table Q8'!K106</f>
        <v>0.13069121357817709</v>
      </c>
      <c r="X210" s="15">
        <f>L210*'Table Q8'!L106</f>
        <v>1.9594466510301455E-2</v>
      </c>
    </row>
    <row r="211" spans="1:24" x14ac:dyDescent="0.25">
      <c r="A211" s="13" t="str">
        <f t="shared" si="66"/>
        <v>2019 Q2</v>
      </c>
      <c r="B211" s="11">
        <f t="shared" si="98"/>
        <v>-2.5058374293186843</v>
      </c>
      <c r="C211" s="11">
        <f t="shared" si="98"/>
        <v>-0.12855378779060397</v>
      </c>
      <c r="D211" s="11">
        <f t="shared" si="98"/>
        <v>0.84965597331846487</v>
      </c>
      <c r="E211" s="11">
        <f t="shared" si="98"/>
        <v>0.74764840114645514</v>
      </c>
      <c r="F211" s="11">
        <f t="shared" si="98"/>
        <v>0.1921035927718521</v>
      </c>
      <c r="G211" s="11">
        <f t="shared" si="98"/>
        <v>-0.77149910634972707</v>
      </c>
      <c r="H211" s="11">
        <f t="shared" si="98"/>
        <v>0.67443541972750554</v>
      </c>
      <c r="I211" s="11">
        <f t="shared" si="98"/>
        <v>0.45853349877335059</v>
      </c>
      <c r="J211" s="11">
        <f t="shared" si="98"/>
        <v>-0.59306292242474623</v>
      </c>
      <c r="K211" s="11">
        <f t="shared" si="98"/>
        <v>1.0370674746099293</v>
      </c>
      <c r="L211" s="11">
        <f t="shared" si="98"/>
        <v>-1.9976028831901013E-2</v>
      </c>
      <c r="N211" s="15">
        <f>B211*'Table Q8'!B107</f>
        <v>-1.2241015842221772</v>
      </c>
      <c r="O211" s="15">
        <f>C211*'Table Q8'!C107</f>
        <v>-8.1798775171161311E-2</v>
      </c>
      <c r="P211" s="15">
        <f>D211*'Table Q8'!D107</f>
        <v>0.58277903209913506</v>
      </c>
      <c r="Q211" s="15">
        <f>E211*'Table Q8'!E107</f>
        <v>0.56918472779279627</v>
      </c>
      <c r="R211" s="15">
        <f>F211*'Table Q8'!F107</f>
        <v>0.15687179385749442</v>
      </c>
      <c r="S211" s="15">
        <f>G211*'Table Q8'!G107</f>
        <v>-0.4655997106820603</v>
      </c>
      <c r="T211" s="15">
        <f>H211*'Table Q8'!H107</f>
        <v>0.40162629244772957</v>
      </c>
      <c r="U211" s="15">
        <f>I211*'Table Q8'!I107</f>
        <v>0.27392791216719964</v>
      </c>
      <c r="V211" s="15">
        <f>J211*'Table Q8'!J107</f>
        <v>-0.45873417049554122</v>
      </c>
      <c r="W211" s="15">
        <f>K211*'Table Q8'!K107</f>
        <v>0.70852449865350375</v>
      </c>
      <c r="X211" s="15">
        <f>L211*'Table Q8'!L107</f>
        <v>-1.3124250942558965E-2</v>
      </c>
    </row>
    <row r="212" spans="1:24" x14ac:dyDescent="0.25">
      <c r="A212" s="13" t="str">
        <f t="shared" si="66"/>
        <v>2019 Q3</v>
      </c>
      <c r="B212" s="11">
        <f t="shared" si="98"/>
        <v>1.3368228063316123</v>
      </c>
      <c r="C212" s="11">
        <f t="shared" si="98"/>
        <v>0.73939312553418979</v>
      </c>
      <c r="D212" s="11">
        <f t="shared" si="98"/>
        <v>0.28162193898328081</v>
      </c>
      <c r="E212" s="11">
        <f t="shared" si="98"/>
        <v>8.9343332492855906E-2</v>
      </c>
      <c r="F212" s="11">
        <f t="shared" si="98"/>
        <v>5.0492300997006814E-2</v>
      </c>
      <c r="G212" s="11">
        <f t="shared" si="98"/>
        <v>0.47781313901873812</v>
      </c>
      <c r="H212" s="11">
        <f t="shared" si="98"/>
        <v>0.75081521539324059</v>
      </c>
      <c r="I212" s="11">
        <f t="shared" si="98"/>
        <v>0.81220731756472564</v>
      </c>
      <c r="J212" s="11">
        <f t="shared" si="98"/>
        <v>0.45499583934821969</v>
      </c>
      <c r="K212" s="11">
        <f t="shared" si="98"/>
        <v>0.40617823754866622</v>
      </c>
      <c r="L212" s="11">
        <f t="shared" si="98"/>
        <v>0.6571110860918663</v>
      </c>
      <c r="N212" s="15">
        <f>B212*'Table Q8'!B108</f>
        <v>0.65531053966375641</v>
      </c>
      <c r="O212" s="15">
        <f>C212*'Table Q8'!C108</f>
        <v>0.47151099615315284</v>
      </c>
      <c r="P212" s="15">
        <f>D212*'Table Q8'!D108</f>
        <v>0.19350243427541225</v>
      </c>
      <c r="Q212" s="15">
        <f>E212*'Table Q8'!E108</f>
        <v>6.8106422359304059E-2</v>
      </c>
      <c r="R212" s="15">
        <f>F212*'Table Q8'!F108</f>
        <v>4.1317849905850676E-2</v>
      </c>
      <c r="S212" s="15">
        <f>G212*'Table Q8'!G108</f>
        <v>0.2890291677924347</v>
      </c>
      <c r="T212" s="15">
        <f>H212*'Table Q8'!H108</f>
        <v>0.44838684663284323</v>
      </c>
      <c r="U212" s="15">
        <f>I212*'Table Q8'!I108</f>
        <v>0.48634974175775769</v>
      </c>
      <c r="V212" s="15">
        <f>J212*'Table Q8'!J108</f>
        <v>0.35280377383060951</v>
      </c>
      <c r="W212" s="15">
        <f>K212*'Table Q8'!K108</f>
        <v>0.27794776795455228</v>
      </c>
      <c r="X212" s="15">
        <f>L212*'Table Q8'!L108</f>
        <v>0.43270765019149393</v>
      </c>
    </row>
    <row r="214" spans="1:24" x14ac:dyDescent="0.25">
      <c r="A214" s="9" t="s">
        <v>170</v>
      </c>
    </row>
    <row r="215" spans="1:24" x14ac:dyDescent="0.25">
      <c r="A215" s="13" t="str">
        <f>A10</f>
        <v>1995 Q1</v>
      </c>
      <c r="B215" s="15">
        <f>LN(B10/B6)*100</f>
        <v>-4.3343857212286157</v>
      </c>
      <c r="C215" s="15">
        <f t="shared" ref="C215:L215" si="99">LN(C10/C6)*100</f>
        <v>0.30848353512100951</v>
      </c>
      <c r="D215" s="15">
        <f t="shared" si="99"/>
        <v>0.60028614778621892</v>
      </c>
      <c r="E215" s="15">
        <f t="shared" si="99"/>
        <v>0.40237005220169253</v>
      </c>
      <c r="F215" s="15">
        <f t="shared" si="99"/>
        <v>-0.44742803949210774</v>
      </c>
      <c r="G215" s="15">
        <f t="shared" si="99"/>
        <v>-0.70745438580929365</v>
      </c>
      <c r="H215" s="15">
        <f t="shared" si="99"/>
        <v>3.9646279728035196</v>
      </c>
      <c r="I215" s="15">
        <f t="shared" si="99"/>
        <v>-0.72936559382841937</v>
      </c>
      <c r="J215" s="15">
        <f t="shared" si="99"/>
        <v>0.94639819884085596</v>
      </c>
      <c r="K215" s="15">
        <f t="shared" si="99"/>
        <v>4.7643247096583909</v>
      </c>
      <c r="L215" s="15">
        <f t="shared" si="99"/>
        <v>0.26746923334398554</v>
      </c>
      <c r="N215" s="15">
        <f>B215*'Table Q8'!B10</f>
        <v>-1.2808109806230559</v>
      </c>
      <c r="O215" s="15">
        <f>C215*'Table Q8'!C10</f>
        <v>0.20094617477782559</v>
      </c>
      <c r="P215" s="15">
        <f>D215*'Table Q8'!D10</f>
        <v>0.37703972942452407</v>
      </c>
      <c r="Q215" s="15">
        <f>E215*'Table Q8'!E10</f>
        <v>0.24850374423976532</v>
      </c>
      <c r="R215" s="15">
        <f>F215*'Table Q8'!F10</f>
        <v>-0.38322211582499027</v>
      </c>
      <c r="S215" s="15">
        <f>G215*'Table Q8'!G10</f>
        <v>-0.36073099132415887</v>
      </c>
      <c r="T215" s="15">
        <f>H215*'Table Q8'!H10</f>
        <v>2.1734090546908895</v>
      </c>
      <c r="U215" s="15">
        <f>I215*'Table Q8'!I10</f>
        <v>-0.40676719167810949</v>
      </c>
      <c r="V215" s="15">
        <f>J215*'Table Q8'!J10</f>
        <v>0.66872496730094888</v>
      </c>
      <c r="W215" s="15">
        <f>K215*'Table Q8'!K10</f>
        <v>2.9700800240010405</v>
      </c>
      <c r="X215" s="15">
        <f>L215*'Table Q8'!L10</f>
        <v>0.15927792845634339</v>
      </c>
    </row>
    <row r="216" spans="1:24" x14ac:dyDescent="0.25">
      <c r="A216" s="13" t="str">
        <f t="shared" ref="A216:A279" si="100">A11</f>
        <v>1995 Q2</v>
      </c>
      <c r="B216" s="15">
        <f t="shared" ref="B216:L231" si="101">LN(B11/B7)*100</f>
        <v>-6.0638847478106248</v>
      </c>
      <c r="C216" s="15">
        <f t="shared" si="101"/>
        <v>0.67225228958442029</v>
      </c>
      <c r="D216" s="15">
        <f t="shared" si="101"/>
        <v>0.92729853087087555</v>
      </c>
      <c r="E216" s="15">
        <f t="shared" si="101"/>
        <v>3.3562678616786044E-2</v>
      </c>
      <c r="F216" s="15">
        <f t="shared" si="101"/>
        <v>-0.6084237160176611</v>
      </c>
      <c r="G216" s="15">
        <f t="shared" si="101"/>
        <v>-1.1528511962378349</v>
      </c>
      <c r="H216" s="15">
        <f t="shared" si="101"/>
        <v>5.0674290963266806</v>
      </c>
      <c r="I216" s="15">
        <f t="shared" si="101"/>
        <v>0.59681874764129117</v>
      </c>
      <c r="J216" s="15">
        <f t="shared" si="101"/>
        <v>-0.94856603252474525</v>
      </c>
      <c r="K216" s="15">
        <f t="shared" si="101"/>
        <v>-8.4432722694042131E-2</v>
      </c>
      <c r="L216" s="15">
        <f t="shared" si="101"/>
        <v>0.3894302557214685</v>
      </c>
      <c r="N216" s="15">
        <f>B216*'Table Q8'!B11</f>
        <v>-1.7712607348354836</v>
      </c>
      <c r="O216" s="15">
        <f>C216*'Table Q8'!C11</f>
        <v>0.4399218983040446</v>
      </c>
      <c r="P216" s="15">
        <f>D216*'Table Q8'!D11</f>
        <v>0.58225074753382278</v>
      </c>
      <c r="Q216" s="15">
        <f>E216*'Table Q8'!E11</f>
        <v>2.0798791938822312E-2</v>
      </c>
      <c r="R216" s="15">
        <f>F216*'Table Q8'!F11</f>
        <v>-0.52074985853951616</v>
      </c>
      <c r="S216" s="15">
        <f>G216*'Table Q8'!G11</f>
        <v>-0.59464064701947528</v>
      </c>
      <c r="T216" s="15">
        <f>H216*'Table Q8'!H11</f>
        <v>2.7972208611723279</v>
      </c>
      <c r="U216" s="15">
        <f>I216*'Table Q8'!I11</f>
        <v>0.3348153174267644</v>
      </c>
      <c r="V216" s="15">
        <f>J216*'Table Q8'!J11</f>
        <v>-0.66665220765839095</v>
      </c>
      <c r="W216" s="15">
        <f>K216*'Table Q8'!K11</f>
        <v>-5.2593142966118847E-2</v>
      </c>
      <c r="X216" s="15">
        <f>L216*'Table Q8'!L11</f>
        <v>0.23260669174243315</v>
      </c>
    </row>
    <row r="217" spans="1:24" x14ac:dyDescent="0.25">
      <c r="A217" s="13" t="str">
        <f t="shared" si="100"/>
        <v>1995 Q3</v>
      </c>
      <c r="B217" s="15">
        <f t="shared" si="101"/>
        <v>-3.185774772347151</v>
      </c>
      <c r="C217" s="15">
        <f t="shared" si="101"/>
        <v>1.0799854871072334</v>
      </c>
      <c r="D217" s="15">
        <f t="shared" si="101"/>
        <v>0.90507879466774888</v>
      </c>
      <c r="E217" s="15">
        <f t="shared" si="101"/>
        <v>0.49079853121922251</v>
      </c>
      <c r="F217" s="15">
        <f t="shared" si="101"/>
        <v>-0.75932133186740447</v>
      </c>
      <c r="G217" s="15">
        <f t="shared" si="101"/>
        <v>-1.7191734832104191</v>
      </c>
      <c r="H217" s="15">
        <f t="shared" si="101"/>
        <v>4.0018722372735729</v>
      </c>
      <c r="I217" s="15">
        <f t="shared" si="101"/>
        <v>-3.3012379942176005E-2</v>
      </c>
      <c r="J217" s="15">
        <f t="shared" si="101"/>
        <v>1.558473101669833</v>
      </c>
      <c r="K217" s="15">
        <f t="shared" si="101"/>
        <v>-1.6572646973258225</v>
      </c>
      <c r="L217" s="15">
        <f t="shared" si="101"/>
        <v>0.60965660204806094</v>
      </c>
      <c r="N217" s="15">
        <f>B217*'Table Q8'!B12</f>
        <v>-0.9111315848912851</v>
      </c>
      <c r="O217" s="15">
        <f>C217*'Table Q8'!C12</f>
        <v>0.70890247373718795</v>
      </c>
      <c r="P217" s="15">
        <f>D217*'Table Q8'!D12</f>
        <v>0.56259697876547277</v>
      </c>
      <c r="Q217" s="15">
        <f>E217*'Table Q8'!E12</f>
        <v>0.30444232891528372</v>
      </c>
      <c r="R217" s="15">
        <f>F217*'Table Q8'!F12</f>
        <v>-0.6489160102138839</v>
      </c>
      <c r="S217" s="15">
        <f>G217*'Table Q8'!G12</f>
        <v>-0.893970211269418</v>
      </c>
      <c r="T217" s="15">
        <f>H217*'Table Q8'!H12</f>
        <v>2.2422490145443832</v>
      </c>
      <c r="U217" s="15">
        <f>I217*'Table Q8'!I12</f>
        <v>-1.8628886001369922E-2</v>
      </c>
      <c r="V217" s="15">
        <f>J217*'Table Q8'!J12</f>
        <v>1.0857882099333727</v>
      </c>
      <c r="W217" s="15">
        <f>K217*'Table Q8'!K12</f>
        <v>-1.0226980447197651</v>
      </c>
      <c r="X217" s="15">
        <f>L217*'Table Q8'!L12</f>
        <v>0.36445271670433083</v>
      </c>
    </row>
    <row r="218" spans="1:24" x14ac:dyDescent="0.25">
      <c r="A218" s="13" t="str">
        <f t="shared" si="100"/>
        <v>1995 Q4</v>
      </c>
      <c r="B218" s="15">
        <f t="shared" si="101"/>
        <v>-4.5175438877896195</v>
      </c>
      <c r="C218" s="15">
        <f t="shared" si="101"/>
        <v>1.2841815207581782</v>
      </c>
      <c r="D218" s="15">
        <f t="shared" si="101"/>
        <v>0.71549126780457151</v>
      </c>
      <c r="E218" s="15">
        <f t="shared" si="101"/>
        <v>0.18906750891499283</v>
      </c>
      <c r="F218" s="15">
        <f t="shared" si="101"/>
        <v>-0.63084945917095614</v>
      </c>
      <c r="G218" s="15">
        <f t="shared" si="101"/>
        <v>-0.63397134704694869</v>
      </c>
      <c r="H218" s="15">
        <f t="shared" si="101"/>
        <v>0.83020836599722225</v>
      </c>
      <c r="I218" s="15">
        <f t="shared" si="101"/>
        <v>0.49688171572077533</v>
      </c>
      <c r="J218" s="15">
        <f t="shared" si="101"/>
        <v>-0.70359839484500031</v>
      </c>
      <c r="K218" s="15">
        <f t="shared" si="101"/>
        <v>-2.2006546680633909</v>
      </c>
      <c r="L218" s="15">
        <f t="shared" si="101"/>
        <v>0.45356568713168527</v>
      </c>
      <c r="N218" s="15">
        <f>B218*'Table Q8'!B13</f>
        <v>-1.2644605341923143</v>
      </c>
      <c r="O218" s="15">
        <f>C218*'Table Q8'!C13</f>
        <v>0.8435788409860473</v>
      </c>
      <c r="P218" s="15">
        <f>D218*'Table Q8'!D13</f>
        <v>0.44245980001034696</v>
      </c>
      <c r="Q218" s="15">
        <f>E218*'Table Q8'!E13</f>
        <v>0.11754327029245104</v>
      </c>
      <c r="R218" s="15">
        <f>F218*'Table Q8'!F13</f>
        <v>-0.53855618329424526</v>
      </c>
      <c r="S218" s="15">
        <f>G218*'Table Q8'!G13</f>
        <v>-0.33169380877496357</v>
      </c>
      <c r="T218" s="15">
        <f>H218*'Table Q8'!H13</f>
        <v>0.46558085165124219</v>
      </c>
      <c r="U218" s="15">
        <f>I218*'Table Q8'!I13</f>
        <v>0.28183130915682381</v>
      </c>
      <c r="V218" s="15">
        <f>J218*'Table Q8'!J13</f>
        <v>-0.48689008923274019</v>
      </c>
      <c r="W218" s="15">
        <f>K218*'Table Q8'!K13</f>
        <v>-1.3549430791266299</v>
      </c>
      <c r="X218" s="15">
        <f>L218*'Table Q8'!L13</f>
        <v>0.27118692433603464</v>
      </c>
    </row>
    <row r="219" spans="1:24" x14ac:dyDescent="0.25">
      <c r="A219" s="13" t="str">
        <f t="shared" si="100"/>
        <v>1996 Q1</v>
      </c>
      <c r="B219" s="15">
        <f t="shared" si="101"/>
        <v>1.6875512678298794</v>
      </c>
      <c r="C219" s="15">
        <f t="shared" si="101"/>
        <v>0.89717256151313152</v>
      </c>
      <c r="D219" s="15">
        <f t="shared" si="101"/>
        <v>4.1990342838278225E-2</v>
      </c>
      <c r="E219" s="15">
        <f t="shared" si="101"/>
        <v>0.41186678136447258</v>
      </c>
      <c r="F219" s="15">
        <f t="shared" si="101"/>
        <v>1.0676346564350849E-2</v>
      </c>
      <c r="G219" s="15">
        <f t="shared" si="101"/>
        <v>0.31375308987532358</v>
      </c>
      <c r="H219" s="15">
        <f t="shared" si="101"/>
        <v>-6.5681447353083802E-2</v>
      </c>
      <c r="I219" s="15">
        <f t="shared" si="101"/>
        <v>0.1773050109885593</v>
      </c>
      <c r="J219" s="15">
        <f t="shared" si="101"/>
        <v>-0.44213491395103893</v>
      </c>
      <c r="K219" s="15">
        <f t="shared" si="101"/>
        <v>1.9438057377713855</v>
      </c>
      <c r="L219" s="15">
        <f t="shared" si="101"/>
        <v>0.94157438915229807</v>
      </c>
      <c r="N219" s="15">
        <f>B219*'Table Q8'!B14</f>
        <v>0.46492037428713179</v>
      </c>
      <c r="O219" s="15">
        <f>C219*'Table Q8'!C14</f>
        <v>0.59069841450024574</v>
      </c>
      <c r="P219" s="15">
        <f>D219*'Table Q8'!D14</f>
        <v>2.5836657948392589E-2</v>
      </c>
      <c r="Q219" s="15">
        <f>E219*'Table Q8'!E14</f>
        <v>0.25630469804311129</v>
      </c>
      <c r="R219" s="15">
        <f>F219*'Table Q8'!F14</f>
        <v>9.1111941580170157E-3</v>
      </c>
      <c r="S219" s="15">
        <f>G219*'Table Q8'!G14</f>
        <v>0.16556750552720823</v>
      </c>
      <c r="T219" s="15">
        <f>H219*'Table Q8'!H14</f>
        <v>-3.7247948793933824E-2</v>
      </c>
      <c r="U219" s="15">
        <f>I219*'Table Q8'!I14</f>
        <v>0.10090428175358911</v>
      </c>
      <c r="V219" s="15">
        <f>J219*'Table Q8'!J14</f>
        <v>-0.30343719144459802</v>
      </c>
      <c r="W219" s="15">
        <f>K219*'Table Q8'!K14</f>
        <v>1.1886372086472023</v>
      </c>
      <c r="X219" s="15">
        <f>L219*'Table Q8'!L14</f>
        <v>0.56362642934656559</v>
      </c>
    </row>
    <row r="220" spans="1:24" x14ac:dyDescent="0.25">
      <c r="A220" s="13" t="str">
        <f t="shared" si="100"/>
        <v>1996 Q2</v>
      </c>
      <c r="B220" s="15">
        <f t="shared" si="101"/>
        <v>1.845026579607427</v>
      </c>
      <c r="C220" s="15">
        <f t="shared" si="101"/>
        <v>0.28349511531030935</v>
      </c>
      <c r="D220" s="15">
        <f t="shared" si="101"/>
        <v>0.20955581851360952</v>
      </c>
      <c r="E220" s="15">
        <f t="shared" si="101"/>
        <v>0.57997039659125293</v>
      </c>
      <c r="F220" s="15">
        <f t="shared" si="101"/>
        <v>0.14978070629432264</v>
      </c>
      <c r="G220" s="15">
        <f t="shared" si="101"/>
        <v>1.5918537497152516</v>
      </c>
      <c r="H220" s="15">
        <f t="shared" si="101"/>
        <v>-1.6607736399660635</v>
      </c>
      <c r="I220" s="15">
        <f t="shared" si="101"/>
        <v>-1.2864766535473113</v>
      </c>
      <c r="J220" s="15">
        <f t="shared" si="101"/>
        <v>1.9601353520035483</v>
      </c>
      <c r="K220" s="15">
        <f t="shared" si="101"/>
        <v>2.2033993273538361</v>
      </c>
      <c r="L220" s="15">
        <f t="shared" si="101"/>
        <v>0.50952702171144593</v>
      </c>
      <c r="N220" s="15">
        <f>B220*'Table Q8'!B15</f>
        <v>0.50645979610223879</v>
      </c>
      <c r="O220" s="15">
        <f>C220*'Table Q8'!C15</f>
        <v>0.18506561127456997</v>
      </c>
      <c r="P220" s="15">
        <f>D220*'Table Q8'!D15</f>
        <v>0.12764044905663954</v>
      </c>
      <c r="Q220" s="15">
        <f>E220*'Table Q8'!E15</f>
        <v>0.35824771397441696</v>
      </c>
      <c r="R220" s="15">
        <f>F220*'Table Q8'!F15</f>
        <v>0.12755324948024516</v>
      </c>
      <c r="S220" s="15">
        <f>G220*'Table Q8'!G15</f>
        <v>0.83460892097570638</v>
      </c>
      <c r="T220" s="15">
        <f>H220*'Table Q8'!H15</f>
        <v>-0.93617810084886999</v>
      </c>
      <c r="U220" s="15">
        <f>I220*'Table Q8'!I15</f>
        <v>-0.72943226256132543</v>
      </c>
      <c r="V220" s="15">
        <f>J220*'Table Q8'!J15</f>
        <v>1.337988391277622</v>
      </c>
      <c r="W220" s="15">
        <f>K220*'Table Q8'!K15</f>
        <v>1.3251243554705971</v>
      </c>
      <c r="X220" s="15">
        <f>L220*'Table Q8'!L15</f>
        <v>0.30271000359876998</v>
      </c>
    </row>
    <row r="221" spans="1:24" x14ac:dyDescent="0.25">
      <c r="A221" s="13" t="str">
        <f t="shared" si="100"/>
        <v>1996 Q3</v>
      </c>
      <c r="B221" s="15">
        <f t="shared" si="101"/>
        <v>1.658848230335102</v>
      </c>
      <c r="C221" s="15">
        <f t="shared" si="101"/>
        <v>-7.9181045933240352E-2</v>
      </c>
      <c r="D221" s="15">
        <f t="shared" si="101"/>
        <v>0.15702698855988945</v>
      </c>
      <c r="E221" s="15">
        <f t="shared" si="101"/>
        <v>-0.14475811224449359</v>
      </c>
      <c r="F221" s="15">
        <f t="shared" si="101"/>
        <v>0.52465455751124446</v>
      </c>
      <c r="G221" s="15">
        <f t="shared" si="101"/>
        <v>0.52585572534670511</v>
      </c>
      <c r="H221" s="15">
        <f t="shared" si="101"/>
        <v>-1.5336101738839292</v>
      </c>
      <c r="I221" s="15">
        <f t="shared" si="101"/>
        <v>-1.6199178151788749</v>
      </c>
      <c r="J221" s="15">
        <f t="shared" si="101"/>
        <v>-0.37230572038642185</v>
      </c>
      <c r="K221" s="15">
        <f t="shared" si="101"/>
        <v>2.1863939082038368</v>
      </c>
      <c r="L221" s="15">
        <f t="shared" si="101"/>
        <v>-7.7386549658268841E-2</v>
      </c>
      <c r="N221" s="15">
        <f>B221*'Table Q8'!B16</f>
        <v>0.45104083382811416</v>
      </c>
      <c r="O221" s="15">
        <f>C221*'Table Q8'!C16</f>
        <v>-5.1364744496893024E-2</v>
      </c>
      <c r="P221" s="15">
        <f>D221*'Table Q8'!D16</f>
        <v>9.4640166005045365E-2</v>
      </c>
      <c r="Q221" s="15">
        <f>E221*'Table Q8'!E16</f>
        <v>-8.8591964693630079E-2</v>
      </c>
      <c r="R221" s="15">
        <f>F221*'Table Q8'!F16</f>
        <v>0.44564158115005109</v>
      </c>
      <c r="S221" s="15">
        <f>G221*'Table Q8'!G16</f>
        <v>0.2768630393950402</v>
      </c>
      <c r="T221" s="15">
        <f>H221*'Table Q8'!H16</f>
        <v>-0.85284061769685304</v>
      </c>
      <c r="U221" s="15">
        <f>I221*'Table Q8'!I16</f>
        <v>-0.91622551626517168</v>
      </c>
      <c r="V221" s="15">
        <f>J221*'Table Q8'!J16</f>
        <v>-0.25465711274431257</v>
      </c>
      <c r="W221" s="15">
        <f>K221*'Table Q8'!K16</f>
        <v>1.3094313116232779</v>
      </c>
      <c r="X221" s="15">
        <f>L221*'Table Q8'!L16</f>
        <v>-4.5689018918241925E-2</v>
      </c>
    </row>
    <row r="222" spans="1:24" x14ac:dyDescent="0.25">
      <c r="A222" s="13" t="str">
        <f t="shared" si="100"/>
        <v>1996 Q4</v>
      </c>
      <c r="B222" s="15">
        <f t="shared" si="101"/>
        <v>2.678572138479272</v>
      </c>
      <c r="C222" s="15">
        <f t="shared" si="101"/>
        <v>-0.26004876433406821</v>
      </c>
      <c r="D222" s="15">
        <f t="shared" si="101"/>
        <v>0.939170004479294</v>
      </c>
      <c r="E222" s="15">
        <f t="shared" si="101"/>
        <v>-0.74722926165173853</v>
      </c>
      <c r="F222" s="15">
        <f t="shared" si="101"/>
        <v>0.24639789636776349</v>
      </c>
      <c r="G222" s="15">
        <f t="shared" si="101"/>
        <v>-0.10412449601600469</v>
      </c>
      <c r="H222" s="15">
        <f t="shared" si="101"/>
        <v>-1.4540903922511692</v>
      </c>
      <c r="I222" s="15">
        <f t="shared" si="101"/>
        <v>-0.67414743907277153</v>
      </c>
      <c r="J222" s="15">
        <f t="shared" si="101"/>
        <v>-2.1043224187112641</v>
      </c>
      <c r="K222" s="15">
        <f t="shared" si="101"/>
        <v>2.1177015318258641</v>
      </c>
      <c r="L222" s="15">
        <f t="shared" si="101"/>
        <v>-0.29845818871814961</v>
      </c>
      <c r="N222" s="15">
        <f>B222*'Table Q8'!B17</f>
        <v>0.72669662116942646</v>
      </c>
      <c r="O222" s="15">
        <f>C222*'Table Q8'!C17</f>
        <v>-0.16806951638910828</v>
      </c>
      <c r="P222" s="15">
        <f>D222*'Table Q8'!D17</f>
        <v>0.56115407767637815</v>
      </c>
      <c r="Q222" s="15">
        <f>E222*'Table Q8'!E17</f>
        <v>-0.4549878974197436</v>
      </c>
      <c r="R222" s="15">
        <f>F222*'Table Q8'!F17</f>
        <v>0.20901933548877377</v>
      </c>
      <c r="S222" s="15">
        <f>G222*'Table Q8'!G17</f>
        <v>-5.4613298160394459E-2</v>
      </c>
      <c r="T222" s="15">
        <f>H222*'Table Q8'!H17</f>
        <v>-0.80454821403257193</v>
      </c>
      <c r="U222" s="15">
        <f>I222*'Table Q8'!I17</f>
        <v>-0.37974725242969221</v>
      </c>
      <c r="V222" s="15">
        <f>J222*'Table Q8'!J17</f>
        <v>-1.4254680064350103</v>
      </c>
      <c r="W222" s="15">
        <f>K222*'Table Q8'!K17</f>
        <v>1.2572793994450155</v>
      </c>
      <c r="X222" s="15">
        <f>L222*'Table Q8'!L17</f>
        <v>-0.17534418587191289</v>
      </c>
    </row>
    <row r="223" spans="1:24" x14ac:dyDescent="0.25">
      <c r="A223" s="13" t="str">
        <f t="shared" si="100"/>
        <v>1997 Q1</v>
      </c>
      <c r="B223" s="15">
        <f t="shared" si="101"/>
        <v>-0.10686933273858165</v>
      </c>
      <c r="C223" s="15">
        <f t="shared" si="101"/>
        <v>7.9109457705447903E-2</v>
      </c>
      <c r="D223" s="15">
        <f t="shared" si="101"/>
        <v>0.1468275040916201</v>
      </c>
      <c r="E223" s="15">
        <f t="shared" si="101"/>
        <v>-0.34496222935945126</v>
      </c>
      <c r="F223" s="15">
        <f t="shared" si="101"/>
        <v>0.21328791278611947</v>
      </c>
      <c r="G223" s="15">
        <f t="shared" si="101"/>
        <v>0.1854642933379794</v>
      </c>
      <c r="H223" s="15">
        <f t="shared" si="101"/>
        <v>-1.7497795318672436</v>
      </c>
      <c r="I223" s="15">
        <f t="shared" si="101"/>
        <v>-0.23277735944605468</v>
      </c>
      <c r="J223" s="15">
        <f t="shared" si="101"/>
        <v>-1.1684768252216953</v>
      </c>
      <c r="K223" s="15">
        <f t="shared" si="101"/>
        <v>-2.9877655269809527</v>
      </c>
      <c r="L223" s="15">
        <f t="shared" si="101"/>
        <v>-0.43091608583835816</v>
      </c>
      <c r="N223" s="15">
        <f>B223*'Table Q8'!B18</f>
        <v>-2.9121893171263503E-2</v>
      </c>
      <c r="O223" s="15">
        <f>C223*'Table Q8'!C18</f>
        <v>5.1104709677719344E-2</v>
      </c>
      <c r="P223" s="15">
        <f>D223*'Table Q8'!D18</f>
        <v>8.8111185205381221E-2</v>
      </c>
      <c r="Q223" s="15">
        <f>E223*'Table Q8'!E18</f>
        <v>-0.21011649390284176</v>
      </c>
      <c r="R223" s="15">
        <f>F223*'Table Q8'!F18</f>
        <v>0.18078283487751487</v>
      </c>
      <c r="S223" s="15">
        <f>G223*'Table Q8'!G18</f>
        <v>9.785096116511792E-2</v>
      </c>
      <c r="T223" s="15">
        <f>H223*'Table Q8'!H18</f>
        <v>-0.96727812521621215</v>
      </c>
      <c r="U223" s="15">
        <f>I223*'Table Q8'!I18</f>
        <v>-0.13161231903079931</v>
      </c>
      <c r="V223" s="15">
        <f>J223*'Table Q8'!J18</f>
        <v>-0.79246098286535371</v>
      </c>
      <c r="W223" s="15">
        <f>K223*'Table Q8'!K18</f>
        <v>-1.7642755436822526</v>
      </c>
      <c r="X223" s="15">
        <f>L223*'Table Q8'!L18</f>
        <v>-0.2533786584729546</v>
      </c>
    </row>
    <row r="224" spans="1:24" x14ac:dyDescent="0.25">
      <c r="A224" s="13" t="str">
        <f t="shared" si="100"/>
        <v>1997 Q2</v>
      </c>
      <c r="B224" s="15">
        <f t="shared" si="101"/>
        <v>-0.89430036198109641</v>
      </c>
      <c r="C224" s="15">
        <f t="shared" si="101"/>
        <v>9.0548959214573427E-2</v>
      </c>
      <c r="D224" s="15">
        <f t="shared" si="101"/>
        <v>0.28220557009661468</v>
      </c>
      <c r="E224" s="15">
        <f t="shared" si="101"/>
        <v>0.54344946038939546</v>
      </c>
      <c r="F224" s="15">
        <f t="shared" si="101"/>
        <v>0.23491735309622772</v>
      </c>
      <c r="G224" s="15">
        <f t="shared" si="101"/>
        <v>-0.1038002515205243</v>
      </c>
      <c r="H224" s="15">
        <f t="shared" si="101"/>
        <v>0.63593219082924213</v>
      </c>
      <c r="I224" s="15">
        <f t="shared" si="101"/>
        <v>0.85579849903153848</v>
      </c>
      <c r="J224" s="15">
        <f t="shared" si="101"/>
        <v>-0.63705967002939656</v>
      </c>
      <c r="K224" s="15">
        <f t="shared" si="101"/>
        <v>-1.2053346259397411</v>
      </c>
      <c r="L224" s="15">
        <f t="shared" si="101"/>
        <v>0.1214597399912722</v>
      </c>
      <c r="N224" s="15">
        <f>B224*'Table Q8'!B19</f>
        <v>-0.24235539809687714</v>
      </c>
      <c r="O224" s="15">
        <f>C224*'Table Q8'!C19</f>
        <v>5.8548957028143174E-2</v>
      </c>
      <c r="P224" s="15">
        <f>D224*'Table Q8'!D19</f>
        <v>0.16943622428600746</v>
      </c>
      <c r="Q224" s="15">
        <f>E224*'Table Q8'!E19</f>
        <v>0.33215631018999847</v>
      </c>
      <c r="R224" s="15">
        <f>F224*'Table Q8'!F19</f>
        <v>0.1987870641900279</v>
      </c>
      <c r="S224" s="15">
        <f>G224*'Table Q8'!G19</f>
        <v>-5.57303550413695E-2</v>
      </c>
      <c r="T224" s="15">
        <f>H224*'Table Q8'!H19</f>
        <v>0.35294236591022943</v>
      </c>
      <c r="U224" s="15">
        <f>I224*'Table Q8'!I19</f>
        <v>0.48583680790020439</v>
      </c>
      <c r="V224" s="15">
        <f>J224*'Table Q8'!J19</f>
        <v>-0.43479322479506316</v>
      </c>
      <c r="W224" s="15">
        <f>K224*'Table Q8'!K19</f>
        <v>-0.7223570413256869</v>
      </c>
      <c r="X224" s="15">
        <f>L224*'Table Q8'!L19</f>
        <v>7.1636954646852338E-2</v>
      </c>
    </row>
    <row r="225" spans="1:24" x14ac:dyDescent="0.25">
      <c r="A225" s="13" t="str">
        <f t="shared" si="100"/>
        <v>1997 Q3</v>
      </c>
      <c r="B225" s="15">
        <f t="shared" si="101"/>
        <v>-3.6275592806148262</v>
      </c>
      <c r="C225" s="15">
        <f t="shared" si="101"/>
        <v>-0.18122102592375899</v>
      </c>
      <c r="D225" s="15">
        <f t="shared" si="101"/>
        <v>0.3028881108234357</v>
      </c>
      <c r="E225" s="15">
        <f t="shared" si="101"/>
        <v>0.92064318390198563</v>
      </c>
      <c r="F225" s="15">
        <f t="shared" si="101"/>
        <v>0.55378203293111583</v>
      </c>
      <c r="G225" s="15">
        <f t="shared" si="101"/>
        <v>0.52310494175525024</v>
      </c>
      <c r="H225" s="15">
        <f t="shared" si="101"/>
        <v>0.78296465274901283</v>
      </c>
      <c r="I225" s="15">
        <f t="shared" si="101"/>
        <v>1.2339659659611013</v>
      </c>
      <c r="J225" s="15">
        <f t="shared" si="101"/>
        <v>-1.8580897675522579</v>
      </c>
      <c r="K225" s="15">
        <f t="shared" si="101"/>
        <v>-1.1238411728896047</v>
      </c>
      <c r="L225" s="15">
        <f t="shared" si="101"/>
        <v>3.317299748449621E-2</v>
      </c>
      <c r="N225" s="15">
        <f>B225*'Table Q8'!B20</f>
        <v>-1.0001180936655076</v>
      </c>
      <c r="O225" s="15">
        <f>C225*'Table Q8'!C20</f>
        <v>-0.11770305633748146</v>
      </c>
      <c r="P225" s="15">
        <f>D225*'Table Q8'!D20</f>
        <v>0.18512521333528389</v>
      </c>
      <c r="Q225" s="15">
        <f>E225*'Table Q8'!E20</f>
        <v>0.56730032992040347</v>
      </c>
      <c r="R225" s="15">
        <f>F225*'Table Q8'!F20</f>
        <v>0.46877649087618956</v>
      </c>
      <c r="S225" s="15">
        <f>G225*'Table Q8'!G20</f>
        <v>0.28420291485562749</v>
      </c>
      <c r="T225" s="15">
        <f>H225*'Table Q8'!H20</f>
        <v>0.43431049287987739</v>
      </c>
      <c r="U225" s="15">
        <f>I225*'Table Q8'!I20</f>
        <v>0.70459456656378883</v>
      </c>
      <c r="V225" s="15">
        <f>J225*'Table Q8'!J20</f>
        <v>-1.2768792882619115</v>
      </c>
      <c r="W225" s="15">
        <f>K225*'Table Q8'!K20</f>
        <v>-0.67441708785105181</v>
      </c>
      <c r="X225" s="15">
        <f>L225*'Table Q8'!L20</f>
        <v>1.9694808606545398E-2</v>
      </c>
    </row>
    <row r="226" spans="1:24" x14ac:dyDescent="0.25">
      <c r="A226" s="13" t="str">
        <f t="shared" si="100"/>
        <v>1997 Q4</v>
      </c>
      <c r="B226" s="15">
        <f t="shared" si="101"/>
        <v>-3.0411979438021421</v>
      </c>
      <c r="C226" s="15">
        <f t="shared" si="101"/>
        <v>0.31649173021701821</v>
      </c>
      <c r="D226" s="15">
        <f t="shared" si="101"/>
        <v>-0.28082602053387501</v>
      </c>
      <c r="E226" s="15">
        <f t="shared" si="101"/>
        <v>0.70277493773670785</v>
      </c>
      <c r="F226" s="15">
        <f t="shared" si="101"/>
        <v>1.5500894295282761</v>
      </c>
      <c r="G226" s="15">
        <f t="shared" si="101"/>
        <v>1.4593766619870281</v>
      </c>
      <c r="H226" s="15">
        <f t="shared" si="101"/>
        <v>1.5590221962129367</v>
      </c>
      <c r="I226" s="15">
        <f t="shared" si="101"/>
        <v>2.2175407563978237E-2</v>
      </c>
      <c r="J226" s="15">
        <f t="shared" si="101"/>
        <v>-0.92087335016366911</v>
      </c>
      <c r="K226" s="15">
        <f t="shared" si="101"/>
        <v>-2.3616946513338544</v>
      </c>
      <c r="L226" s="15">
        <f t="shared" si="101"/>
        <v>0.16592006461129802</v>
      </c>
      <c r="N226" s="15">
        <f>B226*'Table Q8'!B21</f>
        <v>-0.86887025254427208</v>
      </c>
      <c r="O226" s="15">
        <f>C226*'Table Q8'!C21</f>
        <v>0.20815661096373286</v>
      </c>
      <c r="P226" s="15">
        <f>D226*'Table Q8'!D21</f>
        <v>-0.17734163196714206</v>
      </c>
      <c r="Q226" s="15">
        <f>E226*'Table Q8'!E21</f>
        <v>0.44099127342978411</v>
      </c>
      <c r="R226" s="15">
        <f>F226*'Table Q8'!F21</f>
        <v>1.3178860329849402</v>
      </c>
      <c r="S226" s="15">
        <f>G226*'Table Q8'!G21</f>
        <v>0.81331061372537083</v>
      </c>
      <c r="T226" s="15">
        <f>H226*'Table Q8'!H21</f>
        <v>0.87196111434189549</v>
      </c>
      <c r="U226" s="15">
        <f>I226*'Table Q8'!I21</f>
        <v>1.2855083764838184E-2</v>
      </c>
      <c r="V226" s="15">
        <f>J226*'Table Q8'!J21</f>
        <v>-0.64534804379469934</v>
      </c>
      <c r="W226" s="15">
        <f>K226*'Table Q8'!K21</f>
        <v>-1.4309507892431823</v>
      </c>
      <c r="X226" s="15">
        <f>L226*'Table Q8'!L21</f>
        <v>0.10019912701876287</v>
      </c>
    </row>
    <row r="227" spans="1:24" x14ac:dyDescent="0.25">
      <c r="A227" s="13" t="str">
        <f t="shared" si="100"/>
        <v>1998 Q1</v>
      </c>
      <c r="B227" s="15">
        <f t="shared" si="101"/>
        <v>-1.4600546587031167</v>
      </c>
      <c r="C227" s="15">
        <f t="shared" si="101"/>
        <v>0.34959155987607687</v>
      </c>
      <c r="D227" s="15">
        <f t="shared" si="101"/>
        <v>0.61641526215714659</v>
      </c>
      <c r="E227" s="15">
        <f t="shared" si="101"/>
        <v>0.61121488276631764</v>
      </c>
      <c r="F227" s="15">
        <f t="shared" si="101"/>
        <v>0.94365329416843202</v>
      </c>
      <c r="G227" s="15">
        <f t="shared" si="101"/>
        <v>1.1170727089055457</v>
      </c>
      <c r="H227" s="15">
        <f t="shared" si="101"/>
        <v>1.8154609792203247</v>
      </c>
      <c r="I227" s="15">
        <f t="shared" si="101"/>
        <v>0.98283602699040729</v>
      </c>
      <c r="J227" s="15">
        <f t="shared" si="101"/>
        <v>0.49555912136422475</v>
      </c>
      <c r="K227" s="15">
        <f t="shared" si="101"/>
        <v>-0.25218044256587857</v>
      </c>
      <c r="L227" s="15">
        <f t="shared" si="101"/>
        <v>0.36474204570435681</v>
      </c>
      <c r="N227" s="15">
        <f>B227*'Table Q8'!B22</f>
        <v>-0.41932769797953512</v>
      </c>
      <c r="O227" s="15">
        <f>C227*'Table Q8'!C22</f>
        <v>0.22978653230654533</v>
      </c>
      <c r="P227" s="15">
        <f>D227*'Table Q8'!D22</f>
        <v>0.38556774647929515</v>
      </c>
      <c r="Q227" s="15">
        <f>E227*'Table Q8'!E22</f>
        <v>0.38353733893586428</v>
      </c>
      <c r="R227" s="15">
        <f>F227*'Table Q8'!F22</f>
        <v>0.7995574361489125</v>
      </c>
      <c r="S227" s="15">
        <f>G227*'Table Q8'!G22</f>
        <v>0.6236616933819662</v>
      </c>
      <c r="T227" s="15">
        <f>H227*'Table Q8'!H22</f>
        <v>1.007217751271436</v>
      </c>
      <c r="U227" s="15">
        <f>I227*'Table Q8'!I22</f>
        <v>0.56807922360045537</v>
      </c>
      <c r="V227" s="15">
        <f>J227*'Table Q8'!J22</f>
        <v>0.34669316130641165</v>
      </c>
      <c r="W227" s="15">
        <f>K227*'Table Q8'!K22</f>
        <v>-0.15408225040775181</v>
      </c>
      <c r="X227" s="15">
        <f>L227*'Table Q8'!L22</f>
        <v>0.21997592776429759</v>
      </c>
    </row>
    <row r="228" spans="1:24" x14ac:dyDescent="0.25">
      <c r="A228" s="13" t="str">
        <f t="shared" si="100"/>
        <v>1998 Q2</v>
      </c>
      <c r="B228" s="15">
        <f t="shared" si="101"/>
        <v>0.79928847834905892</v>
      </c>
      <c r="C228" s="15">
        <f t="shared" si="101"/>
        <v>1.0578536640891161</v>
      </c>
      <c r="D228" s="15">
        <f t="shared" si="101"/>
        <v>0.15643743087117515</v>
      </c>
      <c r="E228" s="15">
        <f t="shared" si="101"/>
        <v>-0.34347161349829153</v>
      </c>
      <c r="F228" s="15">
        <f t="shared" si="101"/>
        <v>1.3033297073388588</v>
      </c>
      <c r="G228" s="15">
        <f t="shared" si="101"/>
        <v>1.135919505548032</v>
      </c>
      <c r="H228" s="15">
        <f t="shared" si="101"/>
        <v>1.2728995435645711</v>
      </c>
      <c r="I228" s="15">
        <f t="shared" si="101"/>
        <v>0.59583095836306255</v>
      </c>
      <c r="J228" s="15">
        <f t="shared" si="101"/>
        <v>0.33706544492260493</v>
      </c>
      <c r="K228" s="15">
        <f t="shared" si="101"/>
        <v>-1.3471051953909376</v>
      </c>
      <c r="L228" s="15">
        <f t="shared" si="101"/>
        <v>0.35250091578722287</v>
      </c>
      <c r="N228" s="15">
        <f>B228*'Table Q8'!B23</f>
        <v>0.23211337411256669</v>
      </c>
      <c r="O228" s="15">
        <f>C228*'Table Q8'!C23</f>
        <v>0.69754870610036313</v>
      </c>
      <c r="P228" s="15">
        <f>D228*'Table Q8'!D23</f>
        <v>9.7601313120526181E-2</v>
      </c>
      <c r="Q228" s="15">
        <f>E228*'Table Q8'!E23</f>
        <v>-0.21659319947202266</v>
      </c>
      <c r="R228" s="15">
        <f>F228*'Table Q8'!F23</f>
        <v>1.1023562664672069</v>
      </c>
      <c r="S228" s="15">
        <f>G228*'Table Q8'!G23</f>
        <v>0.63531977945301432</v>
      </c>
      <c r="T228" s="15">
        <f>H228*'Table Q8'!H23</f>
        <v>0.71842450238784394</v>
      </c>
      <c r="U228" s="15">
        <f>I228*'Table Q8'!I23</f>
        <v>0.34504570798804951</v>
      </c>
      <c r="V228" s="15">
        <f>J228*'Table Q8'!J23</f>
        <v>0.23594581144582344</v>
      </c>
      <c r="W228" s="15">
        <f>K228*'Table Q8'!K23</f>
        <v>-0.83857298413085879</v>
      </c>
      <c r="X228" s="15">
        <f>L228*'Table Q8'!L23</f>
        <v>0.21368605515021449</v>
      </c>
    </row>
    <row r="229" spans="1:24" x14ac:dyDescent="0.25">
      <c r="A229" s="13" t="str">
        <f t="shared" si="100"/>
        <v>1998 Q3</v>
      </c>
      <c r="B229" s="15">
        <f t="shared" si="101"/>
        <v>2.4009883804801389</v>
      </c>
      <c r="C229" s="15">
        <f t="shared" si="101"/>
        <v>1.530010721642846</v>
      </c>
      <c r="D229" s="15">
        <f t="shared" si="101"/>
        <v>3.1280955366889858E-2</v>
      </c>
      <c r="E229" s="15">
        <f t="shared" si="101"/>
        <v>-0.70914424604328252</v>
      </c>
      <c r="F229" s="15">
        <f t="shared" si="101"/>
        <v>0.56129350433875191</v>
      </c>
      <c r="G229" s="15">
        <f t="shared" si="101"/>
        <v>1.1068947327425078</v>
      </c>
      <c r="H229" s="15">
        <f t="shared" si="101"/>
        <v>1.6648480486213912</v>
      </c>
      <c r="I229" s="15">
        <f t="shared" si="101"/>
        <v>0.4519657145262917</v>
      </c>
      <c r="J229" s="15">
        <f t="shared" si="101"/>
        <v>0.35484894989445337</v>
      </c>
      <c r="K229" s="15">
        <f t="shared" si="101"/>
        <v>0.60511400082059097</v>
      </c>
      <c r="L229" s="15">
        <f t="shared" si="101"/>
        <v>0.70508169154143907</v>
      </c>
      <c r="N229" s="15">
        <f>B229*'Table Q8'!B24</f>
        <v>0.70348959548068069</v>
      </c>
      <c r="O229" s="15">
        <f>C229*'Table Q8'!C24</f>
        <v>1.0119490912945783</v>
      </c>
      <c r="P229" s="15">
        <f>D229*'Table Q8'!D24</f>
        <v>1.9488035193572381E-2</v>
      </c>
      <c r="Q229" s="15">
        <f>E229*'Table Q8'!E24</f>
        <v>-0.45016476738827577</v>
      </c>
      <c r="R229" s="15">
        <f>F229*'Table Q8'!F24</f>
        <v>0.47423688181581147</v>
      </c>
      <c r="S229" s="15">
        <f>G229*'Table Q8'!G24</f>
        <v>0.61941829244270741</v>
      </c>
      <c r="T229" s="15">
        <f>H229*'Table Q8'!H24</f>
        <v>0.9567881735427135</v>
      </c>
      <c r="U229" s="15">
        <f>I229*'Table Q8'!I24</f>
        <v>0.26268247328268074</v>
      </c>
      <c r="V229" s="15">
        <f>J229*'Table Q8'!J24</f>
        <v>0.24913944772089569</v>
      </c>
      <c r="W229" s="15">
        <f>K229*'Table Q8'!K24</f>
        <v>0.38491301592197791</v>
      </c>
      <c r="X229" s="15">
        <f>L229*'Table Q8'!L24</f>
        <v>0.43002932367112368</v>
      </c>
    </row>
    <row r="230" spans="1:24" x14ac:dyDescent="0.25">
      <c r="A230" s="13" t="str">
        <f t="shared" si="100"/>
        <v>1998 Q4</v>
      </c>
      <c r="B230" s="15">
        <f t="shared" si="101"/>
        <v>2.8413037035684505</v>
      </c>
      <c r="C230" s="15">
        <f t="shared" si="101"/>
        <v>1.5009242337331181</v>
      </c>
      <c r="D230" s="15">
        <f t="shared" si="101"/>
        <v>9.3696326671418514E-2</v>
      </c>
      <c r="E230" s="15">
        <f t="shared" si="101"/>
        <v>0.11109877823106376</v>
      </c>
      <c r="F230" s="15">
        <f t="shared" si="101"/>
        <v>0.11581996556609812</v>
      </c>
      <c r="G230" s="15">
        <f t="shared" si="101"/>
        <v>0.34164706958972779</v>
      </c>
      <c r="H230" s="15">
        <f t="shared" si="101"/>
        <v>-5.2452138627176514E-2</v>
      </c>
      <c r="I230" s="15">
        <f t="shared" si="101"/>
        <v>1.3216051391526462</v>
      </c>
      <c r="J230" s="15">
        <f t="shared" si="101"/>
        <v>4.084666425419341</v>
      </c>
      <c r="K230" s="15">
        <f t="shared" si="101"/>
        <v>4.8410758314442441</v>
      </c>
      <c r="L230" s="15">
        <f t="shared" si="101"/>
        <v>1.1210140473610515</v>
      </c>
      <c r="N230" s="15">
        <f>B230*'Table Q8'!B25</f>
        <v>0.83647981033055185</v>
      </c>
      <c r="O230" s="15">
        <f>C230*'Table Q8'!C25</f>
        <v>0.99045990184048471</v>
      </c>
      <c r="P230" s="15">
        <f>D230*'Table Q8'!D25</f>
        <v>5.7988656576940918E-2</v>
      </c>
      <c r="Q230" s="15">
        <f>E230*'Table Q8'!E25</f>
        <v>7.0714372344072074E-2</v>
      </c>
      <c r="R230" s="15">
        <f>F230*'Table Q8'!F25</f>
        <v>9.7613066979107502E-2</v>
      </c>
      <c r="S230" s="15">
        <f>G230*'Table Q8'!G25</f>
        <v>0.19074155895194503</v>
      </c>
      <c r="T230" s="15">
        <f>H230*'Table Q8'!H25</f>
        <v>-3.0590087247369346E-2</v>
      </c>
      <c r="U230" s="15">
        <f>I230*'Table Q8'!I25</f>
        <v>0.76824906738943333</v>
      </c>
      <c r="V230" s="15">
        <f>J230*'Table Q8'!J25</f>
        <v>2.8764220967803</v>
      </c>
      <c r="W230" s="15">
        <f>K230*'Table Q8'!K25</f>
        <v>3.1234621264478264</v>
      </c>
      <c r="X230" s="15">
        <f>L230*'Table Q8'!L25</f>
        <v>0.68493958293760249</v>
      </c>
    </row>
    <row r="231" spans="1:24" x14ac:dyDescent="0.25">
      <c r="A231" s="13" t="str">
        <f t="shared" si="100"/>
        <v>1999 Q1</v>
      </c>
      <c r="B231" s="15">
        <f t="shared" si="101"/>
        <v>0.86424736710536687</v>
      </c>
      <c r="C231" s="15">
        <f t="shared" si="101"/>
        <v>1.4195733832682573</v>
      </c>
      <c r="D231" s="15">
        <f t="shared" si="101"/>
        <v>-9.3784199027362194E-2</v>
      </c>
      <c r="E231" s="15">
        <f t="shared" si="101"/>
        <v>-0.19962300074749742</v>
      </c>
      <c r="F231" s="15">
        <f t="shared" si="101"/>
        <v>1.0915305686229981</v>
      </c>
      <c r="G231" s="15">
        <f t="shared" si="101"/>
        <v>0.70752320709209437</v>
      </c>
      <c r="H231" s="15">
        <f t="shared" si="101"/>
        <v>0.7326998630034065</v>
      </c>
      <c r="I231" s="15">
        <f t="shared" si="101"/>
        <v>0.89706323042257841</v>
      </c>
      <c r="J231" s="15">
        <f t="shared" si="101"/>
        <v>2.4769068112408732</v>
      </c>
      <c r="K231" s="15">
        <f t="shared" si="101"/>
        <v>3.0972489725473773</v>
      </c>
      <c r="L231" s="15">
        <f t="shared" si="101"/>
        <v>0.86780354565843409</v>
      </c>
      <c r="N231" s="15">
        <f>B231*'Table Q8'!B26</f>
        <v>0.25910136065818901</v>
      </c>
      <c r="O231" s="15">
        <f>C231*'Table Q8'!C26</f>
        <v>0.94245476915179616</v>
      </c>
      <c r="P231" s="15">
        <f>D231*'Table Q8'!D26</f>
        <v>-5.8108689717353619E-2</v>
      </c>
      <c r="Q231" s="15">
        <f>E231*'Table Q8'!E26</f>
        <v>-0.12807811727959434</v>
      </c>
      <c r="R231" s="15">
        <f>F231*'Table Q8'!F26</f>
        <v>0.91906873878056439</v>
      </c>
      <c r="S231" s="15">
        <f>G231*'Table Q8'!G26</f>
        <v>0.39663750989582808</v>
      </c>
      <c r="T231" s="15">
        <f>H231*'Table Q8'!H26</f>
        <v>0.43910702789794154</v>
      </c>
      <c r="U231" s="15">
        <f>I231*'Table Q8'!I26</f>
        <v>0.52379522024374348</v>
      </c>
      <c r="V231" s="15">
        <f>J231*'Table Q8'!J26</f>
        <v>1.7672730098203631</v>
      </c>
      <c r="W231" s="15">
        <f>K231*'Table Q8'!K26</f>
        <v>2.0265300027377489</v>
      </c>
      <c r="X231" s="15">
        <f>L231*'Table Q8'!L26</f>
        <v>0.53465376448016122</v>
      </c>
    </row>
    <row r="232" spans="1:24" x14ac:dyDescent="0.25">
      <c r="A232" s="13" t="str">
        <f t="shared" si="100"/>
        <v>1999 Q2</v>
      </c>
      <c r="B232" s="15">
        <f t="shared" ref="B232:L247" si="102">LN(B27/B23)*100</f>
        <v>-1.2915749981488158</v>
      </c>
      <c r="C232" s="15">
        <f t="shared" si="102"/>
        <v>1.0467801596315809</v>
      </c>
      <c r="D232" s="15">
        <f t="shared" si="102"/>
        <v>-0.16687529946789317</v>
      </c>
      <c r="E232" s="15">
        <f t="shared" si="102"/>
        <v>0.12201210542552195</v>
      </c>
      <c r="F232" s="15">
        <f t="shared" si="102"/>
        <v>0.67149554593603256</v>
      </c>
      <c r="G232" s="15">
        <f t="shared" si="102"/>
        <v>-0.11415526353827296</v>
      </c>
      <c r="H232" s="15">
        <f t="shared" si="102"/>
        <v>1.2826502206301809</v>
      </c>
      <c r="I232" s="15">
        <f t="shared" si="102"/>
        <v>0.66882547438537199</v>
      </c>
      <c r="J232" s="15">
        <f t="shared" si="102"/>
        <v>-0.66317238287522218</v>
      </c>
      <c r="K232" s="15">
        <f t="shared" si="102"/>
        <v>4.3843490045996401</v>
      </c>
      <c r="L232" s="15">
        <f t="shared" si="102"/>
        <v>0.53737037794706999</v>
      </c>
      <c r="N232" s="15">
        <f>B232*'Table Q8'!B27</f>
        <v>-0.39987161942687338</v>
      </c>
      <c r="O232" s="15">
        <f>C232*'Table Q8'!C27</f>
        <v>0.70238948711279081</v>
      </c>
      <c r="P232" s="15">
        <f>D232*'Table Q8'!D27</f>
        <v>-0.10439718734711398</v>
      </c>
      <c r="Q232" s="15">
        <f>E232*'Table Q8'!E27</f>
        <v>7.9564093947982861E-2</v>
      </c>
      <c r="R232" s="15">
        <f>F232*'Table Q8'!F27</f>
        <v>0.56701083898838589</v>
      </c>
      <c r="S232" s="15">
        <f>G232*'Table Q8'!G27</f>
        <v>-6.4965760479631152E-2</v>
      </c>
      <c r="T232" s="15">
        <f>H232*'Table Q8'!H27</f>
        <v>0.80973708428383318</v>
      </c>
      <c r="U232" s="15">
        <f>I232*'Table Q8'!I27</f>
        <v>0.39701480159515684</v>
      </c>
      <c r="V232" s="15">
        <f>J232*'Table Q8'!J27</f>
        <v>-0.48816119103445105</v>
      </c>
      <c r="W232" s="15">
        <f>K232*'Table Q8'!K27</f>
        <v>2.9068233900495617</v>
      </c>
      <c r="X232" s="15">
        <f>L232*'Table Q8'!L27</f>
        <v>0.33677001585942878</v>
      </c>
    </row>
    <row r="233" spans="1:24" x14ac:dyDescent="0.25">
      <c r="A233" s="13" t="str">
        <f t="shared" si="100"/>
        <v>1999 Q3</v>
      </c>
      <c r="B233" s="15">
        <f t="shared" si="102"/>
        <v>1.1199926438505119</v>
      </c>
      <c r="C233" s="15">
        <f t="shared" si="102"/>
        <v>1.1433770561829708</v>
      </c>
      <c r="D233" s="15">
        <f t="shared" si="102"/>
        <v>0.31227255520487479</v>
      </c>
      <c r="E233" s="15">
        <f t="shared" si="102"/>
        <v>0.45487403000339088</v>
      </c>
      <c r="F233" s="15">
        <f t="shared" si="102"/>
        <v>1.2176071496244829</v>
      </c>
      <c r="G233" s="15">
        <f t="shared" si="102"/>
        <v>-3.4405642864761513E-2</v>
      </c>
      <c r="H233" s="15">
        <f t="shared" si="102"/>
        <v>0.68666461422987246</v>
      </c>
      <c r="I233" s="15">
        <f t="shared" si="102"/>
        <v>-6.6013865308518938E-2</v>
      </c>
      <c r="J233" s="15">
        <f t="shared" si="102"/>
        <v>-0.50205211680903561</v>
      </c>
      <c r="K233" s="15">
        <f t="shared" si="102"/>
        <v>2.2828754882177256</v>
      </c>
      <c r="L233" s="15">
        <f t="shared" si="102"/>
        <v>0.55832429233660086</v>
      </c>
      <c r="N233" s="15">
        <f>B233*'Table Q8'!B28</f>
        <v>0.35604566148007777</v>
      </c>
      <c r="O233" s="15">
        <f>C233*'Table Q8'!C28</f>
        <v>0.77235120145159675</v>
      </c>
      <c r="P233" s="15">
        <f>D233*'Table Q8'!D28</f>
        <v>0.19610716466866138</v>
      </c>
      <c r="Q233" s="15">
        <f>E233*'Table Q8'!E28</f>
        <v>0.29980747317523493</v>
      </c>
      <c r="R233" s="15">
        <f>F233*'Table Q8'!F28</f>
        <v>1.0286345200027631</v>
      </c>
      <c r="S233" s="15">
        <f>G233*'Table Q8'!G28</f>
        <v>-1.9865818190113297E-2</v>
      </c>
      <c r="T233" s="15">
        <f>H233*'Table Q8'!H28</f>
        <v>0.45409130939021464</v>
      </c>
      <c r="U233" s="15">
        <f>I233*'Table Q8'!I28</f>
        <v>-3.9661130277358181E-2</v>
      </c>
      <c r="V233" s="15">
        <f>J233*'Table Q8'!J28</f>
        <v>-0.37794483353384201</v>
      </c>
      <c r="W233" s="15">
        <f>K233*'Table Q8'!K28</f>
        <v>1.5235911008365099</v>
      </c>
      <c r="X233" s="15">
        <f>L233*'Table Q8'!L28</f>
        <v>0.35425676348757323</v>
      </c>
    </row>
    <row r="234" spans="1:24" x14ac:dyDescent="0.25">
      <c r="A234" s="13" t="str">
        <f t="shared" si="100"/>
        <v>1999 Q4</v>
      </c>
      <c r="B234" s="15">
        <f t="shared" si="102"/>
        <v>-0.35373224008510196</v>
      </c>
      <c r="C234" s="15">
        <f t="shared" si="102"/>
        <v>1.0726038587800308</v>
      </c>
      <c r="D234" s="15">
        <f t="shared" si="102"/>
        <v>-4.1631973956841838E-2</v>
      </c>
      <c r="E234" s="15">
        <f t="shared" si="102"/>
        <v>0.63091691932647553</v>
      </c>
      <c r="F234" s="15">
        <f t="shared" si="102"/>
        <v>1.2860232651739489</v>
      </c>
      <c r="G234" s="15">
        <f t="shared" si="102"/>
        <v>-1.0284629562408898</v>
      </c>
      <c r="H234" s="15">
        <f t="shared" si="102"/>
        <v>1.121702122333714</v>
      </c>
      <c r="I234" s="15">
        <f t="shared" si="102"/>
        <v>-1.0669407707715521</v>
      </c>
      <c r="J234" s="15">
        <f t="shared" si="102"/>
        <v>-1.2391437000288756</v>
      </c>
      <c r="K234" s="15">
        <f t="shared" si="102"/>
        <v>-0.54794657646254841</v>
      </c>
      <c r="L234" s="15">
        <f t="shared" si="102"/>
        <v>0.18561996922086169</v>
      </c>
      <c r="N234" s="15">
        <f>B234*'Table Q8'!B29</f>
        <v>-0.11404327420343688</v>
      </c>
      <c r="O234" s="15">
        <f>C234*'Table Q8'!C29</f>
        <v>0.72958514474217706</v>
      </c>
      <c r="P234" s="15">
        <f>D234*'Table Q8'!D29</f>
        <v>-2.6190674816249201E-2</v>
      </c>
      <c r="Q234" s="15">
        <f>E234*'Table Q8'!E29</f>
        <v>0.41993830150370209</v>
      </c>
      <c r="R234" s="15">
        <f>F234*'Table Q8'!F29</f>
        <v>1.0864324544189521</v>
      </c>
      <c r="S234" s="15">
        <f>G234*'Table Q8'!G29</f>
        <v>-0.60309067753965784</v>
      </c>
      <c r="T234" s="15">
        <f>H234*'Table Q8'!H29</f>
        <v>0.7744231452591962</v>
      </c>
      <c r="U234" s="15">
        <f>I234*'Table Q8'!I29</f>
        <v>-0.64773974193540929</v>
      </c>
      <c r="V234" s="15">
        <f>J234*'Table Q8'!J29</f>
        <v>-0.95463630650224574</v>
      </c>
      <c r="W234" s="15">
        <f>K234*'Table Q8'!K29</f>
        <v>-0.36991873376986645</v>
      </c>
      <c r="X234" s="15">
        <f>L234*'Table Q8'!L29</f>
        <v>0.11913089624594904</v>
      </c>
    </row>
    <row r="235" spans="1:24" x14ac:dyDescent="0.25">
      <c r="A235" s="13" t="str">
        <f t="shared" si="100"/>
        <v>2000 Q1</v>
      </c>
      <c r="B235" s="15">
        <f t="shared" si="102"/>
        <v>3.19914380632855</v>
      </c>
      <c r="C235" s="15">
        <f t="shared" si="102"/>
        <v>1.4325313845812258</v>
      </c>
      <c r="D235" s="15">
        <f t="shared" si="102"/>
        <v>0.38499605329338793</v>
      </c>
      <c r="E235" s="15">
        <f t="shared" si="102"/>
        <v>0.66386612479481921</v>
      </c>
      <c r="F235" s="15">
        <f t="shared" si="102"/>
        <v>0.10432969125776675</v>
      </c>
      <c r="G235" s="15">
        <f t="shared" si="102"/>
        <v>-0.45589319899146852</v>
      </c>
      <c r="H235" s="15">
        <f t="shared" si="102"/>
        <v>2.0004538811061576</v>
      </c>
      <c r="I235" s="15">
        <f t="shared" si="102"/>
        <v>-1.6803426501687992</v>
      </c>
      <c r="J235" s="15">
        <f t="shared" si="102"/>
        <v>-1.8638872822799941</v>
      </c>
      <c r="K235" s="15">
        <f t="shared" si="102"/>
        <v>1.2669302385590968</v>
      </c>
      <c r="L235" s="15">
        <f t="shared" si="102"/>
        <v>0.42564866447405914</v>
      </c>
      <c r="N235" s="15">
        <f>B235*'Table Q8'!B30</f>
        <v>1.0384420795342473</v>
      </c>
      <c r="O235" s="15">
        <f>C235*'Table Q8'!C30</f>
        <v>0.981713757853514</v>
      </c>
      <c r="P235" s="15">
        <f>D235*'Table Q8'!D30</f>
        <v>0.24366400212938522</v>
      </c>
      <c r="Q235" s="15">
        <f>E235*'Table Q8'!E30</f>
        <v>0.44850795391137982</v>
      </c>
      <c r="R235" s="15">
        <f>F235*'Table Q8'!F30</f>
        <v>8.846114521746043E-2</v>
      </c>
      <c r="S235" s="15">
        <f>G235*'Table Q8'!G30</f>
        <v>-0.26988877380294934</v>
      </c>
      <c r="T235" s="15">
        <f>H235*'Table Q8'!H30</f>
        <v>1.4295243434384604</v>
      </c>
      <c r="U235" s="15">
        <f>I235*'Table Q8'!I30</f>
        <v>-1.0337467983838453</v>
      </c>
      <c r="V235" s="15">
        <f>J235*'Table Q8'!J30</f>
        <v>-1.4620331842204273</v>
      </c>
      <c r="W235" s="15">
        <f>K235*'Table Q8'!K30</f>
        <v>0.8711412320332349</v>
      </c>
      <c r="X235" s="15">
        <f>L235*'Table Q8'!L30</f>
        <v>0.27658650217524366</v>
      </c>
    </row>
    <row r="236" spans="1:24" x14ac:dyDescent="0.25">
      <c r="A236" s="13" t="str">
        <f t="shared" si="100"/>
        <v>2000 Q2</v>
      </c>
      <c r="B236" s="15">
        <f t="shared" si="102"/>
        <v>5.616824850849782</v>
      </c>
      <c r="C236" s="15">
        <f t="shared" si="102"/>
        <v>1.2768472866271678</v>
      </c>
      <c r="D236" s="15">
        <f t="shared" si="102"/>
        <v>0.60360262353717753</v>
      </c>
      <c r="E236" s="15">
        <f t="shared" si="102"/>
        <v>0.78397133157951016</v>
      </c>
      <c r="F236" s="15">
        <f t="shared" si="102"/>
        <v>-5.2298521143913777E-2</v>
      </c>
      <c r="G236" s="15">
        <f t="shared" si="102"/>
        <v>3.4260264139150752E-2</v>
      </c>
      <c r="H236" s="15">
        <f t="shared" si="102"/>
        <v>-1.5699316926935862</v>
      </c>
      <c r="I236" s="15">
        <f t="shared" si="102"/>
        <v>-0.39417548026147442</v>
      </c>
      <c r="J236" s="15">
        <f t="shared" si="102"/>
        <v>-0.25437600779783431</v>
      </c>
      <c r="K236" s="15">
        <f t="shared" si="102"/>
        <v>1.3897504643520255</v>
      </c>
      <c r="L236" s="15">
        <f t="shared" si="102"/>
        <v>0.42564866447405914</v>
      </c>
      <c r="N236" s="15">
        <f>B236*'Table Q8'!B31</f>
        <v>1.7597512257712369</v>
      </c>
      <c r="O236" s="15">
        <f>C236*'Table Q8'!C31</f>
        <v>0.87515113025426083</v>
      </c>
      <c r="P236" s="15">
        <f>D236*'Table Q8'!D31</f>
        <v>0.37912280784370123</v>
      </c>
      <c r="Q236" s="15">
        <f>E236*'Table Q8'!E31</f>
        <v>0.53114057714511809</v>
      </c>
      <c r="R236" s="15">
        <f>F236*'Table Q8'!F31</f>
        <v>-4.4312536965238146E-2</v>
      </c>
      <c r="S236" s="15">
        <f>G236*'Table Q8'!G31</f>
        <v>2.0350596898655544E-2</v>
      </c>
      <c r="T236" s="15">
        <f>H236*'Table Q8'!H31</f>
        <v>-1.1454221629892405</v>
      </c>
      <c r="U236" s="15">
        <f>I236*'Table Q8'!I31</f>
        <v>-0.2425361730048852</v>
      </c>
      <c r="V236" s="15">
        <f>J236*'Table Q8'!J31</f>
        <v>-0.20027023093923496</v>
      </c>
      <c r="W236" s="15">
        <f>K236*'Table Q8'!K31</f>
        <v>0.97101864944276017</v>
      </c>
      <c r="X236" s="15">
        <f>L236*'Table Q8'!L31</f>
        <v>0.27654393730879623</v>
      </c>
    </row>
    <row r="237" spans="1:24" x14ac:dyDescent="0.25">
      <c r="A237" s="13" t="str">
        <f t="shared" si="100"/>
        <v>2000 Q3</v>
      </c>
      <c r="B237" s="15">
        <f t="shared" si="102"/>
        <v>6.0791878528000236</v>
      </c>
      <c r="C237" s="15">
        <f t="shared" si="102"/>
        <v>1.3593719522322798</v>
      </c>
      <c r="D237" s="15">
        <f t="shared" si="102"/>
        <v>0.87951314528271241</v>
      </c>
      <c r="E237" s="15">
        <f t="shared" si="102"/>
        <v>1.1993321949877189</v>
      </c>
      <c r="F237" s="15">
        <f t="shared" si="102"/>
        <v>-0.74349784875179781</v>
      </c>
      <c r="G237" s="15">
        <f t="shared" si="102"/>
        <v>0.21770274997566919</v>
      </c>
      <c r="H237" s="15">
        <f t="shared" si="102"/>
        <v>-2.100670891611125</v>
      </c>
      <c r="I237" s="15">
        <f t="shared" si="102"/>
        <v>1.3337904082369962</v>
      </c>
      <c r="J237" s="15">
        <f t="shared" si="102"/>
        <v>0.47762015968773036</v>
      </c>
      <c r="K237" s="15">
        <f t="shared" si="102"/>
        <v>1.6035843598417359</v>
      </c>
      <c r="L237" s="15">
        <f t="shared" si="102"/>
        <v>0.77212063219755656</v>
      </c>
      <c r="N237" s="15">
        <f>B237*'Table Q8'!B32</f>
        <v>1.8407780818278472</v>
      </c>
      <c r="O237" s="15">
        <f>C237*'Table Q8'!C32</f>
        <v>0.9344322799644692</v>
      </c>
      <c r="P237" s="15">
        <f>D237*'Table Q8'!D32</f>
        <v>0.54960776448716697</v>
      </c>
      <c r="Q237" s="15">
        <f>E237*'Table Q8'!E32</f>
        <v>0.81866415629861689</v>
      </c>
      <c r="R237" s="15">
        <f>F237*'Table Q8'!F32</f>
        <v>-0.6309322744507756</v>
      </c>
      <c r="S237" s="15">
        <f>G237*'Table Q8'!G32</f>
        <v>0.13075227163538691</v>
      </c>
      <c r="T237" s="15">
        <f>H237*'Table Q8'!H32</f>
        <v>-1.5694112231226713</v>
      </c>
      <c r="U237" s="15">
        <f>I237*'Table Q8'!I32</f>
        <v>0.8256162626987007</v>
      </c>
      <c r="V237" s="15">
        <f>J237*'Table Q8'!J32</f>
        <v>0.37908712074415157</v>
      </c>
      <c r="W237" s="15">
        <f>K237*'Table Q8'!K32</f>
        <v>1.1486474769546355</v>
      </c>
      <c r="X237" s="15">
        <f>L237*'Table Q8'!L32</f>
        <v>0.50396313663534509</v>
      </c>
    </row>
    <row r="238" spans="1:24" x14ac:dyDescent="0.25">
      <c r="A238" s="13" t="str">
        <f t="shared" si="100"/>
        <v>2000 Q4</v>
      </c>
      <c r="B238" s="15">
        <f t="shared" si="102"/>
        <v>4.6616654222756226</v>
      </c>
      <c r="C238" s="15">
        <f t="shared" si="102"/>
        <v>0.61403701702379188</v>
      </c>
      <c r="D238" s="15">
        <f t="shared" si="102"/>
        <v>0.73640326561726988</v>
      </c>
      <c r="E238" s="15">
        <f t="shared" si="102"/>
        <v>0.8241352068435156</v>
      </c>
      <c r="F238" s="15">
        <f t="shared" si="102"/>
        <v>-0.61480941848874104</v>
      </c>
      <c r="G238" s="15">
        <f t="shared" si="102"/>
        <v>-0.73784056203643988</v>
      </c>
      <c r="H238" s="15">
        <f t="shared" si="102"/>
        <v>0.77519768043181436</v>
      </c>
      <c r="I238" s="15">
        <f t="shared" si="102"/>
        <v>1.7973086547365569</v>
      </c>
      <c r="J238" s="15">
        <f t="shared" si="102"/>
        <v>-1.0606342648927531</v>
      </c>
      <c r="K238" s="15">
        <f t="shared" si="102"/>
        <v>1.7649593344110988</v>
      </c>
      <c r="L238" s="15">
        <f t="shared" si="102"/>
        <v>0.63071109469523312</v>
      </c>
      <c r="N238" s="15">
        <f>B238*'Table Q8'!B33</f>
        <v>1.3910409620070459</v>
      </c>
      <c r="O238" s="15">
        <f>C238*'Table Q8'!C33</f>
        <v>0.42485221207876156</v>
      </c>
      <c r="P238" s="15">
        <f>D238*'Table Q8'!D33</f>
        <v>0.46032568133735541</v>
      </c>
      <c r="Q238" s="15">
        <f>E238*'Table Q8'!E33</f>
        <v>0.56964225497023802</v>
      </c>
      <c r="R238" s="15">
        <f>F238*'Table Q8'!F33</f>
        <v>-0.52375614361055844</v>
      </c>
      <c r="S238" s="15">
        <f>G238*'Table Q8'!G33</f>
        <v>-0.44875462983056269</v>
      </c>
      <c r="T238" s="15">
        <f>H238*'Table Q8'!H33</f>
        <v>0.59240606738599255</v>
      </c>
      <c r="U238" s="15">
        <f>I238*'Table Q8'!I33</f>
        <v>1.1261936030579267</v>
      </c>
      <c r="V238" s="15">
        <f>J238*'Table Q8'!J33</f>
        <v>-0.84914379247313809</v>
      </c>
      <c r="W238" s="15">
        <f>K238*'Table Q8'!K33</f>
        <v>1.2951271595908642</v>
      </c>
      <c r="X238" s="15">
        <f>L238*'Table Q8'!L33</f>
        <v>0.41538632696628053</v>
      </c>
    </row>
    <row r="239" spans="1:24" x14ac:dyDescent="0.25">
      <c r="A239" s="13" t="str">
        <f t="shared" si="100"/>
        <v>2001 Q1</v>
      </c>
      <c r="B239" s="15">
        <f t="shared" si="102"/>
        <v>5.7029789859116224</v>
      </c>
      <c r="C239" s="15">
        <f t="shared" si="102"/>
        <v>0.4584660360971507</v>
      </c>
      <c r="D239" s="15">
        <f t="shared" si="102"/>
        <v>0.76557377850154873</v>
      </c>
      <c r="E239" s="15">
        <f t="shared" si="102"/>
        <v>1.1512653882235853</v>
      </c>
      <c r="F239" s="15">
        <f t="shared" si="102"/>
        <v>-0.66959865166782406</v>
      </c>
      <c r="G239" s="15">
        <f t="shared" si="102"/>
        <v>-0.17149721232964382</v>
      </c>
      <c r="H239" s="15">
        <f t="shared" si="102"/>
        <v>-1.1308267509899577</v>
      </c>
      <c r="I239" s="15">
        <f t="shared" si="102"/>
        <v>2.2234090440401566</v>
      </c>
      <c r="J239" s="15">
        <f t="shared" si="102"/>
        <v>0.23937773249890215</v>
      </c>
      <c r="K239" s="15">
        <f t="shared" si="102"/>
        <v>-0.38345152937534066</v>
      </c>
      <c r="L239" s="15">
        <f t="shared" si="102"/>
        <v>0.66214624556103518</v>
      </c>
      <c r="N239" s="15">
        <f>B239*'Table Q8'!B34</f>
        <v>1.677246119756608</v>
      </c>
      <c r="O239" s="15">
        <f>C239*'Table Q8'!C34</f>
        <v>0.31895482131278774</v>
      </c>
      <c r="P239" s="15">
        <f>D239*'Table Q8'!D34</f>
        <v>0.47947885747551994</v>
      </c>
      <c r="Q239" s="15">
        <f>E239*'Table Q8'!E34</f>
        <v>0.79633026903425386</v>
      </c>
      <c r="R239" s="15">
        <f>F239*'Table Q8'!F34</f>
        <v>-0.57230596758048924</v>
      </c>
      <c r="S239" s="15">
        <f>G239*'Table Q8'!G34</f>
        <v>-0.10545363586149799</v>
      </c>
      <c r="T239" s="15">
        <f>H239*'Table Q8'!H34</f>
        <v>-0.87774772411840518</v>
      </c>
      <c r="U239" s="15">
        <f>I239*'Table Q8'!I34</f>
        <v>1.4007476977452986</v>
      </c>
      <c r="V239" s="15">
        <f>J239*'Table Q8'!J34</f>
        <v>0.1915739993188714</v>
      </c>
      <c r="W239" s="15">
        <f>K239*'Table Q8'!K34</f>
        <v>-0.28348571566718933</v>
      </c>
      <c r="X239" s="15">
        <f>L239*'Table Q8'!L34</f>
        <v>0.43794352681406867</v>
      </c>
    </row>
    <row r="240" spans="1:24" x14ac:dyDescent="0.25">
      <c r="A240" s="13" t="str">
        <f t="shared" si="100"/>
        <v>2001 Q2</v>
      </c>
      <c r="B240" s="15">
        <f t="shared" si="102"/>
        <v>3.0481965532524273</v>
      </c>
      <c r="C240" s="15">
        <f t="shared" si="102"/>
        <v>0.43653894490955392</v>
      </c>
      <c r="D240" s="15">
        <f t="shared" si="102"/>
        <v>0.55871847361383353</v>
      </c>
      <c r="E240" s="15">
        <f t="shared" si="102"/>
        <v>0.66867884123455834</v>
      </c>
      <c r="F240" s="15">
        <f t="shared" si="102"/>
        <v>-0.56657375356773076</v>
      </c>
      <c r="G240" s="15">
        <f t="shared" si="102"/>
        <v>-0.52661827485471779</v>
      </c>
      <c r="H240" s="15">
        <f t="shared" si="102"/>
        <v>9.1497294142248234E-2</v>
      </c>
      <c r="I240" s="15">
        <f t="shared" si="102"/>
        <v>1.5350581760749065</v>
      </c>
      <c r="J240" s="15">
        <f t="shared" si="102"/>
        <v>0.83338848188834447</v>
      </c>
      <c r="K240" s="15">
        <f t="shared" si="102"/>
        <v>-1.0152371464017962</v>
      </c>
      <c r="L240" s="15">
        <f t="shared" si="102"/>
        <v>0.64050590788730766</v>
      </c>
      <c r="N240" s="15">
        <f>B240*'Table Q8'!B35</f>
        <v>0.89586496700088836</v>
      </c>
      <c r="O240" s="15">
        <f>C240*'Table Q8'!C35</f>
        <v>0.30544629975321486</v>
      </c>
      <c r="P240" s="15">
        <f>D240*'Table Q8'!D35</f>
        <v>0.35176915098726963</v>
      </c>
      <c r="Q240" s="15">
        <f>E240*'Table Q8'!E35</f>
        <v>0.46118779679947486</v>
      </c>
      <c r="R240" s="15">
        <f>F240*'Table Q8'!F35</f>
        <v>-0.48731008544360521</v>
      </c>
      <c r="S240" s="15">
        <f>G240*'Table Q8'!G35</f>
        <v>-0.32776721426957633</v>
      </c>
      <c r="T240" s="15">
        <f>H240*'Table Q8'!H35</f>
        <v>7.0965301336727724E-2</v>
      </c>
      <c r="U240" s="15">
        <f>I240*'Table Q8'!I35</f>
        <v>0.97598998834842554</v>
      </c>
      <c r="V240" s="15">
        <f>J240*'Table Q8'!J35</f>
        <v>0.66129376037840137</v>
      </c>
      <c r="W240" s="15">
        <f>K240*'Table Q8'!K35</f>
        <v>-0.74284902002219433</v>
      </c>
      <c r="X240" s="15">
        <f>L240*'Table Q8'!L35</f>
        <v>0.4251678216555948</v>
      </c>
    </row>
    <row r="241" spans="1:24" x14ac:dyDescent="0.25">
      <c r="A241" s="13" t="str">
        <f t="shared" si="100"/>
        <v>2001 Q3</v>
      </c>
      <c r="B241" s="15">
        <f t="shared" si="102"/>
        <v>0.24498898667697677</v>
      </c>
      <c r="C241" s="15">
        <f t="shared" si="102"/>
        <v>-0.17436796048268399</v>
      </c>
      <c r="D241" s="15">
        <f t="shared" si="102"/>
        <v>-0.42327013071969322</v>
      </c>
      <c r="E241" s="15">
        <f t="shared" si="102"/>
        <v>-0.49339500344771697</v>
      </c>
      <c r="F241" s="15">
        <f t="shared" si="102"/>
        <v>-0.29473705546997664</v>
      </c>
      <c r="G241" s="15">
        <f t="shared" si="102"/>
        <v>-0.1603665864876129</v>
      </c>
      <c r="H241" s="15">
        <f t="shared" si="102"/>
        <v>3.0388002418042439</v>
      </c>
      <c r="I241" s="15">
        <f t="shared" si="102"/>
        <v>-0.65373952590467665</v>
      </c>
      <c r="J241" s="15">
        <f t="shared" si="102"/>
        <v>0.77887700554964701</v>
      </c>
      <c r="K241" s="15">
        <f t="shared" si="102"/>
        <v>-1.2483802516612519</v>
      </c>
      <c r="L241" s="15">
        <f t="shared" si="102"/>
        <v>-0.15177799964873251</v>
      </c>
      <c r="N241" s="15">
        <f>B241*'Table Q8'!B36</f>
        <v>7.2051260981698867E-2</v>
      </c>
      <c r="O241" s="15">
        <f>C241*'Table Q8'!C36</f>
        <v>-0.12285966495609914</v>
      </c>
      <c r="P241" s="15">
        <f>D241*'Table Q8'!D36</f>
        <v>-0.26911514911158096</v>
      </c>
      <c r="Q241" s="15">
        <f>E241*'Table Q8'!E36</f>
        <v>-0.33925840437065019</v>
      </c>
      <c r="R241" s="15">
        <f>F241*'Table Q8'!F36</f>
        <v>-0.25506544780371776</v>
      </c>
      <c r="S241" s="15">
        <f>G241*'Table Q8'!G36</f>
        <v>-0.1004215564585432</v>
      </c>
      <c r="T241" s="15">
        <f>H241*'Table Q8'!H36</f>
        <v>2.3520313871564849</v>
      </c>
      <c r="U241" s="15">
        <f>I241*'Table Q8'!I36</f>
        <v>-0.41845867053158353</v>
      </c>
      <c r="V241" s="15">
        <f>J241*'Table Q8'!J36</f>
        <v>0.6087702675376041</v>
      </c>
      <c r="W241" s="15">
        <f>K241*'Table Q8'!K36</f>
        <v>-0.90158021774975605</v>
      </c>
      <c r="X241" s="15">
        <f>L241*'Table Q8'!L36</f>
        <v>-0.1010537921661261</v>
      </c>
    </row>
    <row r="242" spans="1:24" x14ac:dyDescent="0.25">
      <c r="A242" s="13" t="str">
        <f t="shared" si="100"/>
        <v>2001 Q4</v>
      </c>
      <c r="B242" s="15">
        <f t="shared" si="102"/>
        <v>1.2436438367324487</v>
      </c>
      <c r="C242" s="15">
        <f t="shared" si="102"/>
        <v>0.34919284718643301</v>
      </c>
      <c r="D242" s="15">
        <f t="shared" si="102"/>
        <v>-5.1682258631393328E-2</v>
      </c>
      <c r="E242" s="15">
        <f t="shared" si="102"/>
        <v>-0.37276657571045596</v>
      </c>
      <c r="F242" s="15">
        <f t="shared" si="102"/>
        <v>-0.98740298026327877</v>
      </c>
      <c r="G242" s="15">
        <f t="shared" si="102"/>
        <v>2.5138435267556383</v>
      </c>
      <c r="H242" s="15">
        <f t="shared" si="102"/>
        <v>0</v>
      </c>
      <c r="I242" s="15">
        <f t="shared" si="102"/>
        <v>-0.56638861792347228</v>
      </c>
      <c r="J242" s="15">
        <f t="shared" si="102"/>
        <v>2.6071794838866511</v>
      </c>
      <c r="K242" s="15">
        <f t="shared" si="102"/>
        <v>1.9502672287181648</v>
      </c>
      <c r="L242" s="15">
        <f t="shared" si="102"/>
        <v>2.1677866982777249E-2</v>
      </c>
      <c r="N242" s="15">
        <f>B242*'Table Q8'!B37</f>
        <v>0.35978616196669744</v>
      </c>
      <c r="O242" s="15">
        <f>C242*'Table Q8'!C37</f>
        <v>0.24694918153024545</v>
      </c>
      <c r="P242" s="15">
        <f>D242*'Table Q8'!D37</f>
        <v>-3.3066309072365456E-2</v>
      </c>
      <c r="Q242" s="15">
        <f>E242*'Table Q8'!E37</f>
        <v>-0.25437591126481512</v>
      </c>
      <c r="R242" s="15">
        <f>F242*'Table Q8'!F37</f>
        <v>-0.8580531898487892</v>
      </c>
      <c r="S242" s="15">
        <f>G242*'Table Q8'!G37</f>
        <v>1.5779395817445143</v>
      </c>
      <c r="T242" s="15">
        <f>H242*'Table Q8'!H37</f>
        <v>0</v>
      </c>
      <c r="U242" s="15">
        <f>I242*'Table Q8'!I37</f>
        <v>-0.36311174295073806</v>
      </c>
      <c r="V242" s="15">
        <f>J242*'Table Q8'!J37</f>
        <v>2.0088317923346648</v>
      </c>
      <c r="W242" s="15">
        <f>K242*'Table Q8'!K37</f>
        <v>1.3895654004616924</v>
      </c>
      <c r="X242" s="15">
        <f>L242*'Table Q8'!L37</f>
        <v>1.4415781543546871E-2</v>
      </c>
    </row>
    <row r="243" spans="1:24" x14ac:dyDescent="0.25">
      <c r="A243" s="13" t="str">
        <f t="shared" si="100"/>
        <v>2002 Q1</v>
      </c>
      <c r="B243" s="15">
        <f t="shared" si="102"/>
        <v>0.29477612916550933</v>
      </c>
      <c r="C243" s="15">
        <f t="shared" si="102"/>
        <v>0.15235610739047775</v>
      </c>
      <c r="D243" s="15">
        <f t="shared" si="102"/>
        <v>-0.53735791181633563</v>
      </c>
      <c r="E243" s="15">
        <f t="shared" si="102"/>
        <v>-0.16365722926149007</v>
      </c>
      <c r="F243" s="15">
        <f t="shared" si="102"/>
        <v>-0.66354448525730625</v>
      </c>
      <c r="G243" s="15">
        <f t="shared" si="102"/>
        <v>2.8317081838121707</v>
      </c>
      <c r="H243" s="15">
        <f t="shared" si="102"/>
        <v>0.34832003223292479</v>
      </c>
      <c r="I243" s="15">
        <f t="shared" si="102"/>
        <v>-0.68474806979799885</v>
      </c>
      <c r="J243" s="15">
        <f t="shared" si="102"/>
        <v>2.0704673361691199</v>
      </c>
      <c r="K243" s="15">
        <f t="shared" si="102"/>
        <v>3.135052988407601</v>
      </c>
      <c r="L243" s="15">
        <f t="shared" si="102"/>
        <v>0.1297437742820251</v>
      </c>
      <c r="N243" s="15">
        <f>B243*'Table Q8'!B38</f>
        <v>8.6605226748826647E-2</v>
      </c>
      <c r="O243" s="15">
        <f>C243*'Table Q8'!C38</f>
        <v>0.10814236502576111</v>
      </c>
      <c r="P243" s="15">
        <f>D243*'Table Q8'!D38</f>
        <v>-0.34487630780372425</v>
      </c>
      <c r="Q243" s="15">
        <f>E243*'Table Q8'!E38</f>
        <v>-0.11218703065875144</v>
      </c>
      <c r="R243" s="15">
        <f>F243*'Table Q8'!F38</f>
        <v>-0.57967246232078273</v>
      </c>
      <c r="S243" s="15">
        <f>G243*'Table Q8'!G38</f>
        <v>1.8009664049045406</v>
      </c>
      <c r="T243" s="15">
        <f>H243*'Table Q8'!H38</f>
        <v>0.26702213670976011</v>
      </c>
      <c r="U243" s="15">
        <f>I243*'Table Q8'!I38</f>
        <v>-0.4429635263523255</v>
      </c>
      <c r="V243" s="15">
        <f>J243*'Table Q8'!J38</f>
        <v>1.5942598488502224</v>
      </c>
      <c r="W243" s="15">
        <f>K243*'Table Q8'!K38</f>
        <v>2.228082158861282</v>
      </c>
      <c r="X243" s="15">
        <f>L243*'Table Q8'!L38</f>
        <v>8.6746687484961976E-2</v>
      </c>
    </row>
    <row r="244" spans="1:24" x14ac:dyDescent="0.25">
      <c r="A244" s="13" t="str">
        <f t="shared" si="100"/>
        <v>2002 Q2</v>
      </c>
      <c r="B244" s="15">
        <f t="shared" si="102"/>
        <v>-0.76450430522520729</v>
      </c>
      <c r="C244" s="15">
        <f t="shared" si="102"/>
        <v>0.45632412952058676</v>
      </c>
      <c r="D244" s="15">
        <f t="shared" si="102"/>
        <v>-0.50685394260318695</v>
      </c>
      <c r="E244" s="15">
        <f t="shared" si="102"/>
        <v>-0.33926161131336113</v>
      </c>
      <c r="F244" s="15">
        <f t="shared" si="102"/>
        <v>0.17871226832650447</v>
      </c>
      <c r="G244" s="15">
        <f t="shared" si="102"/>
        <v>2.9295766946487056</v>
      </c>
      <c r="H244" s="15">
        <f t="shared" si="102"/>
        <v>1.8254115506229227</v>
      </c>
      <c r="I244" s="15">
        <f t="shared" si="102"/>
        <v>-1.283044675029571</v>
      </c>
      <c r="J244" s="15">
        <f t="shared" si="102"/>
        <v>2.8808820605471972</v>
      </c>
      <c r="K244" s="15">
        <f t="shared" si="102"/>
        <v>2.3760726489143664</v>
      </c>
      <c r="L244" s="15">
        <f t="shared" si="102"/>
        <v>8.653326662195604E-2</v>
      </c>
      <c r="N244" s="15">
        <f>B244*'Table Q8'!B39</f>
        <v>-0.22476426573621094</v>
      </c>
      <c r="O244" s="15">
        <f>C244*'Table Q8'!C39</f>
        <v>0.32166287889906159</v>
      </c>
      <c r="P244" s="15">
        <f>D244*'Table Q8'!D39</f>
        <v>-0.32362624235213483</v>
      </c>
      <c r="Q244" s="15">
        <f>E244*'Table Q8'!E39</f>
        <v>-0.23310665313341045</v>
      </c>
      <c r="R244" s="15">
        <f>F244*'Table Q8'!F39</f>
        <v>0.15614090883686696</v>
      </c>
      <c r="S244" s="15">
        <f>G244*'Table Q8'!G39</f>
        <v>1.8614530317797875</v>
      </c>
      <c r="T244" s="15">
        <f>H244*'Table Q8'!H39</f>
        <v>1.3593839817488906</v>
      </c>
      <c r="U244" s="15">
        <f>I244*'Table Q8'!I39</f>
        <v>-0.82730720645906741</v>
      </c>
      <c r="V244" s="15">
        <f>J244*'Table Q8'!J39</f>
        <v>2.207043746585208</v>
      </c>
      <c r="W244" s="15">
        <f>K244*'Table Q8'!K39</f>
        <v>1.6941397986759432</v>
      </c>
      <c r="X244" s="15">
        <f>L244*'Table Q8'!L39</f>
        <v>5.7631155570222727E-2</v>
      </c>
    </row>
    <row r="245" spans="1:24" x14ac:dyDescent="0.25">
      <c r="A245" s="13" t="str">
        <f t="shared" si="100"/>
        <v>2002 Q3</v>
      </c>
      <c r="B245" s="15">
        <f t="shared" si="102"/>
        <v>-0.59122264913761025</v>
      </c>
      <c r="C245" s="15">
        <f t="shared" si="102"/>
        <v>1.1279946065066837</v>
      </c>
      <c r="D245" s="15">
        <f t="shared" si="102"/>
        <v>-0.66431633141437485</v>
      </c>
      <c r="E245" s="15">
        <f t="shared" si="102"/>
        <v>6.5926823616269184E-2</v>
      </c>
      <c r="F245" s="15">
        <f t="shared" si="102"/>
        <v>0.44178045976089841</v>
      </c>
      <c r="G245" s="15">
        <f t="shared" si="102"/>
        <v>1.7838341552997123</v>
      </c>
      <c r="H245" s="15">
        <f t="shared" si="102"/>
        <v>0.37025257745730006</v>
      </c>
      <c r="I245" s="15">
        <f t="shared" si="102"/>
        <v>0.58855755727420345</v>
      </c>
      <c r="J245" s="15">
        <f t="shared" si="102"/>
        <v>3.1619886527366039</v>
      </c>
      <c r="K245" s="15">
        <f t="shared" si="102"/>
        <v>1.1182305611666596</v>
      </c>
      <c r="L245" s="15">
        <f t="shared" si="102"/>
        <v>0.51942547257960303</v>
      </c>
      <c r="N245" s="15">
        <f>B245*'Table Q8'!B40</f>
        <v>-0.17393770337628495</v>
      </c>
      <c r="O245" s="15">
        <f>C245*'Table Q8'!C40</f>
        <v>0.78688903749906258</v>
      </c>
      <c r="P245" s="15">
        <f>D245*'Table Q8'!D40</f>
        <v>-0.41898431022304622</v>
      </c>
      <c r="Q245" s="15">
        <f>E245*'Table Q8'!E40</f>
        <v>4.5232393683122291E-2</v>
      </c>
      <c r="R245" s="15">
        <f>F245*'Table Q8'!F40</f>
        <v>0.38540927309540773</v>
      </c>
      <c r="S245" s="15">
        <f>G245*'Table Q8'!G40</f>
        <v>1.1273831861494181</v>
      </c>
      <c r="T245" s="15">
        <f>H245*'Table Q8'!H40</f>
        <v>0.26698913360445908</v>
      </c>
      <c r="U245" s="15">
        <f>I245*'Table Q8'!I40</f>
        <v>0.37597056758676117</v>
      </c>
      <c r="V245" s="15">
        <f>J245*'Table Q8'!J40</f>
        <v>2.4050085692714611</v>
      </c>
      <c r="W245" s="15">
        <f>K245*'Table Q8'!K40</f>
        <v>0.79372005231609499</v>
      </c>
      <c r="X245" s="15">
        <f>L245*'Table Q8'!L40</f>
        <v>0.34302858209156983</v>
      </c>
    </row>
    <row r="246" spans="1:24" x14ac:dyDescent="0.25">
      <c r="A246" s="13" t="str">
        <f t="shared" si="100"/>
        <v>2002 Q4</v>
      </c>
      <c r="B246" s="15">
        <f t="shared" si="102"/>
        <v>3.6622117333281858</v>
      </c>
      <c r="C246" s="15">
        <f t="shared" si="102"/>
        <v>1.1372990172269981</v>
      </c>
      <c r="D246" s="15">
        <f t="shared" si="102"/>
        <v>-0.48712331386436331</v>
      </c>
      <c r="E246" s="15">
        <f t="shared" si="102"/>
        <v>0.27422821989685964</v>
      </c>
      <c r="F246" s="15">
        <f t="shared" si="102"/>
        <v>0.40033766068509102</v>
      </c>
      <c r="G246" s="15">
        <f t="shared" si="102"/>
        <v>1.6118549102082036</v>
      </c>
      <c r="H246" s="15">
        <f t="shared" si="102"/>
        <v>1.5452705159341749</v>
      </c>
      <c r="I246" s="15">
        <f t="shared" si="102"/>
        <v>1.2375320767221487</v>
      </c>
      <c r="J246" s="15">
        <f t="shared" si="102"/>
        <v>1.7900448717227371</v>
      </c>
      <c r="K246" s="15">
        <f t="shared" si="102"/>
        <v>-2.8338958318465992</v>
      </c>
      <c r="L246" s="15">
        <f t="shared" si="102"/>
        <v>0.59430722225652</v>
      </c>
      <c r="N246" s="15">
        <f>B246*'Table Q8'!B41</f>
        <v>1.0748591437318225</v>
      </c>
      <c r="O246" s="15">
        <f>C246*'Table Q8'!C41</f>
        <v>0.78337156306595623</v>
      </c>
      <c r="P246" s="15">
        <f>D246*'Table Q8'!D41</f>
        <v>-0.30221130392145096</v>
      </c>
      <c r="Q246" s="15">
        <f>E246*'Table Q8'!E41</f>
        <v>0.18773663934139009</v>
      </c>
      <c r="R246" s="15">
        <f>F246*'Table Q8'!F41</f>
        <v>0.3486540686906458</v>
      </c>
      <c r="S246" s="15">
        <f>G246*'Table Q8'!G41</f>
        <v>1.0099882867364605</v>
      </c>
      <c r="T246" s="15">
        <f>H246*'Table Q8'!H41</f>
        <v>1.0756628061417792</v>
      </c>
      <c r="U246" s="15">
        <f>I246*'Table Q8'!I41</f>
        <v>0.77964520833495365</v>
      </c>
      <c r="V246" s="15">
        <f>J246*'Table Q8'!J41</f>
        <v>1.3505888557148051</v>
      </c>
      <c r="W246" s="15">
        <f>K246*'Table Q8'!K41</f>
        <v>-1.9891114843731279</v>
      </c>
      <c r="X246" s="15">
        <f>L246*'Table Q8'!L41</f>
        <v>0.38820147757795886</v>
      </c>
    </row>
    <row r="247" spans="1:24" x14ac:dyDescent="0.25">
      <c r="A247" s="13" t="str">
        <f t="shared" si="100"/>
        <v>2003 Q1</v>
      </c>
      <c r="B247" s="15">
        <f t="shared" si="102"/>
        <v>0.152505476181098</v>
      </c>
      <c r="C247" s="15">
        <f t="shared" si="102"/>
        <v>1.1568321885486454</v>
      </c>
      <c r="D247" s="15">
        <f t="shared" si="102"/>
        <v>0.16564865574692642</v>
      </c>
      <c r="E247" s="15">
        <f t="shared" si="102"/>
        <v>-0.17486343253510592</v>
      </c>
      <c r="F247" s="15">
        <f t="shared" si="102"/>
        <v>0.56902155641107455</v>
      </c>
      <c r="G247" s="15">
        <f t="shared" si="102"/>
        <v>0.28879282539461992</v>
      </c>
      <c r="H247" s="15">
        <f t="shared" si="102"/>
        <v>1.7489435388548418</v>
      </c>
      <c r="I247" s="15">
        <f t="shared" si="102"/>
        <v>1.7728277515846029</v>
      </c>
      <c r="J247" s="15">
        <f t="shared" si="102"/>
        <v>0.52554865489601987</v>
      </c>
      <c r="K247" s="15">
        <f t="shared" si="102"/>
        <v>-2.0690734656736076</v>
      </c>
      <c r="L247" s="15">
        <f t="shared" si="102"/>
        <v>0.50654847764443978</v>
      </c>
      <c r="N247" s="15">
        <f>B247*'Table Q8'!B42</f>
        <v>4.4531599044880611E-2</v>
      </c>
      <c r="O247" s="15">
        <f>C247*'Table Q8'!C42</f>
        <v>0.79462803031406448</v>
      </c>
      <c r="P247" s="15">
        <f>D247*'Table Q8'!D42</f>
        <v>0.10349728011067963</v>
      </c>
      <c r="Q247" s="15">
        <f>E247*'Table Q8'!E42</f>
        <v>-0.12011369180836425</v>
      </c>
      <c r="R247" s="15">
        <f>F247*'Table Q8'!F42</f>
        <v>0.49453663467686487</v>
      </c>
      <c r="S247" s="15">
        <f>G247*'Table Q8'!G42</f>
        <v>0.18061103300179529</v>
      </c>
      <c r="T247" s="15">
        <f>H247*'Table Q8'!H42</f>
        <v>1.1819360435581019</v>
      </c>
      <c r="U247" s="15">
        <f>I247*'Table Q8'!I42</f>
        <v>1.1165269179479829</v>
      </c>
      <c r="V247" s="15">
        <f>J247*'Table Q8'!J42</f>
        <v>0.39468703982691095</v>
      </c>
      <c r="W247" s="15">
        <f>K247*'Table Q8'!K42</f>
        <v>-1.4440063716936107</v>
      </c>
      <c r="X247" s="15">
        <f>L247*'Table Q8'!L42</f>
        <v>0.32996567833758805</v>
      </c>
    </row>
    <row r="248" spans="1:24" x14ac:dyDescent="0.25">
      <c r="A248" s="13" t="str">
        <f t="shared" si="100"/>
        <v>2003 Q2</v>
      </c>
      <c r="B248" s="15">
        <f t="shared" ref="B248:L263" si="103">LN(B43/B39)*100</f>
        <v>3.8831359197810453</v>
      </c>
      <c r="C248" s="15">
        <f t="shared" si="103"/>
        <v>1.815399767821239</v>
      </c>
      <c r="D248" s="15">
        <f t="shared" si="103"/>
        <v>0.17613846961791774</v>
      </c>
      <c r="E248" s="15">
        <f t="shared" si="103"/>
        <v>0.3501863941941829</v>
      </c>
      <c r="F248" s="15">
        <f t="shared" si="103"/>
        <v>-0.56878181568001107</v>
      </c>
      <c r="G248" s="15">
        <f t="shared" si="103"/>
        <v>0.18932017459361616</v>
      </c>
      <c r="H248" s="15">
        <f t="shared" si="103"/>
        <v>3.4670979772117638</v>
      </c>
      <c r="I248" s="15">
        <f t="shared" si="103"/>
        <v>2.6031604385721834</v>
      </c>
      <c r="J248" s="15">
        <f t="shared" si="103"/>
        <v>1.0347124809522332</v>
      </c>
      <c r="K248" s="15">
        <f t="shared" si="103"/>
        <v>-0.42513287621153761</v>
      </c>
      <c r="L248" s="15">
        <f t="shared" si="103"/>
        <v>1.1288621731571569</v>
      </c>
      <c r="N248" s="15">
        <f>B248*'Table Q8'!B43</f>
        <v>1.1257211031445251</v>
      </c>
      <c r="O248" s="15">
        <f>C248*'Table Q8'!C43</f>
        <v>1.2433673009807664</v>
      </c>
      <c r="P248" s="15">
        <f>D248*'Table Q8'!D43</f>
        <v>0.11079109738967026</v>
      </c>
      <c r="Q248" s="15">
        <f>E248*'Table Q8'!E43</f>
        <v>0.240858201926759</v>
      </c>
      <c r="R248" s="15">
        <f>F248*'Table Q8'!F43</f>
        <v>-0.49142748874752956</v>
      </c>
      <c r="S248" s="15">
        <f>G248*'Table Q8'!G43</f>
        <v>0.11732171219566394</v>
      </c>
      <c r="T248" s="15">
        <f>H248*'Table Q8'!H43</f>
        <v>2.2626281399283967</v>
      </c>
      <c r="U248" s="15">
        <f>I248*'Table Q8'!I43</f>
        <v>1.6295784345461868</v>
      </c>
      <c r="V248" s="15">
        <f>J248*'Table Q8'!J43</f>
        <v>0.77810378567607941</v>
      </c>
      <c r="W248" s="15">
        <f>K248*'Table Q8'!K43</f>
        <v>-0.29410692376314168</v>
      </c>
      <c r="X248" s="15">
        <f>L248*'Table Q8'!L43</f>
        <v>0.73150268820583764</v>
      </c>
    </row>
    <row r="249" spans="1:24" x14ac:dyDescent="0.25">
      <c r="A249" s="13" t="str">
        <f t="shared" si="100"/>
        <v>2003 Q3</v>
      </c>
      <c r="B249" s="15">
        <f t="shared" si="103"/>
        <v>3.3013561497153852</v>
      </c>
      <c r="C249" s="15">
        <f t="shared" si="103"/>
        <v>0.85911181323166441</v>
      </c>
      <c r="D249" s="15">
        <f t="shared" si="103"/>
        <v>0.44682362489438487</v>
      </c>
      <c r="E249" s="15">
        <f t="shared" si="103"/>
        <v>0.88578412831137543</v>
      </c>
      <c r="F249" s="15">
        <f t="shared" si="103"/>
        <v>-0.34694877887498049</v>
      </c>
      <c r="G249" s="15">
        <f t="shared" si="103"/>
        <v>1.0195595573067657</v>
      </c>
      <c r="H249" s="15">
        <f t="shared" si="103"/>
        <v>3.4075700734973311</v>
      </c>
      <c r="I249" s="15">
        <f t="shared" si="103"/>
        <v>1.8412364031071893</v>
      </c>
      <c r="J249" s="15">
        <f t="shared" si="103"/>
        <v>1.3416756120209865</v>
      </c>
      <c r="K249" s="15">
        <f t="shared" si="103"/>
        <v>2.0034390207688069</v>
      </c>
      <c r="L249" s="15">
        <f t="shared" si="103"/>
        <v>0.96670999887298292</v>
      </c>
      <c r="N249" s="15">
        <f>B249*'Table Q8'!B44</f>
        <v>0.94748921496831551</v>
      </c>
      <c r="O249" s="15">
        <f>C249*'Table Q8'!C44</f>
        <v>0.58909297033295227</v>
      </c>
      <c r="P249" s="15">
        <f>D249*'Table Q8'!D44</f>
        <v>0.28382236653291326</v>
      </c>
      <c r="Q249" s="15">
        <f>E249*'Table Q8'!E44</f>
        <v>0.61207683266316038</v>
      </c>
      <c r="R249" s="15">
        <f>F249*'Table Q8'!F44</f>
        <v>-0.29841064471037071</v>
      </c>
      <c r="S249" s="15">
        <f>G249*'Table Q8'!G44</f>
        <v>0.63008780641558126</v>
      </c>
      <c r="T249" s="15">
        <f>H249*'Table Q8'!H44</f>
        <v>2.15767337053851</v>
      </c>
      <c r="U249" s="15">
        <f>I249*'Table Q8'!I44</f>
        <v>1.1533504829063432</v>
      </c>
      <c r="V249" s="15">
        <f>J249*'Table Q8'!J44</f>
        <v>1.0148434329326741</v>
      </c>
      <c r="W249" s="15">
        <f>K249*'Table Q8'!K44</f>
        <v>1.3779653584847853</v>
      </c>
      <c r="X249" s="15">
        <f>L249*'Table Q8'!L44</f>
        <v>0.6261380662700311</v>
      </c>
    </row>
    <row r="250" spans="1:24" x14ac:dyDescent="0.25">
      <c r="A250" s="13" t="str">
        <f t="shared" si="100"/>
        <v>2003 Q4</v>
      </c>
      <c r="B250" s="15">
        <f t="shared" si="103"/>
        <v>-1.5141972195024951</v>
      </c>
      <c r="C250" s="15">
        <f t="shared" si="103"/>
        <v>1.177743806075962</v>
      </c>
      <c r="D250" s="15">
        <f t="shared" si="103"/>
        <v>0.38367859583671432</v>
      </c>
      <c r="E250" s="15">
        <f t="shared" si="103"/>
        <v>0.30624545426512922</v>
      </c>
      <c r="F250" s="15">
        <f t="shared" si="103"/>
        <v>0.66020674700688708</v>
      </c>
      <c r="G250" s="15">
        <f t="shared" si="103"/>
        <v>0.82932968283113118</v>
      </c>
      <c r="H250" s="15">
        <f t="shared" si="103"/>
        <v>3.2417749573422534</v>
      </c>
      <c r="I250" s="15">
        <f t="shared" si="103"/>
        <v>0.8486917782915967</v>
      </c>
      <c r="J250" s="15">
        <f t="shared" si="103"/>
        <v>0.73937490249381921</v>
      </c>
      <c r="K250" s="15">
        <f t="shared" si="103"/>
        <v>0.63339074670863871</v>
      </c>
      <c r="L250" s="15">
        <f t="shared" si="103"/>
        <v>0.48363789257423634</v>
      </c>
      <c r="N250" s="15">
        <f>B250*'Table Q8'!B45</f>
        <v>-0.43427176255331557</v>
      </c>
      <c r="O250" s="15">
        <f>C250*'Table Q8'!C45</f>
        <v>0.81005218981904659</v>
      </c>
      <c r="P250" s="15">
        <f>D250*'Table Q8'!D45</f>
        <v>0.24743432645509708</v>
      </c>
      <c r="Q250" s="15">
        <f>E250*'Table Q8'!E45</f>
        <v>0.2132999588956625</v>
      </c>
      <c r="R250" s="15">
        <f>F250*'Table Q8'!F45</f>
        <v>0.56625932690780711</v>
      </c>
      <c r="S250" s="15">
        <f>G250*'Table Q8'!G45</f>
        <v>0.51352093960903644</v>
      </c>
      <c r="T250" s="15">
        <f>H250*'Table Q8'!H45</f>
        <v>2.0053619886119183</v>
      </c>
      <c r="U250" s="15">
        <f>I250*'Table Q8'!I45</f>
        <v>0.53501529703502249</v>
      </c>
      <c r="V250" s="15">
        <f>J250*'Table Q8'!J45</f>
        <v>0.56244248832704835</v>
      </c>
      <c r="W250" s="15">
        <f>K250*'Table Q8'!K45</f>
        <v>0.43608952910889776</v>
      </c>
      <c r="X250" s="15">
        <f>L250*'Table Q8'!L45</f>
        <v>0.31436463017325361</v>
      </c>
    </row>
    <row r="251" spans="1:24" x14ac:dyDescent="0.25">
      <c r="A251" s="13" t="str">
        <f t="shared" si="100"/>
        <v>2004 Q1</v>
      </c>
      <c r="B251" s="15">
        <f t="shared" si="103"/>
        <v>-1.9121461715056811</v>
      </c>
      <c r="C251" s="15">
        <f t="shared" si="103"/>
        <v>0.82428342317116021</v>
      </c>
      <c r="D251" s="15">
        <f t="shared" si="103"/>
        <v>-0.16564865574693463</v>
      </c>
      <c r="E251" s="15">
        <f t="shared" si="103"/>
        <v>-0.24093758233126147</v>
      </c>
      <c r="F251" s="15">
        <f t="shared" si="103"/>
        <v>0.35661879623942139</v>
      </c>
      <c r="G251" s="15">
        <f t="shared" si="103"/>
        <v>0.76239251106593664</v>
      </c>
      <c r="H251" s="15">
        <f t="shared" si="103"/>
        <v>3.5675898298852342</v>
      </c>
      <c r="I251" s="15">
        <f t="shared" si="103"/>
        <v>-0.91491946535879765</v>
      </c>
      <c r="J251" s="15">
        <f t="shared" si="103"/>
        <v>1.2731653456807706</v>
      </c>
      <c r="K251" s="15">
        <f t="shared" si="103"/>
        <v>-0.73289821554890988</v>
      </c>
      <c r="L251" s="15">
        <f t="shared" si="103"/>
        <v>-0.12908779761579711</v>
      </c>
      <c r="N251" s="15">
        <f>B251*'Table Q8'!B46</f>
        <v>-0.54266708347331227</v>
      </c>
      <c r="O251" s="15">
        <f>C251*'Table Q8'!C46</f>
        <v>0.56397471813370781</v>
      </c>
      <c r="P251" s="15">
        <f>D251*'Table Q8'!D46</f>
        <v>-0.10690964241907161</v>
      </c>
      <c r="Q251" s="15">
        <f>E251*'Table Q8'!E46</f>
        <v>-0.1677889323354905</v>
      </c>
      <c r="R251" s="15">
        <f>F251*'Table Q8'!F46</f>
        <v>0.30569363213643203</v>
      </c>
      <c r="S251" s="15">
        <f>G251*'Table Q8'!G46</f>
        <v>0.46666045602345979</v>
      </c>
      <c r="T251" s="15">
        <f>H251*'Table Q8'!H46</f>
        <v>2.1673108216552799</v>
      </c>
      <c r="U251" s="15">
        <f>I251*'Table Q8'!I46</f>
        <v>-0.57328853699382265</v>
      </c>
      <c r="V251" s="15">
        <f>J251*'Table Q8'!J46</f>
        <v>0.96442274935318362</v>
      </c>
      <c r="W251" s="15">
        <f>K251*'Table Q8'!K46</f>
        <v>-0.49844407639481364</v>
      </c>
      <c r="X251" s="15">
        <f>L251*'Table Q8'!L46</f>
        <v>-8.3416534819328092E-2</v>
      </c>
    </row>
    <row r="252" spans="1:24" x14ac:dyDescent="0.25">
      <c r="A252" s="13" t="str">
        <f t="shared" si="100"/>
        <v>2004 Q2</v>
      </c>
      <c r="B252" s="15">
        <f t="shared" si="103"/>
        <v>-3.2290678488611642</v>
      </c>
      <c r="C252" s="15">
        <f t="shared" si="103"/>
        <v>0.31884393044274595</v>
      </c>
      <c r="D252" s="15">
        <f t="shared" si="103"/>
        <v>0.74257766968494765</v>
      </c>
      <c r="E252" s="15">
        <f t="shared" si="103"/>
        <v>-0.18588382149668128</v>
      </c>
      <c r="F252" s="15">
        <f t="shared" si="103"/>
        <v>0.75765910163168393</v>
      </c>
      <c r="G252" s="15">
        <f t="shared" si="103"/>
        <v>1.1284553866304865</v>
      </c>
      <c r="H252" s="15">
        <f t="shared" si="103"/>
        <v>1.5492748094795745</v>
      </c>
      <c r="I252" s="15">
        <f t="shared" si="103"/>
        <v>-1.0396106707817507</v>
      </c>
      <c r="J252" s="15">
        <f t="shared" si="103"/>
        <v>0.74898085913150059</v>
      </c>
      <c r="K252" s="15">
        <f t="shared" si="103"/>
        <v>-1.7490826189780342</v>
      </c>
      <c r="L252" s="15">
        <f t="shared" si="103"/>
        <v>-0.70808149081042604</v>
      </c>
      <c r="N252" s="15">
        <f>B252*'Table Q8'!B47</f>
        <v>-0.90220155697180926</v>
      </c>
      <c r="O252" s="15">
        <f>C252*'Table Q8'!C47</f>
        <v>0.2175153293480413</v>
      </c>
      <c r="P252" s="15">
        <f>D252*'Table Q8'!D47</f>
        <v>0.4800764634513186</v>
      </c>
      <c r="Q252" s="15">
        <f>E252*'Table Q8'!E47</f>
        <v>-0.13011867504767688</v>
      </c>
      <c r="R252" s="15">
        <f>F252*'Table Q8'!F47</f>
        <v>0.65302637969634836</v>
      </c>
      <c r="S252" s="15">
        <f>G252*'Table Q8'!G47</f>
        <v>0.68824494030593375</v>
      </c>
      <c r="T252" s="15">
        <f>H252*'Table Q8'!H47</f>
        <v>0.93762111469703846</v>
      </c>
      <c r="U252" s="15">
        <f>I252*'Table Q8'!I47</f>
        <v>-0.65568245006205028</v>
      </c>
      <c r="V252" s="15">
        <f>J252*'Table Q8'!J47</f>
        <v>0.56817687973715636</v>
      </c>
      <c r="W252" s="15">
        <f>K252*'Table Q8'!K47</f>
        <v>-1.1893761809050634</v>
      </c>
      <c r="X252" s="15">
        <f>L252*'Table Q8'!L47</f>
        <v>-0.45791630010710255</v>
      </c>
    </row>
    <row r="253" spans="1:24" x14ac:dyDescent="0.25">
      <c r="A253" s="13" t="str">
        <f t="shared" si="100"/>
        <v>2004 Q3</v>
      </c>
      <c r="B253" s="15">
        <f t="shared" si="103"/>
        <v>-3.7274135270319468</v>
      </c>
      <c r="C253" s="15">
        <f t="shared" si="103"/>
        <v>0.71387016709128692</v>
      </c>
      <c r="D253" s="15">
        <f t="shared" si="103"/>
        <v>0.63046046253320964</v>
      </c>
      <c r="E253" s="15">
        <f t="shared" si="103"/>
        <v>-0.32715405406149051</v>
      </c>
      <c r="F253" s="15">
        <f t="shared" si="103"/>
        <v>-0.18975337761913882</v>
      </c>
      <c r="G253" s="15">
        <f t="shared" si="103"/>
        <v>0.2894035857835196</v>
      </c>
      <c r="H253" s="15">
        <f t="shared" si="103"/>
        <v>0.65066830750662608</v>
      </c>
      <c r="I253" s="15">
        <f t="shared" si="103"/>
        <v>-1.0187209434796849</v>
      </c>
      <c r="J253" s="15">
        <f t="shared" si="103"/>
        <v>-0.16237535462775438</v>
      </c>
      <c r="K253" s="15">
        <f t="shared" si="103"/>
        <v>-4.5706745261814774</v>
      </c>
      <c r="L253" s="15">
        <f t="shared" si="103"/>
        <v>-0.88040079079639322</v>
      </c>
      <c r="N253" s="15">
        <f>B253*'Table Q8'!B48</f>
        <v>-1.033984512398662</v>
      </c>
      <c r="O253" s="15">
        <f>C253*'Table Q8'!C48</f>
        <v>0.48557448765549338</v>
      </c>
      <c r="P253" s="15">
        <f>D253*'Table Q8'!D48</f>
        <v>0.40822314949025323</v>
      </c>
      <c r="Q253" s="15">
        <f>E253*'Table Q8'!E48</f>
        <v>-0.23038188487010164</v>
      </c>
      <c r="R253" s="15">
        <f>F253*'Table Q8'!F48</f>
        <v>-0.16453515373355526</v>
      </c>
      <c r="S253" s="15">
        <f>G253*'Table Q8'!G48</f>
        <v>0.17563903621201804</v>
      </c>
      <c r="T253" s="15">
        <f>H253*'Table Q8'!H48</f>
        <v>0.39176738794973953</v>
      </c>
      <c r="U253" s="15">
        <f>I253*'Table Q8'!I48</f>
        <v>-0.64648031073220813</v>
      </c>
      <c r="V253" s="15">
        <f>J253*'Table Q8'!J48</f>
        <v>-0.12334031937524223</v>
      </c>
      <c r="W253" s="15">
        <f>K253*'Table Q8'!K48</f>
        <v>-3.1076016103507862</v>
      </c>
      <c r="X253" s="15">
        <f>L253*'Table Q8'!L48</f>
        <v>-0.56988343188250534</v>
      </c>
    </row>
    <row r="254" spans="1:24" x14ac:dyDescent="0.25">
      <c r="A254" s="13" t="str">
        <f t="shared" si="100"/>
        <v>2004 Q4</v>
      </c>
      <c r="B254" s="15">
        <f t="shared" si="103"/>
        <v>-3.5496184420733794</v>
      </c>
      <c r="C254" s="15">
        <f t="shared" si="103"/>
        <v>0.20203101135217941</v>
      </c>
      <c r="D254" s="15">
        <f t="shared" si="103"/>
        <v>0.76296895530109754</v>
      </c>
      <c r="E254" s="15">
        <f t="shared" si="103"/>
        <v>0.34885023931528469</v>
      </c>
      <c r="F254" s="15">
        <f t="shared" si="103"/>
        <v>-0.91286505595774003</v>
      </c>
      <c r="G254" s="15">
        <f t="shared" si="103"/>
        <v>0.40661630835584028</v>
      </c>
      <c r="H254" s="15">
        <f t="shared" si="103"/>
        <v>-0.12275965204797536</v>
      </c>
      <c r="I254" s="15">
        <f t="shared" si="103"/>
        <v>-0.95663652107014685</v>
      </c>
      <c r="J254" s="15">
        <f t="shared" si="103"/>
        <v>2.0844766346870283</v>
      </c>
      <c r="K254" s="15">
        <f t="shared" si="103"/>
        <v>-2.9597888994597681</v>
      </c>
      <c r="L254" s="15">
        <f t="shared" si="103"/>
        <v>-0.48363789257424294</v>
      </c>
      <c r="N254" s="15">
        <f>B254*'Table Q8'!B49</f>
        <v>-0.98466415583115541</v>
      </c>
      <c r="O254" s="15">
        <f>C254*'Table Q8'!C49</f>
        <v>0.13707804120245373</v>
      </c>
      <c r="P254" s="15">
        <f>D254*'Table Q8'!D49</f>
        <v>0.49531944578147252</v>
      </c>
      <c r="Q254" s="15">
        <f>E254*'Table Q8'!E49</f>
        <v>0.24681154431556393</v>
      </c>
      <c r="R254" s="15">
        <f>F254*'Table Q8'!F49</f>
        <v>-0.79601832879514933</v>
      </c>
      <c r="S254" s="15">
        <f>G254*'Table Q8'!G49</f>
        <v>0.24567757350859867</v>
      </c>
      <c r="T254" s="15">
        <f>H254*'Table Q8'!H49</f>
        <v>-7.3336616133460486E-2</v>
      </c>
      <c r="U254" s="15">
        <f>I254*'Table Q8'!I49</f>
        <v>-0.60889914566114844</v>
      </c>
      <c r="V254" s="15">
        <f>J254*'Table Q8'!J49</f>
        <v>1.5879543003045782</v>
      </c>
      <c r="W254" s="15">
        <f>K254*'Table Q8'!K49</f>
        <v>-2.0037770849342631</v>
      </c>
      <c r="X254" s="15">
        <f>L254*'Table Q8'!L49</f>
        <v>-0.31305880786330748</v>
      </c>
    </row>
    <row r="255" spans="1:24" x14ac:dyDescent="0.25">
      <c r="A255" s="13" t="str">
        <f t="shared" si="100"/>
        <v>2005 Q1</v>
      </c>
      <c r="B255" s="15">
        <f t="shared" si="103"/>
        <v>-2.3689011185373041</v>
      </c>
      <c r="C255" s="15">
        <f t="shared" si="103"/>
        <v>0.93379286336043843</v>
      </c>
      <c r="D255" s="15">
        <f t="shared" si="103"/>
        <v>0.25870558227817431</v>
      </c>
      <c r="E255" s="15">
        <f t="shared" si="103"/>
        <v>0.60125898543938971</v>
      </c>
      <c r="F255" s="15">
        <f t="shared" si="103"/>
        <v>-0.48278851122081146</v>
      </c>
      <c r="G255" s="15">
        <f t="shared" si="103"/>
        <v>0.50505157860685712</v>
      </c>
      <c r="H255" s="15">
        <f t="shared" si="103"/>
        <v>0.57229988774917173</v>
      </c>
      <c r="I255" s="15">
        <f t="shared" si="103"/>
        <v>1.0006000960689818</v>
      </c>
      <c r="J255" s="15">
        <f t="shared" si="103"/>
        <v>0.80183705669515914</v>
      </c>
      <c r="K255" s="15">
        <f t="shared" si="103"/>
        <v>-2.5410826913709008</v>
      </c>
      <c r="L255" s="15">
        <f t="shared" si="103"/>
        <v>0</v>
      </c>
      <c r="N255" s="15">
        <f>B255*'Table Q8'!B50</f>
        <v>-0.6490789064792214</v>
      </c>
      <c r="O255" s="15">
        <f>C255*'Table Q8'!C50</f>
        <v>0.63311156135837732</v>
      </c>
      <c r="P255" s="15">
        <f>D255*'Table Q8'!D50</f>
        <v>0.16844320462131929</v>
      </c>
      <c r="Q255" s="15">
        <f>E255*'Table Q8'!E50</f>
        <v>0.42785589403866975</v>
      </c>
      <c r="R255" s="15">
        <f>F255*'Table Q8'!F50</f>
        <v>-0.4219571588069892</v>
      </c>
      <c r="S255" s="15">
        <f>G255*'Table Q8'!G50</f>
        <v>0.30505115347854167</v>
      </c>
      <c r="T255" s="15">
        <f>H255*'Table Q8'!H50</f>
        <v>0.34229256286277959</v>
      </c>
      <c r="U255" s="15">
        <f>I255*'Table Q8'!I50</f>
        <v>0.64058418150336216</v>
      </c>
      <c r="V255" s="15">
        <f>J255*'Table Q8'!J50</f>
        <v>0.61797581959495917</v>
      </c>
      <c r="W255" s="15">
        <f>K255*'Table Q8'!K50</f>
        <v>-1.7243787143642932</v>
      </c>
      <c r="X255" s="15">
        <f>L255*'Table Q8'!L50</f>
        <v>0</v>
      </c>
    </row>
    <row r="256" spans="1:24" x14ac:dyDescent="0.25">
      <c r="A256" s="13" t="str">
        <f t="shared" si="100"/>
        <v>2005 Q2</v>
      </c>
      <c r="B256" s="15">
        <f t="shared" si="103"/>
        <v>-1.2452907200574987</v>
      </c>
      <c r="C256" s="15">
        <f t="shared" si="103"/>
        <v>0.62410949923594028</v>
      </c>
      <c r="D256" s="15">
        <f t="shared" si="103"/>
        <v>-1.0017123054946437</v>
      </c>
      <c r="E256" s="15">
        <f t="shared" si="103"/>
        <v>0.75233413785661407</v>
      </c>
      <c r="F256" s="15">
        <f t="shared" si="103"/>
        <v>-0.24140657223597814</v>
      </c>
      <c r="G256" s="15">
        <f t="shared" si="103"/>
        <v>1.2028575865607123</v>
      </c>
      <c r="H256" s="15">
        <f t="shared" si="103"/>
        <v>1.6457293022072186</v>
      </c>
      <c r="I256" s="15">
        <f t="shared" si="103"/>
        <v>1.3058089858839181</v>
      </c>
      <c r="J256" s="15">
        <f t="shared" si="103"/>
        <v>1.5943852149985036</v>
      </c>
      <c r="K256" s="15">
        <f t="shared" si="103"/>
        <v>-2.1504013336853078</v>
      </c>
      <c r="L256" s="15">
        <f t="shared" si="103"/>
        <v>0.70808149081042537</v>
      </c>
      <c r="N256" s="15">
        <f>B256*'Table Q8'!B51</f>
        <v>-0.34033795379171439</v>
      </c>
      <c r="O256" s="15">
        <f>C256*'Table Q8'!C51</f>
        <v>0.42158596673387766</v>
      </c>
      <c r="P256" s="15">
        <f>D256*'Table Q8'!D51</f>
        <v>-0.6511129985715185</v>
      </c>
      <c r="Q256" s="15">
        <f>E256*'Table Q8'!E51</f>
        <v>0.53671517394690849</v>
      </c>
      <c r="R256" s="15">
        <f>F256*'Table Q8'!F51</f>
        <v>-0.21050653098977293</v>
      </c>
      <c r="S256" s="15">
        <f>G256*'Table Q8'!G51</f>
        <v>0.72375940983358056</v>
      </c>
      <c r="T256" s="15">
        <f>H256*'Table Q8'!H51</f>
        <v>0.95830817267526347</v>
      </c>
      <c r="U256" s="15">
        <f>I256*'Table Q8'!I51</f>
        <v>0.8307556768193487</v>
      </c>
      <c r="V256" s="15">
        <f>J256*'Table Q8'!J51</f>
        <v>1.2413883283978349</v>
      </c>
      <c r="W256" s="15">
        <f>K256*'Table Q8'!K51</f>
        <v>-1.4457148166366325</v>
      </c>
      <c r="X256" s="15">
        <f>L256*'Table Q8'!L51</f>
        <v>0.45685417787088645</v>
      </c>
    </row>
    <row r="257" spans="1:24" x14ac:dyDescent="0.25">
      <c r="A257" s="13" t="str">
        <f t="shared" si="100"/>
        <v>2005 Q3</v>
      </c>
      <c r="B257" s="15">
        <f t="shared" si="103"/>
        <v>3.3260897062130179</v>
      </c>
      <c r="C257" s="15">
        <f t="shared" si="103"/>
        <v>0.86681303839324897</v>
      </c>
      <c r="D257" s="15">
        <f t="shared" si="103"/>
        <v>-0.97319331088019723</v>
      </c>
      <c r="E257" s="15">
        <f t="shared" si="103"/>
        <v>0.91334765621341674</v>
      </c>
      <c r="F257" s="15">
        <f t="shared" si="103"/>
        <v>-0.58204302102084104</v>
      </c>
      <c r="G257" s="15">
        <f t="shared" si="103"/>
        <v>1.3907508928355687</v>
      </c>
      <c r="H257" s="15">
        <f t="shared" si="103"/>
        <v>1.5300844955300543</v>
      </c>
      <c r="I257" s="15">
        <f t="shared" si="103"/>
        <v>0.56961839223330024</v>
      </c>
      <c r="J257" s="15">
        <f t="shared" si="103"/>
        <v>1.9085426397965413</v>
      </c>
      <c r="K257" s="15">
        <f t="shared" si="103"/>
        <v>0.38982404720492619</v>
      </c>
      <c r="L257" s="15">
        <f t="shared" si="103"/>
        <v>0.85901956343249353</v>
      </c>
      <c r="N257" s="15">
        <f>B257*'Table Q8'!B52</f>
        <v>0.91400945126733724</v>
      </c>
      <c r="O257" s="15">
        <f>C257*'Table Q8'!C52</f>
        <v>0.5870924709037475</v>
      </c>
      <c r="P257" s="15">
        <f>D257*'Table Q8'!D52</f>
        <v>-0.63714966063326506</v>
      </c>
      <c r="Q257" s="15">
        <f>E257*'Table Q8'!E52</f>
        <v>0.65505293903626238</v>
      </c>
      <c r="R257" s="15">
        <f>F257*'Table Q8'!F52</f>
        <v>-0.50684306270494839</v>
      </c>
      <c r="S257" s="15">
        <f>G257*'Table Q8'!G52</f>
        <v>0.84001353927268352</v>
      </c>
      <c r="T257" s="15">
        <f>H257*'Table Q8'!H52</f>
        <v>0.87459629764497904</v>
      </c>
      <c r="U257" s="15">
        <f>I257*'Table Q8'!I52</f>
        <v>0.36284691585261225</v>
      </c>
      <c r="V257" s="15">
        <f>J257*'Table Q8'!J52</f>
        <v>1.5083212482312065</v>
      </c>
      <c r="W257" s="15">
        <f>K257*'Table Q8'!K52</f>
        <v>0.26067534036593415</v>
      </c>
      <c r="X257" s="15">
        <f>L257*'Table Q8'!L52</f>
        <v>0.5546689321083611</v>
      </c>
    </row>
    <row r="258" spans="1:24" x14ac:dyDescent="0.25">
      <c r="A258" s="13" t="str">
        <f t="shared" si="100"/>
        <v>2005 Q4</v>
      </c>
      <c r="B258" s="15">
        <f t="shared" si="103"/>
        <v>2.3104995666308707</v>
      </c>
      <c r="C258" s="15">
        <f t="shared" si="103"/>
        <v>1.1826959399718076</v>
      </c>
      <c r="D258" s="15">
        <f t="shared" si="103"/>
        <v>-1.6465965145743777</v>
      </c>
      <c r="E258" s="15">
        <f t="shared" si="103"/>
        <v>1.2222314283157347</v>
      </c>
      <c r="F258" s="15">
        <f t="shared" si="103"/>
        <v>-0.22160089266836758</v>
      </c>
      <c r="G258" s="15">
        <f t="shared" si="103"/>
        <v>1.047358472247546</v>
      </c>
      <c r="H258" s="15">
        <f t="shared" si="103"/>
        <v>1.8980981090307658</v>
      </c>
      <c r="I258" s="15">
        <f t="shared" si="103"/>
        <v>1.2983711552223096</v>
      </c>
      <c r="J258" s="15">
        <f t="shared" si="103"/>
        <v>-0.54255812984821028</v>
      </c>
      <c r="K258" s="15">
        <f t="shared" si="103"/>
        <v>1.180166604310787</v>
      </c>
      <c r="L258" s="15">
        <f t="shared" si="103"/>
        <v>0.83682496705165788</v>
      </c>
      <c r="N258" s="15">
        <f>B258*'Table Q8'!B53</f>
        <v>0.63215268143020631</v>
      </c>
      <c r="O258" s="15">
        <f>C258*'Table Q8'!C53</f>
        <v>0.79831975948097011</v>
      </c>
      <c r="P258" s="15">
        <f>D258*'Table Q8'!D53</f>
        <v>-1.0775327591374728</v>
      </c>
      <c r="Q258" s="15">
        <f>E258*'Table Q8'!E53</f>
        <v>0.87670660353087659</v>
      </c>
      <c r="R258" s="15">
        <f>F258*'Table Q8'!F53</f>
        <v>-0.19232741474687623</v>
      </c>
      <c r="S258" s="15">
        <f>G258*'Table Q8'!G53</f>
        <v>0.62967191351522456</v>
      </c>
      <c r="T258" s="15">
        <f>H258*'Table Q8'!H53</f>
        <v>1.0545833093774934</v>
      </c>
      <c r="U258" s="15">
        <f>I258*'Table Q8'!I53</f>
        <v>0.82394633510407778</v>
      </c>
      <c r="V258" s="15">
        <f>J258*'Table Q8'!J53</f>
        <v>-0.43393799225259855</v>
      </c>
      <c r="W258" s="15">
        <f>K258*'Table Q8'!K53</f>
        <v>0.78245045865805185</v>
      </c>
      <c r="X258" s="15">
        <f>L258*'Table Q8'!L53</f>
        <v>0.53740899384057472</v>
      </c>
    </row>
    <row r="259" spans="1:24" x14ac:dyDescent="0.25">
      <c r="A259" s="13" t="str">
        <f t="shared" si="100"/>
        <v>2006 Q1</v>
      </c>
      <c r="B259" s="15">
        <f t="shared" si="103"/>
        <v>5.4282460186302766</v>
      </c>
      <c r="C259" s="15">
        <f t="shared" si="103"/>
        <v>0.45313318485109344</v>
      </c>
      <c r="D259" s="15">
        <f t="shared" si="103"/>
        <v>-0.87191750225677034</v>
      </c>
      <c r="E259" s="15">
        <f t="shared" si="103"/>
        <v>1.7609702608111244</v>
      </c>
      <c r="F259" s="15">
        <f t="shared" si="103"/>
        <v>-9.4731863302562974E-2</v>
      </c>
      <c r="G259" s="15">
        <f t="shared" si="103"/>
        <v>0.53519869981959611</v>
      </c>
      <c r="H259" s="15">
        <f t="shared" si="103"/>
        <v>0.43615286005302722</v>
      </c>
      <c r="I259" s="15">
        <f t="shared" si="103"/>
        <v>0.52319803294599587</v>
      </c>
      <c r="J259" s="15">
        <f t="shared" si="103"/>
        <v>2.3007668762668159</v>
      </c>
      <c r="K259" s="15">
        <f t="shared" si="103"/>
        <v>1.232681248065868</v>
      </c>
      <c r="L259" s="15">
        <f t="shared" si="103"/>
        <v>0.92146800089096137</v>
      </c>
      <c r="N259" s="15">
        <f>B259*'Table Q8'!B54</f>
        <v>1.4770257416692982</v>
      </c>
      <c r="O259" s="15">
        <f>C259*'Table Q8'!C54</f>
        <v>0.30536645327115192</v>
      </c>
      <c r="P259" s="15">
        <f>D259*'Table Q8'!D54</f>
        <v>-0.5695365124741224</v>
      </c>
      <c r="Q259" s="15">
        <f>E259*'Table Q8'!E54</f>
        <v>1.2663137145492795</v>
      </c>
      <c r="R259" s="15">
        <f>F259*'Table Q8'!F54</f>
        <v>-8.1980954502037989E-2</v>
      </c>
      <c r="S259" s="15">
        <f>G259*'Table Q8'!G54</f>
        <v>0.32090514041182983</v>
      </c>
      <c r="T259" s="15">
        <f>H259*'Table Q8'!H54</f>
        <v>0.24455090863173234</v>
      </c>
      <c r="U259" s="15">
        <f>I259*'Table Q8'!I54</f>
        <v>0.33144595387128833</v>
      </c>
      <c r="V259" s="15">
        <f>J259*'Table Q8'!J54</f>
        <v>1.8426841912020926</v>
      </c>
      <c r="W259" s="15">
        <f>K259*'Table Q8'!K54</f>
        <v>0.81467903684673215</v>
      </c>
      <c r="X259" s="15">
        <f>L259*'Table Q8'!L54</f>
        <v>0.59139816297181902</v>
      </c>
    </row>
    <row r="260" spans="1:24" x14ac:dyDescent="0.25">
      <c r="A260" s="13" t="str">
        <f t="shared" si="100"/>
        <v>2006 Q2</v>
      </c>
      <c r="B260" s="15">
        <f t="shared" si="103"/>
        <v>4.8267912506873625</v>
      </c>
      <c r="C260" s="15">
        <f t="shared" si="103"/>
        <v>0.57830979744422828</v>
      </c>
      <c r="D260" s="15">
        <f t="shared" si="103"/>
        <v>0.17628458964557109</v>
      </c>
      <c r="E260" s="15">
        <f t="shared" si="103"/>
        <v>1.8511075272344868</v>
      </c>
      <c r="F260" s="15">
        <f t="shared" si="103"/>
        <v>-1.1626808917854923</v>
      </c>
      <c r="G260" s="15">
        <f t="shared" si="103"/>
        <v>1.1885607233981064</v>
      </c>
      <c r="H260" s="15">
        <f t="shared" si="103"/>
        <v>-1.6701344274046199</v>
      </c>
      <c r="I260" s="15">
        <f t="shared" si="103"/>
        <v>-0.55449065080558613</v>
      </c>
      <c r="J260" s="15">
        <f t="shared" si="103"/>
        <v>1.6694130349479457</v>
      </c>
      <c r="K260" s="15">
        <f t="shared" si="103"/>
        <v>-9.2759604692864026E-2</v>
      </c>
      <c r="L260" s="15">
        <f t="shared" si="103"/>
        <v>0.29889006025716669</v>
      </c>
      <c r="N260" s="15">
        <f>B260*'Table Q8'!B55</f>
        <v>1.3133698993120313</v>
      </c>
      <c r="O260" s="15">
        <f>C260*'Table Q8'!C55</f>
        <v>0.39035911327485412</v>
      </c>
      <c r="P260" s="15">
        <f>D260*'Table Q8'!D55</f>
        <v>0.11530775008716805</v>
      </c>
      <c r="Q260" s="15">
        <f>E260*'Table Q8'!E55</f>
        <v>1.3335378626197243</v>
      </c>
      <c r="R260" s="15">
        <f>F260*'Table Q8'!F55</f>
        <v>-1.0050213628593794</v>
      </c>
      <c r="S260" s="15">
        <f>G260*'Table Q8'!G55</f>
        <v>0.71004617615802879</v>
      </c>
      <c r="T260" s="15">
        <f>H260*'Table Q8'!H55</f>
        <v>-0.97135018297852693</v>
      </c>
      <c r="U260" s="15">
        <f>I260*'Table Q8'!I55</f>
        <v>-0.35265605391235277</v>
      </c>
      <c r="V260" s="15">
        <f>J260*'Table Q8'!J55</f>
        <v>1.328518893211575</v>
      </c>
      <c r="W260" s="15">
        <f>K260*'Table Q8'!K55</f>
        <v>-6.1453238109022416E-2</v>
      </c>
      <c r="X260" s="15">
        <f>L260*'Table Q8'!L55</f>
        <v>0.19254497681766677</v>
      </c>
    </row>
    <row r="261" spans="1:24" x14ac:dyDescent="0.25">
      <c r="A261" s="13" t="str">
        <f t="shared" si="100"/>
        <v>2006 Q3</v>
      </c>
      <c r="B261" s="15">
        <f t="shared" si="103"/>
        <v>0.49870007952774359</v>
      </c>
      <c r="C261" s="15">
        <f t="shared" si="103"/>
        <v>0.61906708386973708</v>
      </c>
      <c r="D261" s="15">
        <f t="shared" si="103"/>
        <v>0.74627212015895938</v>
      </c>
      <c r="E261" s="15">
        <f t="shared" si="103"/>
        <v>1.3545681207443863</v>
      </c>
      <c r="F261" s="15">
        <f t="shared" si="103"/>
        <v>-0.14869891215782557</v>
      </c>
      <c r="G261" s="15">
        <f t="shared" si="103"/>
        <v>1.2634957325270706</v>
      </c>
      <c r="H261" s="15">
        <f t="shared" si="103"/>
        <v>0.57678602586846717</v>
      </c>
      <c r="I261" s="15">
        <f t="shared" si="103"/>
        <v>0.77929404259382518</v>
      </c>
      <c r="J261" s="15">
        <f t="shared" si="103"/>
        <v>2.895825243841545</v>
      </c>
      <c r="K261" s="15">
        <f t="shared" si="103"/>
        <v>-0.5853074162106463</v>
      </c>
      <c r="L261" s="15">
        <f t="shared" si="103"/>
        <v>0.75624794568168507</v>
      </c>
      <c r="N261" s="15">
        <f>B261*'Table Q8'!B56</f>
        <v>0.13390097135319917</v>
      </c>
      <c r="O261" s="15">
        <f>C261*'Table Q8'!C56</f>
        <v>0.41514638644304569</v>
      </c>
      <c r="P261" s="15">
        <f>D261*'Table Q8'!D56</f>
        <v>0.48537538695138716</v>
      </c>
      <c r="Q261" s="15">
        <f>E261*'Table Q8'!E56</f>
        <v>0.9735281083789904</v>
      </c>
      <c r="R261" s="15">
        <f>F261*'Table Q8'!F56</f>
        <v>-0.12813385260639831</v>
      </c>
      <c r="S261" s="15">
        <f>G261*'Table Q8'!G56</f>
        <v>0.7435672385921811</v>
      </c>
      <c r="T261" s="15">
        <f>H261*'Table Q8'!H56</f>
        <v>0.34399518582795385</v>
      </c>
      <c r="U261" s="15">
        <f>I261*'Table Q8'!I56</f>
        <v>0.49453999943004151</v>
      </c>
      <c r="V261" s="15">
        <f>J261*'Table Q8'!J56</f>
        <v>2.2827790397202898</v>
      </c>
      <c r="W261" s="15">
        <f>K261*'Table Q8'!K56</f>
        <v>-0.38677114063199514</v>
      </c>
      <c r="X261" s="15">
        <f>L261*'Table Q8'!L56</f>
        <v>0.48558680592220999</v>
      </c>
    </row>
    <row r="262" spans="1:24" x14ac:dyDescent="0.25">
      <c r="A262" s="13" t="str">
        <f t="shared" si="100"/>
        <v>2006 Q4</v>
      </c>
      <c r="B262" s="15">
        <f t="shared" si="103"/>
        <v>2.0855699412163267</v>
      </c>
      <c r="C262" s="15">
        <f t="shared" si="103"/>
        <v>0.3981147217409664</v>
      </c>
      <c r="D262" s="15">
        <f t="shared" si="103"/>
        <v>0.73862494453473471</v>
      </c>
      <c r="E262" s="15">
        <f t="shared" si="103"/>
        <v>0.4397969008913396</v>
      </c>
      <c r="F262" s="15">
        <f t="shared" si="103"/>
        <v>-0.12684991130114803</v>
      </c>
      <c r="G262" s="15">
        <f t="shared" si="103"/>
        <v>1.7535815923762921</v>
      </c>
      <c r="H262" s="15">
        <f t="shared" si="103"/>
        <v>2.8632784653621934</v>
      </c>
      <c r="I262" s="15">
        <f t="shared" si="103"/>
        <v>1.0920958883457152</v>
      </c>
      <c r="J262" s="15">
        <f t="shared" si="103"/>
        <v>2.1749736277801968</v>
      </c>
      <c r="K262" s="15">
        <f t="shared" si="103"/>
        <v>-0.93271828751387686</v>
      </c>
      <c r="L262" s="15">
        <f t="shared" si="103"/>
        <v>0.87225316345942905</v>
      </c>
      <c r="N262" s="15">
        <f>B262*'Table Q8'!B57</f>
        <v>0.56581512505198939</v>
      </c>
      <c r="O262" s="15">
        <f>C262*'Table Q8'!C57</f>
        <v>0.26840894539775956</v>
      </c>
      <c r="P262" s="15">
        <f>D262*'Table Q8'!D57</f>
        <v>0.48343002619798386</v>
      </c>
      <c r="Q262" s="15">
        <f>E262*'Table Q8'!E57</f>
        <v>0.31858887500568644</v>
      </c>
      <c r="R262" s="15">
        <f>F262*'Table Q8'!F57</f>
        <v>-0.10945878846176063</v>
      </c>
      <c r="S262" s="15">
        <f>G262*'Table Q8'!G57</f>
        <v>1.0354899302982006</v>
      </c>
      <c r="T262" s="15">
        <f>H262*'Table Q8'!H57</f>
        <v>1.7823908446879655</v>
      </c>
      <c r="U262" s="15">
        <f>I262*'Table Q8'!I57</f>
        <v>0.70101635072911461</v>
      </c>
      <c r="V262" s="15">
        <f>J262*'Table Q8'!J57</f>
        <v>1.7101817635235688</v>
      </c>
      <c r="W262" s="15">
        <f>K262*'Table Q8'!K57</f>
        <v>-0.62044420485423091</v>
      </c>
      <c r="X262" s="15">
        <f>L262*'Table Q8'!L57</f>
        <v>0.56574340181978566</v>
      </c>
    </row>
    <row r="263" spans="1:24" x14ac:dyDescent="0.25">
      <c r="A263" s="13" t="str">
        <f t="shared" si="100"/>
        <v>2007 Q1</v>
      </c>
      <c r="B263" s="15">
        <f t="shared" si="103"/>
        <v>0.29012001222974637</v>
      </c>
      <c r="C263" s="15">
        <f t="shared" si="103"/>
        <v>0.73329471684878278</v>
      </c>
      <c r="D263" s="15">
        <f t="shared" si="103"/>
        <v>0.23949613155300822</v>
      </c>
      <c r="E263" s="15">
        <f t="shared" si="103"/>
        <v>0.64048041318787818</v>
      </c>
      <c r="F263" s="15">
        <f t="shared" si="103"/>
        <v>-0.85664951982510562</v>
      </c>
      <c r="G263" s="15">
        <f t="shared" si="103"/>
        <v>1.2772118635993928</v>
      </c>
      <c r="H263" s="15">
        <f t="shared" si="103"/>
        <v>4.3410517610673711</v>
      </c>
      <c r="I263" s="15">
        <f t="shared" si="103"/>
        <v>0.62636225803171575</v>
      </c>
      <c r="J263" s="15">
        <f t="shared" si="103"/>
        <v>0.7774361680407823</v>
      </c>
      <c r="K263" s="15">
        <f t="shared" si="103"/>
        <v>-1.0158622069545555</v>
      </c>
      <c r="L263" s="15">
        <f t="shared" si="103"/>
        <v>0.95531986493994303</v>
      </c>
      <c r="N263" s="15">
        <f>B263*'Table Q8'!B58</f>
        <v>7.8912643326491019E-2</v>
      </c>
      <c r="O263" s="15">
        <f>C263*'Table Q8'!C58</f>
        <v>0.4935806739109157</v>
      </c>
      <c r="P263" s="15">
        <f>D263*'Table Q8'!D58</f>
        <v>0.15572038473576594</v>
      </c>
      <c r="Q263" s="15">
        <f>E263*'Table Q8'!E58</f>
        <v>0.46281114656956079</v>
      </c>
      <c r="R263" s="15">
        <f>F263*'Table Q8'!F58</f>
        <v>-0.73697558190553836</v>
      </c>
      <c r="S263" s="15">
        <f>G263*'Table Q8'!G58</f>
        <v>0.74755210376472458</v>
      </c>
      <c r="T263" s="15">
        <f>H263*'Table Q8'!H58</f>
        <v>2.7418082922901519</v>
      </c>
      <c r="U263" s="15">
        <f>I263*'Table Q8'!I58</f>
        <v>0.40074657268869174</v>
      </c>
      <c r="V263" s="15">
        <f>J263*'Table Q8'!J58</f>
        <v>0.60787733979108771</v>
      </c>
      <c r="W263" s="15">
        <f>K263*'Table Q8'!K58</f>
        <v>-0.6721960223418294</v>
      </c>
      <c r="X263" s="15">
        <f>L263*'Table Q8'!L58</f>
        <v>0.61809195261614314</v>
      </c>
    </row>
    <row r="264" spans="1:24" x14ac:dyDescent="0.25">
      <c r="A264" s="13" t="str">
        <f t="shared" si="100"/>
        <v>2007 Q2</v>
      </c>
      <c r="B264" s="15">
        <f t="shared" ref="B264:L279" si="104">LN(B59/B55)*100</f>
        <v>-0.66317496235282203</v>
      </c>
      <c r="C264" s="15">
        <f t="shared" si="104"/>
        <v>-1.0484927925711934E-2</v>
      </c>
      <c r="D264" s="15">
        <f t="shared" si="104"/>
        <v>-1.1566845993076387</v>
      </c>
      <c r="E264" s="15">
        <f t="shared" si="104"/>
        <v>0.19175461292716328</v>
      </c>
      <c r="F264" s="15">
        <f t="shared" si="104"/>
        <v>1.0154519241873301</v>
      </c>
      <c r="G264" s="15">
        <f t="shared" si="104"/>
        <v>0.42872520116199914</v>
      </c>
      <c r="H264" s="15">
        <f t="shared" si="104"/>
        <v>5.5081569895109501</v>
      </c>
      <c r="I264" s="15">
        <f t="shared" si="104"/>
        <v>1.000114730415804</v>
      </c>
      <c r="J264" s="15">
        <f t="shared" si="104"/>
        <v>0.48769770795040823</v>
      </c>
      <c r="K264" s="15">
        <f t="shared" si="104"/>
        <v>0.20601573005507501</v>
      </c>
      <c r="L264" s="15">
        <f t="shared" si="104"/>
        <v>0.95471182353837303</v>
      </c>
      <c r="N264" s="15">
        <f>B264*'Table Q8'!B59</f>
        <v>-0.18927013425549541</v>
      </c>
      <c r="O264" s="15">
        <f>C264*'Table Q8'!C59</f>
        <v>-7.1192660615584033E-3</v>
      </c>
      <c r="P264" s="15">
        <f>D264*'Table Q8'!D59</f>
        <v>-0.75589338564754183</v>
      </c>
      <c r="Q264" s="15">
        <f>E264*'Table Q8'!E59</f>
        <v>0.13988499013036562</v>
      </c>
      <c r="R264" s="15">
        <f>F264*'Table Q8'!F59</f>
        <v>0.87572573941915355</v>
      </c>
      <c r="S264" s="15">
        <f>G264*'Table Q8'!G59</f>
        <v>0.25384819160801969</v>
      </c>
      <c r="T264" s="15">
        <f>H264*'Table Q8'!H59</f>
        <v>3.445352196939099</v>
      </c>
      <c r="U264" s="15">
        <f>I264*'Table Q8'!I59</f>
        <v>0.64787432236335785</v>
      </c>
      <c r="V264" s="15">
        <f>J264*'Table Q8'!J59</f>
        <v>0.38152591692960436</v>
      </c>
      <c r="W264" s="15">
        <f>K264*'Table Q8'!K59</f>
        <v>0.13630000700443762</v>
      </c>
      <c r="X264" s="15">
        <f>L264*'Table Q8'!L59</f>
        <v>0.62247210894701921</v>
      </c>
    </row>
    <row r="265" spans="1:24" x14ac:dyDescent="0.25">
      <c r="A265" s="13" t="str">
        <f t="shared" si="100"/>
        <v>2007 Q3</v>
      </c>
      <c r="B265" s="15">
        <f t="shared" si="104"/>
        <v>0.6789916693474104</v>
      </c>
      <c r="C265" s="15">
        <f t="shared" si="104"/>
        <v>0.46960691572100033</v>
      </c>
      <c r="D265" s="15">
        <f t="shared" si="104"/>
        <v>-1.4352820492107379</v>
      </c>
      <c r="E265" s="15">
        <f t="shared" si="104"/>
        <v>0.89295799044368862</v>
      </c>
      <c r="F265" s="15">
        <f t="shared" si="104"/>
        <v>2.1347884684876175</v>
      </c>
      <c r="G265" s="15">
        <f t="shared" si="104"/>
        <v>0.62581127851127616</v>
      </c>
      <c r="H265" s="15">
        <f t="shared" si="104"/>
        <v>2.6485350440327684</v>
      </c>
      <c r="I265" s="15">
        <f t="shared" si="104"/>
        <v>0.51970207654241318</v>
      </c>
      <c r="J265" s="15">
        <f t="shared" si="104"/>
        <v>-1.3813297501170134</v>
      </c>
      <c r="K265" s="15">
        <f t="shared" si="104"/>
        <v>1.24860899605002</v>
      </c>
      <c r="L265" s="15">
        <f t="shared" si="104"/>
        <v>0.79269029988145567</v>
      </c>
      <c r="N265" s="15">
        <f>B265*'Table Q8'!B60</f>
        <v>0.20057413912522504</v>
      </c>
      <c r="O265" s="15">
        <f>C265*'Table Q8'!C60</f>
        <v>0.32116416966159211</v>
      </c>
      <c r="P265" s="15">
        <f>D265*'Table Q8'!D60</f>
        <v>-0.94326736274129697</v>
      </c>
      <c r="Q265" s="15">
        <f>E265*'Table Q8'!E60</f>
        <v>0.6552525733875787</v>
      </c>
      <c r="R265" s="15">
        <f>F265*'Table Q8'!F60</f>
        <v>1.8436033213859064</v>
      </c>
      <c r="S265" s="15">
        <f>G265*'Table Q8'!G60</f>
        <v>0.37573709161817026</v>
      </c>
      <c r="T265" s="15">
        <f>H265*'Table Q8'!H60</f>
        <v>1.6357352431946379</v>
      </c>
      <c r="U265" s="15">
        <f>I265*'Table Q8'!I60</f>
        <v>0.33941742618985005</v>
      </c>
      <c r="V265" s="15">
        <f>J265*'Table Q8'!J60</f>
        <v>-1.0825481251667033</v>
      </c>
      <c r="W265" s="15">
        <f>K265*'Table Q8'!K60</f>
        <v>0.82632943358590327</v>
      </c>
      <c r="X265" s="15">
        <f>L265*'Table Q8'!L60</f>
        <v>0.51960849157229416</v>
      </c>
    </row>
    <row r="266" spans="1:24" x14ac:dyDescent="0.25">
      <c r="A266" s="13" t="str">
        <f t="shared" si="100"/>
        <v>2007 Q4</v>
      </c>
      <c r="B266" s="15">
        <f t="shared" si="104"/>
        <v>2.0641340302189266</v>
      </c>
      <c r="C266" s="15">
        <f t="shared" si="104"/>
        <v>0.50062682781442225</v>
      </c>
      <c r="D266" s="15">
        <f t="shared" si="104"/>
        <v>8.2884381040069052E-2</v>
      </c>
      <c r="E266" s="15">
        <f t="shared" si="104"/>
        <v>1.7611318746488605</v>
      </c>
      <c r="F266" s="15">
        <f t="shared" si="104"/>
        <v>1.4178675800499492</v>
      </c>
      <c r="G266" s="15">
        <f t="shared" si="104"/>
        <v>-1.1476502859724211</v>
      </c>
      <c r="H266" s="15">
        <f t="shared" si="104"/>
        <v>3.317512251158536</v>
      </c>
      <c r="I266" s="15">
        <f t="shared" si="104"/>
        <v>-0.9535990889211966</v>
      </c>
      <c r="J266" s="15">
        <f t="shared" si="104"/>
        <v>-8.8760684846666216E-2</v>
      </c>
      <c r="K266" s="15">
        <f t="shared" si="104"/>
        <v>1.1976191046715621</v>
      </c>
      <c r="L266" s="15">
        <f t="shared" si="104"/>
        <v>0.68605472527982825</v>
      </c>
      <c r="N266" s="15">
        <f>B266*'Table Q8'!B61</f>
        <v>0.61593759461732767</v>
      </c>
      <c r="O266" s="15">
        <f>C266*'Table Q8'!C61</f>
        <v>0.34172787266612464</v>
      </c>
      <c r="P266" s="15">
        <f>D266*'Table Q8'!D61</f>
        <v>5.4073770190541048E-2</v>
      </c>
      <c r="Q266" s="15">
        <f>E266*'Table Q8'!E61</f>
        <v>1.2879157399307115</v>
      </c>
      <c r="R266" s="15">
        <f>F266*'Table Q8'!F61</f>
        <v>1.2199332658749764</v>
      </c>
      <c r="S266" s="15">
        <f>G266*'Table Q8'!G61</f>
        <v>-0.68813111146906369</v>
      </c>
      <c r="T266" s="15">
        <f>H266*'Table Q8'!H61</f>
        <v>1.9742515406644447</v>
      </c>
      <c r="U266" s="15">
        <f>I266*'Table Q8'!I61</f>
        <v>-0.62050692716102263</v>
      </c>
      <c r="V266" s="15">
        <f>J266*'Table Q8'!J61</f>
        <v>-6.907356494767565E-2</v>
      </c>
      <c r="W266" s="15">
        <f>K266*'Table Q8'!K61</f>
        <v>0.78456027547034035</v>
      </c>
      <c r="X266" s="15">
        <f>L266*'Table Q8'!L61</f>
        <v>0.44641580973958422</v>
      </c>
    </row>
    <row r="267" spans="1:24" x14ac:dyDescent="0.25">
      <c r="A267" s="13" t="str">
        <f t="shared" si="100"/>
        <v>2008 Q1</v>
      </c>
      <c r="B267" s="15">
        <f t="shared" si="104"/>
        <v>0.93977624587713027</v>
      </c>
      <c r="C267" s="15">
        <f t="shared" si="104"/>
        <v>0.55165375392927429</v>
      </c>
      <c r="D267" s="15">
        <f t="shared" si="104"/>
        <v>-1.2137849132697749</v>
      </c>
      <c r="E267" s="15">
        <f t="shared" si="104"/>
        <v>0.62583073527511068</v>
      </c>
      <c r="F267" s="15">
        <f t="shared" si="104"/>
        <v>2.3305694760034563</v>
      </c>
      <c r="G267" s="15">
        <f t="shared" si="104"/>
        <v>-0.2476714774894257</v>
      </c>
      <c r="H267" s="15">
        <f t="shared" si="104"/>
        <v>2.0167980473086482</v>
      </c>
      <c r="I267" s="15">
        <f t="shared" si="104"/>
        <v>-0.70093744925761647</v>
      </c>
      <c r="J267" s="15">
        <f t="shared" si="104"/>
        <v>-0.16608540605708669</v>
      </c>
      <c r="K267" s="15">
        <f t="shared" si="104"/>
        <v>1.5250282764130303</v>
      </c>
      <c r="L267" s="15">
        <f t="shared" si="104"/>
        <v>0.21105959713338193</v>
      </c>
      <c r="N267" s="15">
        <f>B267*'Table Q8'!B62</f>
        <v>0.29057881522520868</v>
      </c>
      <c r="O267" s="15">
        <f>C267*'Table Q8'!C62</f>
        <v>0.37970327882951949</v>
      </c>
      <c r="P267" s="15">
        <f>D267*'Table Q8'!D62</f>
        <v>-0.79539325366568348</v>
      </c>
      <c r="Q267" s="15">
        <f>E267*'Table Q8'!E62</f>
        <v>0.46155016726539416</v>
      </c>
      <c r="R267" s="15">
        <f>F267*'Table Q8'!F62</f>
        <v>2.0164087106381903</v>
      </c>
      <c r="S267" s="15">
        <f>G267*'Table Q8'!G62</f>
        <v>-0.14986601102885147</v>
      </c>
      <c r="T267" s="15">
        <f>H267*'Table Q8'!H62</f>
        <v>1.2191544195980779</v>
      </c>
      <c r="U267" s="15">
        <f>I267*'Table Q8'!I62</f>
        <v>-0.45946449798836758</v>
      </c>
      <c r="V267" s="15">
        <f>J267*'Table Q8'!J62</f>
        <v>-0.12946357402149908</v>
      </c>
      <c r="W267" s="15">
        <f>K267*'Table Q8'!K62</f>
        <v>1.0024010860862849</v>
      </c>
      <c r="X267" s="15">
        <f>L267*'Table Q8'!L62</f>
        <v>0.13843398975978521</v>
      </c>
    </row>
    <row r="268" spans="1:24" x14ac:dyDescent="0.25">
      <c r="A268" s="13" t="str">
        <f t="shared" si="100"/>
        <v>2008 Q2</v>
      </c>
      <c r="B268" s="15">
        <f t="shared" si="104"/>
        <v>-0.40864665964959573</v>
      </c>
      <c r="C268" s="15">
        <f t="shared" si="104"/>
        <v>1.0638398205055797</v>
      </c>
      <c r="D268" s="15">
        <f t="shared" si="104"/>
        <v>0.51225871256381406</v>
      </c>
      <c r="E268" s="15">
        <f t="shared" si="104"/>
        <v>0.65768774250176842</v>
      </c>
      <c r="F268" s="15">
        <f t="shared" si="104"/>
        <v>1.62842846866207</v>
      </c>
      <c r="G268" s="15">
        <f t="shared" si="104"/>
        <v>-0.81615573313265888</v>
      </c>
      <c r="H268" s="15">
        <f t="shared" si="104"/>
        <v>0.9884001854448623</v>
      </c>
      <c r="I268" s="15">
        <f t="shared" si="104"/>
        <v>-1.2570741865788775</v>
      </c>
      <c r="J268" s="15">
        <f t="shared" si="104"/>
        <v>-0.23246814033596871</v>
      </c>
      <c r="K268" s="15">
        <f t="shared" si="104"/>
        <v>2.9404937180898592</v>
      </c>
      <c r="L268" s="15">
        <f t="shared" si="104"/>
        <v>0</v>
      </c>
      <c r="N268" s="15">
        <f>B268*'Table Q8'!B63</f>
        <v>-0.12525020118260108</v>
      </c>
      <c r="O268" s="15">
        <f>C268*'Table Q8'!C63</f>
        <v>0.73373032420269824</v>
      </c>
      <c r="P268" s="15">
        <f>D268*'Table Q8'!D63</f>
        <v>0.33342919600778659</v>
      </c>
      <c r="Q268" s="15">
        <f>E268*'Table Q8'!E63</f>
        <v>0.48372933461005069</v>
      </c>
      <c r="R268" s="15">
        <f>F268*'Table Q8'!F63</f>
        <v>1.4141272821861415</v>
      </c>
      <c r="S268" s="15">
        <f>G268*'Table Q8'!G63</f>
        <v>-0.49369260297194534</v>
      </c>
      <c r="T268" s="15">
        <f>H268*'Table Q8'!H63</f>
        <v>0.58908651052513794</v>
      </c>
      <c r="U268" s="15">
        <f>I268*'Table Q8'!I63</f>
        <v>-0.8162182693456651</v>
      </c>
      <c r="V268" s="15">
        <f>J268*'Table Q8'!J63</f>
        <v>-0.17951189796743505</v>
      </c>
      <c r="W268" s="15">
        <f>K268*'Table Q8'!K63</f>
        <v>1.9357270146185543</v>
      </c>
      <c r="X268" s="15">
        <f>L268*'Table Q8'!L63</f>
        <v>0</v>
      </c>
    </row>
    <row r="269" spans="1:24" x14ac:dyDescent="0.25">
      <c r="A269" s="13" t="str">
        <f t="shared" si="100"/>
        <v>2008 Q3</v>
      </c>
      <c r="B269" s="15">
        <f t="shared" si="104"/>
        <v>1.9992158837954404</v>
      </c>
      <c r="C269" s="15">
        <f t="shared" si="104"/>
        <v>0.29109075549665447</v>
      </c>
      <c r="D269" s="15">
        <f t="shared" si="104"/>
        <v>0.64738661939777198</v>
      </c>
      <c r="E269" s="15">
        <f t="shared" si="104"/>
        <v>0.19031513462652899</v>
      </c>
      <c r="F269" s="15">
        <f t="shared" si="104"/>
        <v>0.70503143258043255</v>
      </c>
      <c r="G269" s="15">
        <f t="shared" si="104"/>
        <v>0.7714599495330382</v>
      </c>
      <c r="H269" s="15">
        <f t="shared" si="104"/>
        <v>2.0900246944005709</v>
      </c>
      <c r="I269" s="15">
        <f t="shared" si="104"/>
        <v>-1.2132971315666394</v>
      </c>
      <c r="J269" s="15">
        <f t="shared" si="104"/>
        <v>0.67076830592386683</v>
      </c>
      <c r="K269" s="15">
        <f t="shared" si="104"/>
        <v>1.8341741644019343</v>
      </c>
      <c r="L269" s="15">
        <f t="shared" si="104"/>
        <v>3.1577285668430669E-2</v>
      </c>
      <c r="N269" s="15">
        <f>B269*'Table Q8'!B64</f>
        <v>0.60996076614598882</v>
      </c>
      <c r="O269" s="15">
        <f>C269*'Table Q8'!C64</f>
        <v>0.20111460297263856</v>
      </c>
      <c r="P269" s="15">
        <f>D269*'Table Q8'!D64</f>
        <v>0.41672276690634585</v>
      </c>
      <c r="Q269" s="15">
        <f>E269*'Table Q8'!E64</f>
        <v>0.13961518276202167</v>
      </c>
      <c r="R269" s="15">
        <f>F269*'Table Q8'!F64</f>
        <v>0.61415288092081477</v>
      </c>
      <c r="S269" s="15">
        <f>G269*'Table Q8'!G64</f>
        <v>0.46434174362393571</v>
      </c>
      <c r="T269" s="15">
        <f>H269*'Table Q8'!H64</f>
        <v>1.2272625005520155</v>
      </c>
      <c r="U269" s="15">
        <f>I269*'Table Q8'!I64</f>
        <v>-0.78015005559734918</v>
      </c>
      <c r="V269" s="15">
        <f>J269*'Table Q8'!J64</f>
        <v>0.50924729785739964</v>
      </c>
      <c r="W269" s="15">
        <f>K269*'Table Q8'!K64</f>
        <v>1.2111052007545973</v>
      </c>
      <c r="X269" s="15">
        <f>L269*'Table Q8'!L64</f>
        <v>2.0471554298843602E-2</v>
      </c>
    </row>
    <row r="270" spans="1:24" x14ac:dyDescent="0.25">
      <c r="A270" s="13" t="str">
        <f t="shared" si="100"/>
        <v>2008 Q4</v>
      </c>
      <c r="B270" s="15">
        <f t="shared" si="104"/>
        <v>-2.3454890475490044</v>
      </c>
      <c r="C270" s="15">
        <f t="shared" si="104"/>
        <v>4.1605991862921264E-2</v>
      </c>
      <c r="D270" s="15">
        <f t="shared" si="104"/>
        <v>0.31020601858070684</v>
      </c>
      <c r="E270" s="15">
        <f t="shared" si="104"/>
        <v>-0.4532287073251029</v>
      </c>
      <c r="F270" s="15">
        <f t="shared" si="104"/>
        <v>7.297368059040174E-2</v>
      </c>
      <c r="G270" s="15">
        <f t="shared" si="104"/>
        <v>0.75228726629874143</v>
      </c>
      <c r="H270" s="15">
        <f t="shared" si="104"/>
        <v>-0.23821688991861079</v>
      </c>
      <c r="I270" s="15">
        <f t="shared" si="104"/>
        <v>-0.54443689324621636</v>
      </c>
      <c r="J270" s="15">
        <f t="shared" si="104"/>
        <v>-1.2847185580798297</v>
      </c>
      <c r="K270" s="15">
        <f t="shared" si="104"/>
        <v>2.6111144003685589</v>
      </c>
      <c r="L270" s="15">
        <f t="shared" si="104"/>
        <v>-0.4638911850797669</v>
      </c>
      <c r="N270" s="15">
        <f>B270*'Table Q8'!B65</f>
        <v>-0.72053423540705408</v>
      </c>
      <c r="O270" s="15">
        <f>C270*'Table Q8'!C65</f>
        <v>2.8837112960190731E-2</v>
      </c>
      <c r="P270" s="15">
        <f>D270*'Table Q8'!D65</f>
        <v>0.19815960466935553</v>
      </c>
      <c r="Q270" s="15">
        <f>E270*'Table Q8'!E65</f>
        <v>-0.33294180840102061</v>
      </c>
      <c r="R270" s="15">
        <f>F270*'Table Q8'!F65</f>
        <v>6.3859267884660564E-2</v>
      </c>
      <c r="S270" s="15">
        <f>G270*'Table Q8'!G65</f>
        <v>0.45227510449880332</v>
      </c>
      <c r="T270" s="15">
        <f>H270*'Table Q8'!H65</f>
        <v>-0.14033356985105361</v>
      </c>
      <c r="U270" s="15">
        <f>I270*'Table Q8'!I65</f>
        <v>-0.3477318437163584</v>
      </c>
      <c r="V270" s="15">
        <f>J270*'Table Q8'!J65</f>
        <v>-0.96906320835961546</v>
      </c>
      <c r="W270" s="15">
        <f>K270*'Table Q8'!K65</f>
        <v>1.7416133050458289</v>
      </c>
      <c r="X270" s="15">
        <f>L270*'Table Q8'!L65</f>
        <v>-0.30032315322064107</v>
      </c>
    </row>
    <row r="271" spans="1:24" x14ac:dyDescent="0.25">
      <c r="A271" s="13" t="str">
        <f t="shared" si="100"/>
        <v>2009 Q1</v>
      </c>
      <c r="B271" s="15">
        <f t="shared" si="104"/>
        <v>-1.65045006714632</v>
      </c>
      <c r="C271" s="15">
        <f t="shared" si="104"/>
        <v>-0.65608149942597926</v>
      </c>
      <c r="D271" s="15">
        <f t="shared" si="104"/>
        <v>2.1969752395188094</v>
      </c>
      <c r="E271" s="15">
        <f t="shared" si="104"/>
        <v>1.1146277334030608</v>
      </c>
      <c r="F271" s="15">
        <f t="shared" si="104"/>
        <v>-0.56191615075252532</v>
      </c>
      <c r="G271" s="15">
        <f t="shared" si="104"/>
        <v>2.2810624498122749</v>
      </c>
      <c r="H271" s="15">
        <f t="shared" si="104"/>
        <v>0.77970901823473693</v>
      </c>
      <c r="I271" s="15">
        <f t="shared" si="104"/>
        <v>0</v>
      </c>
      <c r="J271" s="15">
        <f t="shared" si="104"/>
        <v>0.18820929995262714</v>
      </c>
      <c r="K271" s="15">
        <f t="shared" si="104"/>
        <v>3.9630833363308735</v>
      </c>
      <c r="L271" s="15">
        <f t="shared" si="104"/>
        <v>0.59908739797268673</v>
      </c>
      <c r="N271" s="15">
        <f>B271*'Table Q8'!B66</f>
        <v>-0.51180456582207379</v>
      </c>
      <c r="O271" s="15">
        <f>C271*'Table Q8'!C66</f>
        <v>-0.45728880509990749</v>
      </c>
      <c r="P271" s="15">
        <f>D271*'Table Q8'!D66</f>
        <v>1.4221020725405253</v>
      </c>
      <c r="Q271" s="15">
        <f>E271*'Table Q8'!E66</f>
        <v>0.8195857723712705</v>
      </c>
      <c r="R271" s="15">
        <f>F271*'Table Q8'!F66</f>
        <v>-0.49392429651146974</v>
      </c>
      <c r="S271" s="15">
        <f>G271*'Table Q8'!G66</f>
        <v>1.3773055071966516</v>
      </c>
      <c r="T271" s="15">
        <f>H271*'Table Q8'!H66</f>
        <v>0.4403796534989794</v>
      </c>
      <c r="U271" s="15">
        <f>I271*'Table Q8'!I66</f>
        <v>0</v>
      </c>
      <c r="V271" s="15">
        <f>J271*'Table Q8'!J66</f>
        <v>0.14021592846470721</v>
      </c>
      <c r="W271" s="15">
        <f>K271*'Table Q8'!K66</f>
        <v>2.6620030770134475</v>
      </c>
      <c r="X271" s="15">
        <f>L271*'Table Q8'!L66</f>
        <v>0.38683073287096387</v>
      </c>
    </row>
    <row r="272" spans="1:24" x14ac:dyDescent="0.25">
      <c r="A272" s="13" t="str">
        <f t="shared" si="100"/>
        <v>2009 Q2</v>
      </c>
      <c r="B272" s="15">
        <f t="shared" si="104"/>
        <v>-0.24815247130350032</v>
      </c>
      <c r="C272" s="15">
        <f t="shared" si="104"/>
        <v>-0.21810259463601145</v>
      </c>
      <c r="D272" s="15">
        <f t="shared" si="104"/>
        <v>1.8902592461351855</v>
      </c>
      <c r="E272" s="15">
        <f t="shared" si="104"/>
        <v>1.5631055205917443</v>
      </c>
      <c r="F272" s="15">
        <f t="shared" si="104"/>
        <v>-0.93623902430740968</v>
      </c>
      <c r="G272" s="15">
        <f t="shared" si="104"/>
        <v>2.9326368523369917</v>
      </c>
      <c r="H272" s="15">
        <f t="shared" si="104"/>
        <v>2.3955947862270923</v>
      </c>
      <c r="I272" s="15">
        <f t="shared" si="104"/>
        <v>1.6796397847253408</v>
      </c>
      <c r="J272" s="15">
        <f t="shared" si="104"/>
        <v>1.4414069219086809</v>
      </c>
      <c r="K272" s="15">
        <f t="shared" si="104"/>
        <v>2.6718205866175002</v>
      </c>
      <c r="L272" s="15">
        <f t="shared" si="104"/>
        <v>1.4360081153480939</v>
      </c>
      <c r="N272" s="15">
        <f>B272*'Table Q8'!B67</f>
        <v>-7.7597277776604551E-2</v>
      </c>
      <c r="O272" s="15">
        <f>C272*'Table Q8'!C67</f>
        <v>-0.15199569820183637</v>
      </c>
      <c r="P272" s="15">
        <f>D272*'Table Q8'!D67</f>
        <v>1.2488942839215169</v>
      </c>
      <c r="Q272" s="15">
        <f>E272*'Table Q8'!E67</f>
        <v>1.1493514892911096</v>
      </c>
      <c r="R272" s="15">
        <f>F272*'Table Q8'!F67</f>
        <v>-0.82501382821968938</v>
      </c>
      <c r="S272" s="15">
        <f>G272*'Table Q8'!G67</f>
        <v>1.7543033650679882</v>
      </c>
      <c r="T272" s="15">
        <f>H272*'Table Q8'!H67</f>
        <v>1.3405748423726809</v>
      </c>
      <c r="U272" s="15">
        <f>I272*'Table Q8'!I67</f>
        <v>1.0603565960971075</v>
      </c>
      <c r="V272" s="15">
        <f>J272*'Table Q8'!J67</f>
        <v>1.0640465897529883</v>
      </c>
      <c r="W272" s="15">
        <f>K272*'Table Q8'!K67</f>
        <v>1.8205785477211647</v>
      </c>
      <c r="X272" s="15">
        <f>L272*'Table Q8'!L67</f>
        <v>0.92507642790724209</v>
      </c>
    </row>
    <row r="273" spans="1:24" x14ac:dyDescent="0.25">
      <c r="A273" s="13" t="str">
        <f t="shared" si="100"/>
        <v>2009 Q3</v>
      </c>
      <c r="B273" s="15">
        <f t="shared" si="104"/>
        <v>-2.6782075531428537</v>
      </c>
      <c r="C273" s="15">
        <f t="shared" si="104"/>
        <v>-0.62480678112703958</v>
      </c>
      <c r="D273" s="15">
        <f t="shared" si="104"/>
        <v>2.4570755487982536</v>
      </c>
      <c r="E273" s="15">
        <f t="shared" si="104"/>
        <v>1.1134568817461952</v>
      </c>
      <c r="F273" s="15">
        <f t="shared" si="104"/>
        <v>-0.52830702461260326</v>
      </c>
      <c r="G273" s="15">
        <f t="shared" si="104"/>
        <v>3.2242225778729727</v>
      </c>
      <c r="H273" s="15">
        <f t="shared" si="104"/>
        <v>3.5804284573351191</v>
      </c>
      <c r="I273" s="15">
        <f t="shared" si="104"/>
        <v>1.8880492962625612</v>
      </c>
      <c r="J273" s="15">
        <f t="shared" si="104"/>
        <v>2.9315378073732159</v>
      </c>
      <c r="K273" s="15">
        <f t="shared" si="104"/>
        <v>3.5414952209008934</v>
      </c>
      <c r="L273" s="15">
        <f t="shared" si="104"/>
        <v>1.4937343592962886</v>
      </c>
      <c r="N273" s="15">
        <f>B273*'Table Q8'!B68</f>
        <v>-0.84845615283565612</v>
      </c>
      <c r="O273" s="15">
        <f>C273*'Table Q8'!C68</f>
        <v>-0.43574024915799742</v>
      </c>
      <c r="P273" s="15">
        <f>D273*'Table Q8'!D68</f>
        <v>1.6518918914570659</v>
      </c>
      <c r="Q273" s="15">
        <f>E273*'Table Q8'!E68</f>
        <v>0.82028368478242197</v>
      </c>
      <c r="R273" s="15">
        <f>F273*'Table Q8'!F68</f>
        <v>-0.46723473256738629</v>
      </c>
      <c r="S273" s="15">
        <f>G273*'Table Q8'!G68</f>
        <v>1.9151882112565457</v>
      </c>
      <c r="T273" s="15">
        <f>H273*'Table Q8'!H68</f>
        <v>1.990002136586859</v>
      </c>
      <c r="U273" s="15">
        <f>I273*'Table Q8'!I68</f>
        <v>1.1819188594603633</v>
      </c>
      <c r="V273" s="15">
        <f>J273*'Table Q8'!J68</f>
        <v>2.150282981708254</v>
      </c>
      <c r="W273" s="15">
        <f>K273*'Table Q8'!K68</f>
        <v>2.4397360576786253</v>
      </c>
      <c r="X273" s="15">
        <f>L273*'Table Q8'!L68</f>
        <v>0.96091931333530245</v>
      </c>
    </row>
    <row r="274" spans="1:24" x14ac:dyDescent="0.25">
      <c r="A274" s="13" t="str">
        <f t="shared" si="100"/>
        <v>2009 Q4</v>
      </c>
      <c r="B274" s="15">
        <f t="shared" si="104"/>
        <v>0.97056730830977866</v>
      </c>
      <c r="C274" s="15">
        <f t="shared" si="104"/>
        <v>0.64268905782751506</v>
      </c>
      <c r="D274" s="15">
        <f t="shared" si="104"/>
        <v>1.475739017803787</v>
      </c>
      <c r="E274" s="15">
        <f t="shared" si="104"/>
        <v>2.2148836887070598</v>
      </c>
      <c r="F274" s="15">
        <f t="shared" si="104"/>
        <v>1.3456367004146093</v>
      </c>
      <c r="G274" s="15">
        <f t="shared" si="104"/>
        <v>5.7824382849435318</v>
      </c>
      <c r="H274" s="15">
        <f t="shared" si="104"/>
        <v>2.954226251726134</v>
      </c>
      <c r="I274" s="15">
        <f t="shared" si="104"/>
        <v>2.2334879207954961</v>
      </c>
      <c r="J274" s="15">
        <f t="shared" si="104"/>
        <v>3.9462852280687994</v>
      </c>
      <c r="K274" s="15">
        <f t="shared" si="104"/>
        <v>3.3051997144837739</v>
      </c>
      <c r="L274" s="15">
        <f t="shared" si="104"/>
        <v>2.3704968376579347</v>
      </c>
      <c r="N274" s="15">
        <f>B274*'Table Q8'!B69</f>
        <v>0.31320207039156556</v>
      </c>
      <c r="O274" s="15">
        <f>C274*'Table Q8'!C69</f>
        <v>0.45213175218165685</v>
      </c>
      <c r="P274" s="15">
        <f>D274*'Table Q8'!D69</f>
        <v>1.0170793310703701</v>
      </c>
      <c r="Q274" s="15">
        <f>E274*'Table Q8'!E69</f>
        <v>1.6405643482253192</v>
      </c>
      <c r="R274" s="15">
        <f>F274*'Table Q8'!F69</f>
        <v>1.1973475360289194</v>
      </c>
      <c r="S274" s="15">
        <f>G274*'Table Q8'!G69</f>
        <v>3.4359248289134463</v>
      </c>
      <c r="T274" s="15">
        <f>H274*'Table Q8'!H69</f>
        <v>1.630732890952826</v>
      </c>
      <c r="U274" s="15">
        <f>I274*'Table Q8'!I69</f>
        <v>1.396376648081344</v>
      </c>
      <c r="V274" s="15">
        <f>J274*'Table Q8'!J69</f>
        <v>2.8839452446726788</v>
      </c>
      <c r="W274" s="15">
        <f>K274*'Table Q8'!K69</f>
        <v>2.3162839599102285</v>
      </c>
      <c r="X274" s="15">
        <f>L274*'Table Q8'!L69</f>
        <v>1.532289155862089</v>
      </c>
    </row>
    <row r="275" spans="1:24" x14ac:dyDescent="0.25">
      <c r="A275" s="13" t="str">
        <f t="shared" si="100"/>
        <v>2010 Q1</v>
      </c>
      <c r="B275" s="15">
        <f t="shared" si="104"/>
        <v>1.2457205765522936</v>
      </c>
      <c r="C275" s="15">
        <f t="shared" si="104"/>
        <v>1.8734698965201042</v>
      </c>
      <c r="D275" s="15">
        <f t="shared" si="104"/>
        <v>1.3502660140553084</v>
      </c>
      <c r="E275" s="15">
        <f t="shared" si="104"/>
        <v>0.16717170333490922</v>
      </c>
      <c r="F275" s="15">
        <f t="shared" si="104"/>
        <v>1.2238277617521516</v>
      </c>
      <c r="G275" s="15">
        <f t="shared" si="104"/>
        <v>3.7845707613061914</v>
      </c>
      <c r="H275" s="15">
        <f t="shared" si="104"/>
        <v>3.5168945701095695</v>
      </c>
      <c r="I275" s="15">
        <f t="shared" si="104"/>
        <v>2.5568229573005188</v>
      </c>
      <c r="J275" s="15">
        <f t="shared" si="104"/>
        <v>1.7651063978047568</v>
      </c>
      <c r="K275" s="15">
        <f t="shared" si="104"/>
        <v>2.0294473096172543</v>
      </c>
      <c r="L275" s="15">
        <f t="shared" si="104"/>
        <v>1.7657292985076567</v>
      </c>
      <c r="N275" s="15">
        <f>B275*'Table Q8'!B70</f>
        <v>0.41071407408929123</v>
      </c>
      <c r="O275" s="15">
        <f>C275*'Table Q8'!C70</f>
        <v>1.3073072937917287</v>
      </c>
      <c r="P275" s="15">
        <f>D275*'Table Q8'!D70</f>
        <v>0.93384397532065133</v>
      </c>
      <c r="Q275" s="15">
        <f>E275*'Table Q8'!E70</f>
        <v>0.12364019178649886</v>
      </c>
      <c r="R275" s="15">
        <f>F275*'Table Q8'!F70</f>
        <v>1.0839442485838806</v>
      </c>
      <c r="S275" s="15">
        <f>G275*'Table Q8'!G70</f>
        <v>2.2241922364196487</v>
      </c>
      <c r="T275" s="15">
        <f>H275*'Table Q8'!H70</f>
        <v>1.9223345720218905</v>
      </c>
      <c r="U275" s="15">
        <f>I275*'Table Q8'!I70</f>
        <v>1.5852302335263215</v>
      </c>
      <c r="V275" s="15">
        <f>J275*'Table Q8'!J70</f>
        <v>1.2818202660858142</v>
      </c>
      <c r="W275" s="15">
        <f>K275*'Table Q8'!K70</f>
        <v>1.4388781425186332</v>
      </c>
      <c r="X275" s="15">
        <f>L275*'Table Q8'!L70</f>
        <v>1.1369530953090803</v>
      </c>
    </row>
    <row r="276" spans="1:24" x14ac:dyDescent="0.25">
      <c r="A276" s="13" t="str">
        <f t="shared" si="100"/>
        <v>2010 Q2</v>
      </c>
      <c r="B276" s="15">
        <f t="shared" si="104"/>
        <v>2.3382264211464934</v>
      </c>
      <c r="C276" s="15">
        <f t="shared" si="104"/>
        <v>0.86957069675536924</v>
      </c>
      <c r="D276" s="15">
        <f t="shared" si="104"/>
        <v>0.15336642237265177</v>
      </c>
      <c r="E276" s="15">
        <f t="shared" si="104"/>
        <v>0.38439608913233131</v>
      </c>
      <c r="F276" s="15">
        <f t="shared" si="104"/>
        <v>1.8945646644706122</v>
      </c>
      <c r="G276" s="15">
        <f t="shared" si="104"/>
        <v>2.838900326268611</v>
      </c>
      <c r="H276" s="15">
        <f t="shared" si="104"/>
        <v>4.1125655422675012</v>
      </c>
      <c r="I276" s="15">
        <f t="shared" si="104"/>
        <v>1.4754623340439568</v>
      </c>
      <c r="J276" s="15">
        <f t="shared" si="104"/>
        <v>1.5930979028879573</v>
      </c>
      <c r="K276" s="15">
        <f t="shared" si="104"/>
        <v>2.3365324277830393</v>
      </c>
      <c r="L276" s="15">
        <f t="shared" si="104"/>
        <v>1.364362249368783</v>
      </c>
      <c r="N276" s="15">
        <f>B276*'Table Q8'!B71</f>
        <v>0.79920579074787146</v>
      </c>
      <c r="O276" s="15">
        <f>C276*'Table Q8'!C71</f>
        <v>0.60113422266698679</v>
      </c>
      <c r="P276" s="15">
        <f>D276*'Table Q8'!D71</f>
        <v>0.10591485129055331</v>
      </c>
      <c r="Q276" s="15">
        <f>E276*'Table Q8'!E71</f>
        <v>0.28472218322031784</v>
      </c>
      <c r="R276" s="15">
        <f>F276*'Table Q8'!F71</f>
        <v>1.6611542978078329</v>
      </c>
      <c r="S276" s="15">
        <f>G276*'Table Q8'!G71</f>
        <v>1.665582821421794</v>
      </c>
      <c r="T276" s="15">
        <f>H276*'Table Q8'!H71</f>
        <v>2.3297683796945394</v>
      </c>
      <c r="U276" s="15">
        <f>I276*'Table Q8'!I71</f>
        <v>0.91345873100661357</v>
      </c>
      <c r="V276" s="15">
        <f>J276*'Table Q8'!J71</f>
        <v>1.1616869907858984</v>
      </c>
      <c r="W276" s="15">
        <f>K276*'Table Q8'!K71</f>
        <v>1.6640783950670808</v>
      </c>
      <c r="X276" s="15">
        <f>L276*'Table Q8'!L71</f>
        <v>0.88246950289172887</v>
      </c>
    </row>
    <row r="277" spans="1:24" x14ac:dyDescent="0.25">
      <c r="A277" s="13" t="str">
        <f t="shared" si="100"/>
        <v>2010 Q3</v>
      </c>
      <c r="B277" s="15">
        <f t="shared" si="104"/>
        <v>1.8429751245178465</v>
      </c>
      <c r="C277" s="15">
        <f t="shared" si="104"/>
        <v>2.0676845392482623</v>
      </c>
      <c r="D277" s="15">
        <f t="shared" si="104"/>
        <v>-1.6691801189852875</v>
      </c>
      <c r="E277" s="15">
        <f t="shared" si="104"/>
        <v>1.2250983788196723</v>
      </c>
      <c r="F277" s="15">
        <f t="shared" si="104"/>
        <v>1.9236307807598971</v>
      </c>
      <c r="G277" s="15">
        <f t="shared" si="104"/>
        <v>1.6095483050238328</v>
      </c>
      <c r="H277" s="15">
        <f t="shared" si="104"/>
        <v>1.1619115700024352</v>
      </c>
      <c r="I277" s="15">
        <f t="shared" si="104"/>
        <v>0.88917370185421529</v>
      </c>
      <c r="J277" s="15">
        <f t="shared" si="104"/>
        <v>-0.79300833803109039</v>
      </c>
      <c r="K277" s="15">
        <f t="shared" si="104"/>
        <v>1.2928118772097807</v>
      </c>
      <c r="L277" s="15">
        <f t="shared" si="104"/>
        <v>1.1135283632185495</v>
      </c>
      <c r="N277" s="15">
        <f>B277*'Table Q8'!B72</f>
        <v>0.6476214587555712</v>
      </c>
      <c r="O277" s="15">
        <f>C277*'Table Q8'!C72</f>
        <v>1.4149165302075859</v>
      </c>
      <c r="P277" s="15">
        <f>D277*'Table Q8'!D72</f>
        <v>-1.1492305119213704</v>
      </c>
      <c r="Q277" s="15">
        <f>E277*'Table Q8'!E72</f>
        <v>0.90853295773266907</v>
      </c>
      <c r="R277" s="15">
        <f>F277*'Table Q8'!F72</f>
        <v>1.6685573392311346</v>
      </c>
      <c r="S277" s="15">
        <f>G277*'Table Q8'!G72</f>
        <v>0.94432199055748267</v>
      </c>
      <c r="T277" s="15">
        <f>H277*'Table Q8'!H72</f>
        <v>0.67414109291541291</v>
      </c>
      <c r="U277" s="15">
        <f>I277*'Table Q8'!I72</f>
        <v>0.5480866698229383</v>
      </c>
      <c r="V277" s="15">
        <f>J277*'Table Q8'!J72</f>
        <v>-0.57984769676833325</v>
      </c>
      <c r="W277" s="15">
        <f>K277*'Table Q8'!K72</f>
        <v>0.92526546051904013</v>
      </c>
      <c r="X277" s="15">
        <f>L277*'Table Q8'!L72</f>
        <v>0.72201179071090749</v>
      </c>
    </row>
    <row r="278" spans="1:24" x14ac:dyDescent="0.25">
      <c r="A278" s="13" t="str">
        <f t="shared" si="100"/>
        <v>2010 Q4</v>
      </c>
      <c r="B278" s="15">
        <f t="shared" si="104"/>
        <v>2.0290705162702158</v>
      </c>
      <c r="C278" s="15">
        <f t="shared" si="104"/>
        <v>0.76171238078435888</v>
      </c>
      <c r="D278" s="15">
        <f t="shared" si="104"/>
        <v>-1.5893695243229633</v>
      </c>
      <c r="E278" s="15">
        <f t="shared" si="104"/>
        <v>0.36099260490665841</v>
      </c>
      <c r="F278" s="15">
        <f t="shared" si="104"/>
        <v>6.1671293968207613E-2</v>
      </c>
      <c r="G278" s="15">
        <f t="shared" si="104"/>
        <v>-0.1618123330410263</v>
      </c>
      <c r="H278" s="15">
        <f t="shared" si="104"/>
        <v>2.4507026197355852</v>
      </c>
      <c r="I278" s="15">
        <f t="shared" si="104"/>
        <v>1.3103348879080252</v>
      </c>
      <c r="J278" s="15">
        <f t="shared" si="104"/>
        <v>0.71082690254124659</v>
      </c>
      <c r="K278" s="15">
        <f t="shared" si="104"/>
        <v>-2.0835096428218578</v>
      </c>
      <c r="L278" s="15">
        <f t="shared" si="104"/>
        <v>0.86313729452881383</v>
      </c>
      <c r="N278" s="15">
        <f>B278*'Table Q8'!B73</f>
        <v>0.73513224804469923</v>
      </c>
      <c r="O278" s="15">
        <f>C278*'Table Q8'!C73</f>
        <v>0.51423202826752068</v>
      </c>
      <c r="P278" s="15">
        <f>D278*'Table Q8'!D73</f>
        <v>-1.0837910786358287</v>
      </c>
      <c r="Q278" s="15">
        <f>E278*'Table Q8'!E73</f>
        <v>0.26727892467288988</v>
      </c>
      <c r="R278" s="15">
        <f>F278*'Table Q8'!F73</f>
        <v>5.2876967448341208E-2</v>
      </c>
      <c r="S278" s="15">
        <f>G278*'Table Q8'!G73</f>
        <v>-9.4514583729263454E-2</v>
      </c>
      <c r="T278" s="15">
        <f>H278*'Table Q8'!H73</f>
        <v>1.4535117237651756</v>
      </c>
      <c r="U278" s="15">
        <f>I278*'Table Q8'!I73</f>
        <v>0.80362838675399184</v>
      </c>
      <c r="V278" s="15">
        <f>J278*'Table Q8'!J73</f>
        <v>0.51762415043053578</v>
      </c>
      <c r="W278" s="15">
        <f>K278*'Table Q8'!K73</f>
        <v>-1.4855423753319845</v>
      </c>
      <c r="X278" s="15">
        <f>L278*'Table Q8'!L73</f>
        <v>0.55914033939576568</v>
      </c>
    </row>
    <row r="279" spans="1:24" x14ac:dyDescent="0.25">
      <c r="A279" s="13" t="str">
        <f t="shared" si="100"/>
        <v>2011 Q1</v>
      </c>
      <c r="B279" s="15">
        <f t="shared" si="104"/>
        <v>2.7992988502294027</v>
      </c>
      <c r="C279" s="15">
        <f t="shared" si="104"/>
        <v>0.1434573460498054</v>
      </c>
      <c r="D279" s="15">
        <f t="shared" si="104"/>
        <v>-1.1547826450495757</v>
      </c>
      <c r="E279" s="15">
        <f t="shared" si="104"/>
        <v>1.6051709010507824</v>
      </c>
      <c r="F279" s="15">
        <f t="shared" si="104"/>
        <v>0.47305723759262908</v>
      </c>
      <c r="G279" s="15">
        <f t="shared" si="104"/>
        <v>-6.0901341711823875E-2</v>
      </c>
      <c r="H279" s="15">
        <f t="shared" si="104"/>
        <v>0.50945858388460452</v>
      </c>
      <c r="I279" s="15">
        <f t="shared" si="104"/>
        <v>0.4250252601550723</v>
      </c>
      <c r="J279" s="15">
        <f t="shared" si="104"/>
        <v>2.1714278944546286</v>
      </c>
      <c r="K279" s="15">
        <f t="shared" si="104"/>
        <v>-3.9316384045485346</v>
      </c>
      <c r="L279" s="15">
        <f t="shared" si="104"/>
        <v>0.81005313497769171</v>
      </c>
      <c r="N279" s="15">
        <f>B279*'Table Q8'!B74</f>
        <v>1.0393796630901773</v>
      </c>
      <c r="O279" s="15">
        <f>C279*'Table Q8'!C74</f>
        <v>9.6302916403234365E-2</v>
      </c>
      <c r="P279" s="15">
        <f>D279*'Table Q8'!D74</f>
        <v>-0.78652245954326605</v>
      </c>
      <c r="Q279" s="15">
        <f>E279*'Table Q8'!E74</f>
        <v>1.1931235307510466</v>
      </c>
      <c r="R279" s="15">
        <f>F279*'Table Q8'!F74</f>
        <v>0.40285554353388292</v>
      </c>
      <c r="S279" s="15">
        <f>G279*'Table Q8'!G74</f>
        <v>-3.5718636913984705E-2</v>
      </c>
      <c r="T279" s="15">
        <f>H279*'Table Q8'!H74</f>
        <v>0.31000554829378185</v>
      </c>
      <c r="U279" s="15">
        <f>I279*'Table Q8'!I74</f>
        <v>0.26003045416287324</v>
      </c>
      <c r="V279" s="15">
        <f>J279*'Table Q8'!J74</f>
        <v>1.589919504319679</v>
      </c>
      <c r="W279" s="15">
        <f>K279*'Table Q8'!K74</f>
        <v>-2.8134804422949315</v>
      </c>
      <c r="X279" s="15">
        <f>L279*'Table Q8'!L74</f>
        <v>0.52669654836249513</v>
      </c>
    </row>
    <row r="280" spans="1:24" x14ac:dyDescent="0.25">
      <c r="A280" s="13" t="str">
        <f t="shared" ref="A280:A313" si="105">A75</f>
        <v>2011 Q2</v>
      </c>
      <c r="B280" s="15">
        <f t="shared" ref="B280:L295" si="106">LN(B75/B71)*100</f>
        <v>-0.23243539254944037</v>
      </c>
      <c r="C280" s="15">
        <f t="shared" si="106"/>
        <v>0.88250957574004774</v>
      </c>
      <c r="D280" s="15">
        <f t="shared" si="106"/>
        <v>-0.73831344404991361</v>
      </c>
      <c r="E280" s="15">
        <f t="shared" si="106"/>
        <v>1.287814635188077</v>
      </c>
      <c r="F280" s="15">
        <f t="shared" si="106"/>
        <v>0.14347204756603724</v>
      </c>
      <c r="G280" s="15">
        <f t="shared" si="106"/>
        <v>8.1391804269420595E-2</v>
      </c>
      <c r="H280" s="15">
        <f t="shared" si="106"/>
        <v>0.61959390609881126</v>
      </c>
      <c r="I280" s="15">
        <f t="shared" si="106"/>
        <v>0.48702236049619563</v>
      </c>
      <c r="J280" s="15">
        <f t="shared" si="106"/>
        <v>1.1119541492663609</v>
      </c>
      <c r="K280" s="15">
        <f t="shared" si="106"/>
        <v>-1.9578360486157198</v>
      </c>
      <c r="L280" s="15">
        <f t="shared" si="106"/>
        <v>0.63446794907705928</v>
      </c>
      <c r="N280" s="15">
        <f>B280*'Table Q8'!B75</f>
        <v>-8.6930836813490703E-2</v>
      </c>
      <c r="O280" s="15">
        <f>C280*'Table Q8'!C75</f>
        <v>0.59172267053370198</v>
      </c>
      <c r="P280" s="15">
        <f>D280*'Table Q8'!D75</f>
        <v>-0.49917371952214662</v>
      </c>
      <c r="Q280" s="15">
        <f>E280*'Table Q8'!E75</f>
        <v>0.96135362516789957</v>
      </c>
      <c r="R280" s="15">
        <f>F280*'Table Q8'!F75</f>
        <v>0.12150647708367693</v>
      </c>
      <c r="S280" s="15">
        <f>G280*'Table Q8'!G75</f>
        <v>4.8143252225362282E-2</v>
      </c>
      <c r="T280" s="15">
        <f>H280*'Table Q8'!H75</f>
        <v>0.36964972437855081</v>
      </c>
      <c r="U280" s="15">
        <f>I280*'Table Q8'!I75</f>
        <v>0.29552516834909148</v>
      </c>
      <c r="V280" s="15">
        <f>J280*'Table Q8'!J75</f>
        <v>0.80872425276142423</v>
      </c>
      <c r="W280" s="15">
        <f>K280*'Table Q8'!K75</f>
        <v>-1.3896720273074379</v>
      </c>
      <c r="X280" s="15">
        <f>L280*'Table Q8'!L75</f>
        <v>0.41107178420702672</v>
      </c>
    </row>
    <row r="281" spans="1:24" x14ac:dyDescent="0.25">
      <c r="A281" s="13" t="str">
        <f t="shared" si="105"/>
        <v>2011 Q3</v>
      </c>
      <c r="B281" s="15">
        <f t="shared" si="106"/>
        <v>-2.3525441785685435</v>
      </c>
      <c r="C281" s="15">
        <f t="shared" si="106"/>
        <v>0.59171770280885183</v>
      </c>
      <c r="D281" s="15">
        <f t="shared" si="106"/>
        <v>0.10320983473721872</v>
      </c>
      <c r="E281" s="15">
        <f t="shared" si="106"/>
        <v>0.88350687711211162</v>
      </c>
      <c r="F281" s="15">
        <f t="shared" si="106"/>
        <v>-0.21418744482988558</v>
      </c>
      <c r="G281" s="15">
        <f t="shared" si="106"/>
        <v>0.64876051165348436</v>
      </c>
      <c r="H281" s="15">
        <f t="shared" si="106"/>
        <v>2.719866665647078</v>
      </c>
      <c r="I281" s="15">
        <f t="shared" si="106"/>
        <v>1.8572552008416892</v>
      </c>
      <c r="J281" s="15">
        <f t="shared" si="106"/>
        <v>1.8370951059817109</v>
      </c>
      <c r="K281" s="15">
        <f t="shared" si="106"/>
        <v>-3.0724086059052103</v>
      </c>
      <c r="L281" s="15">
        <f t="shared" si="106"/>
        <v>0.82708389998696341</v>
      </c>
      <c r="N281" s="15">
        <f>B281*'Table Q8'!B76</f>
        <v>-0.89584882319890147</v>
      </c>
      <c r="O281" s="15">
        <f>C281*'Table Q8'!C76</f>
        <v>0.39674671973333514</v>
      </c>
      <c r="P281" s="15">
        <f>D281*'Table Q8'!D76</f>
        <v>6.9666638447622636E-2</v>
      </c>
      <c r="Q281" s="15">
        <f>E281*'Table Q8'!E76</f>
        <v>0.66316026196035105</v>
      </c>
      <c r="R281" s="15">
        <f>F281*'Table Q8'!F76</f>
        <v>-0.18053859724711055</v>
      </c>
      <c r="S281" s="15">
        <f>G281*'Table Q8'!G76</f>
        <v>0.38724514940596483</v>
      </c>
      <c r="T281" s="15">
        <f>H281*'Table Q8'!H76</f>
        <v>1.5957457727351407</v>
      </c>
      <c r="U281" s="15">
        <f>I281*'Table Q8'!I76</f>
        <v>1.1225250433887171</v>
      </c>
      <c r="V281" s="15">
        <f>J281*'Table Q8'!J76</f>
        <v>1.3339147564533202</v>
      </c>
      <c r="W281" s="15">
        <f>K281*'Table Q8'!K76</f>
        <v>-2.168198753187307</v>
      </c>
      <c r="X281" s="15">
        <f>L281*'Table Q8'!L76</f>
        <v>0.53561953363155745</v>
      </c>
    </row>
    <row r="282" spans="1:24" x14ac:dyDescent="0.25">
      <c r="A282" s="13" t="str">
        <f t="shared" si="105"/>
        <v>2011 Q4</v>
      </c>
      <c r="B282" s="15">
        <f t="shared" si="106"/>
        <v>1.420092780038519</v>
      </c>
      <c r="C282" s="15">
        <f t="shared" si="106"/>
        <v>1.5668241987075555</v>
      </c>
      <c r="D282" s="15">
        <f t="shared" si="106"/>
        <v>0.57714269240063587</v>
      </c>
      <c r="E282" s="15">
        <f t="shared" si="106"/>
        <v>0.84068569763105805</v>
      </c>
      <c r="F282" s="15">
        <f t="shared" si="106"/>
        <v>0.92053426957766582</v>
      </c>
      <c r="G282" s="15">
        <f t="shared" si="106"/>
        <v>1.1172175991105031</v>
      </c>
      <c r="H282" s="15">
        <f t="shared" si="106"/>
        <v>2.3395367347303142</v>
      </c>
      <c r="I282" s="15">
        <f t="shared" si="106"/>
        <v>1.0176373989502283</v>
      </c>
      <c r="J282" s="15">
        <f t="shared" si="106"/>
        <v>-1.2744529339610429</v>
      </c>
      <c r="K282" s="15">
        <f t="shared" si="106"/>
        <v>1.3616238379307306</v>
      </c>
      <c r="L282" s="15">
        <f t="shared" si="106"/>
        <v>1.0786712911813303</v>
      </c>
      <c r="N282" s="15">
        <f>B282*'Table Q8'!B77</f>
        <v>0.54744576670484912</v>
      </c>
      <c r="O282" s="15">
        <f>C282*'Table Q8'!C77</f>
        <v>1.0493021658744499</v>
      </c>
      <c r="P282" s="15">
        <f>D282*'Table Q8'!D77</f>
        <v>0.38957131737042922</v>
      </c>
      <c r="Q282" s="15">
        <f>E282*'Table Q8'!E77</f>
        <v>0.63463363314168575</v>
      </c>
      <c r="R282" s="15">
        <f>F282*'Table Q8'!F77</f>
        <v>0.77205209189478829</v>
      </c>
      <c r="S282" s="15">
        <f>G282*'Table Q8'!G77</f>
        <v>0.67245327290461177</v>
      </c>
      <c r="T282" s="15">
        <f>H282*'Table Q8'!H77</f>
        <v>1.3438299004290926</v>
      </c>
      <c r="U282" s="15">
        <f>I282*'Table Q8'!I77</f>
        <v>0.61241418668824743</v>
      </c>
      <c r="V282" s="15">
        <f>J282*'Table Q8'!J77</f>
        <v>-0.91990012773308072</v>
      </c>
      <c r="W282" s="15">
        <f>K282*'Table Q8'!K77</f>
        <v>0.95735772044909662</v>
      </c>
      <c r="X282" s="15">
        <f>L282*'Table Q8'!L77</f>
        <v>0.6976845911360845</v>
      </c>
    </row>
    <row r="283" spans="1:24" x14ac:dyDescent="0.25">
      <c r="A283" s="13" t="str">
        <f t="shared" si="105"/>
        <v>2012 Q1</v>
      </c>
      <c r="B283" s="15">
        <f t="shared" si="106"/>
        <v>-1.1271252699625884</v>
      </c>
      <c r="C283" s="15">
        <f t="shared" si="106"/>
        <v>1.8162946666467079</v>
      </c>
      <c r="D283" s="15">
        <f t="shared" si="106"/>
        <v>0.2258727859691223</v>
      </c>
      <c r="E283" s="15">
        <f t="shared" si="106"/>
        <v>0.68595098757801576</v>
      </c>
      <c r="F283" s="15">
        <f t="shared" si="106"/>
        <v>1.4968967450443986</v>
      </c>
      <c r="G283" s="15">
        <f t="shared" si="106"/>
        <v>1.6913722442061838</v>
      </c>
      <c r="H283" s="15">
        <f t="shared" si="106"/>
        <v>2.0440542585286439</v>
      </c>
      <c r="I283" s="15">
        <f t="shared" si="106"/>
        <v>0.93694379111769499</v>
      </c>
      <c r="J283" s="15">
        <f t="shared" si="106"/>
        <v>-0.12768675920825454</v>
      </c>
      <c r="K283" s="15">
        <f t="shared" si="106"/>
        <v>3.5386352627234321</v>
      </c>
      <c r="L283" s="15">
        <f t="shared" si="106"/>
        <v>1.0059526987733336</v>
      </c>
      <c r="N283" s="15">
        <f>B283*'Table Q8'!B78</f>
        <v>-0.4359720544215292</v>
      </c>
      <c r="O283" s="15">
        <f>C283*'Table Q8'!C78</f>
        <v>1.2154643909199769</v>
      </c>
      <c r="P283" s="15">
        <f>D283*'Table Q8'!D78</f>
        <v>0.1514251157136996</v>
      </c>
      <c r="Q283" s="15">
        <f>E283*'Table Q8'!E78</f>
        <v>0.51953927799158905</v>
      </c>
      <c r="R283" s="15">
        <f>F283*'Table Q8'!F78</f>
        <v>1.2518547478806306</v>
      </c>
      <c r="S283" s="15">
        <f>G283*'Table Q8'!G78</f>
        <v>1.0249715799889474</v>
      </c>
      <c r="T283" s="15">
        <f>H283*'Table Q8'!H78</f>
        <v>1.162249251399387</v>
      </c>
      <c r="U283" s="15">
        <f>I283*'Table Q8'!I78</f>
        <v>0.56066716460482868</v>
      </c>
      <c r="V283" s="15">
        <f>J283*'Table Q8'!J78</f>
        <v>-9.199831000954739E-2</v>
      </c>
      <c r="W283" s="15">
        <f>K283*'Table Q8'!K78</f>
        <v>2.4834142273793045</v>
      </c>
      <c r="X283" s="15">
        <f>L283*'Table Q8'!L78</f>
        <v>0.64934246705818677</v>
      </c>
    </row>
    <row r="284" spans="1:24" x14ac:dyDescent="0.25">
      <c r="A284" s="13" t="str">
        <f t="shared" si="105"/>
        <v>2012 Q2</v>
      </c>
      <c r="B284" s="15">
        <f t="shared" si="106"/>
        <v>0.49591238535678112</v>
      </c>
      <c r="C284" s="15">
        <f t="shared" si="106"/>
        <v>2.1127902404618357</v>
      </c>
      <c r="D284" s="15">
        <f t="shared" si="106"/>
        <v>0.30829332813884136</v>
      </c>
      <c r="E284" s="15">
        <f t="shared" si="106"/>
        <v>0.13298554463600143</v>
      </c>
      <c r="F284" s="15">
        <f t="shared" si="106"/>
        <v>1.6554483573663861</v>
      </c>
      <c r="G284" s="15">
        <f t="shared" si="106"/>
        <v>2.9164766884858446</v>
      </c>
      <c r="H284" s="15">
        <f t="shared" si="106"/>
        <v>0.28712733077545011</v>
      </c>
      <c r="I284" s="15">
        <f t="shared" si="106"/>
        <v>1.2430176995712776</v>
      </c>
      <c r="J284" s="15">
        <f t="shared" si="106"/>
        <v>0.8997149868842822</v>
      </c>
      <c r="K284" s="15">
        <f t="shared" si="106"/>
        <v>4.8447266099489225E-2</v>
      </c>
      <c r="L284" s="15">
        <f t="shared" si="106"/>
        <v>0.99473008607885061</v>
      </c>
      <c r="N284" s="15">
        <f>B284*'Table Q8'!B79</f>
        <v>0.19261237047257379</v>
      </c>
      <c r="O284" s="15">
        <f>C284*'Table Q8'!C79</f>
        <v>1.4117664386765987</v>
      </c>
      <c r="P284" s="15">
        <f>D284*'Table Q8'!D79</f>
        <v>0.20566247920142108</v>
      </c>
      <c r="Q284" s="15">
        <f>E284*'Table Q8'!E79</f>
        <v>0.10098922259657948</v>
      </c>
      <c r="R284" s="15">
        <f>F284*'Table Q8'!F79</f>
        <v>1.3842859164297721</v>
      </c>
      <c r="S284" s="15">
        <f>G284*'Table Q8'!G79</f>
        <v>1.7635934535273903</v>
      </c>
      <c r="T284" s="15">
        <f>H284*'Table Q8'!H79</f>
        <v>0.16323188754584339</v>
      </c>
      <c r="U284" s="15">
        <f>I284*'Table Q8'!I79</f>
        <v>0.74170866133418134</v>
      </c>
      <c r="V284" s="15">
        <f>J284*'Table Q8'!J79</f>
        <v>0.64770481905799471</v>
      </c>
      <c r="W284" s="15">
        <f>K284*'Table Q8'!K79</f>
        <v>3.4111720060650358E-2</v>
      </c>
      <c r="X284" s="15">
        <f>L284*'Table Q8'!L79</f>
        <v>0.64170037852946649</v>
      </c>
    </row>
    <row r="285" spans="1:24" x14ac:dyDescent="0.25">
      <c r="A285" s="13" t="str">
        <f t="shared" si="105"/>
        <v>2012 Q3</v>
      </c>
      <c r="B285" s="15">
        <f t="shared" si="106"/>
        <v>3.0613543400395309</v>
      </c>
      <c r="C285" s="15">
        <f t="shared" si="106"/>
        <v>1.2534279131372432</v>
      </c>
      <c r="D285" s="15">
        <f t="shared" si="106"/>
        <v>2.133060411598148</v>
      </c>
      <c r="E285" s="15">
        <f t="shared" si="106"/>
        <v>0.69310235675548126</v>
      </c>
      <c r="F285" s="15">
        <f t="shared" si="106"/>
        <v>1.660629493986528</v>
      </c>
      <c r="G285" s="15">
        <f t="shared" si="106"/>
        <v>1.0353412079491717</v>
      </c>
      <c r="H285" s="15">
        <f t="shared" si="106"/>
        <v>0.89743515265494256</v>
      </c>
      <c r="I285" s="15">
        <f t="shared" si="106"/>
        <v>5.110123265171327E-2</v>
      </c>
      <c r="J285" s="15">
        <f t="shared" si="106"/>
        <v>0.69359505502422381</v>
      </c>
      <c r="K285" s="15">
        <f t="shared" si="106"/>
        <v>0.41124115530925198</v>
      </c>
      <c r="L285" s="15">
        <f t="shared" si="106"/>
        <v>0.91102968398067763</v>
      </c>
      <c r="N285" s="15">
        <f>B285*'Table Q8'!B80</f>
        <v>1.1838257232932865</v>
      </c>
      <c r="O285" s="15">
        <f>C285*'Table Q8'!C80</f>
        <v>0.83453230456677652</v>
      </c>
      <c r="P285" s="15">
        <f>D285*'Table Q8'!D80</f>
        <v>1.4097396260252162</v>
      </c>
      <c r="Q285" s="15">
        <f>E285*'Table Q8'!E80</f>
        <v>0.52696572184119239</v>
      </c>
      <c r="R285" s="15">
        <f>F285*'Table Q8'!F80</f>
        <v>1.385629249782359</v>
      </c>
      <c r="S285" s="15">
        <f>G285*'Table Q8'!G80</f>
        <v>0.62389661191017087</v>
      </c>
      <c r="T285" s="15">
        <f>H285*'Table Q8'!H80</f>
        <v>0.50983291022327293</v>
      </c>
      <c r="U285" s="15">
        <f>I285*'Table Q8'!I80</f>
        <v>3.0333691702056999E-2</v>
      </c>
      <c r="V285" s="15">
        <f>J285*'Table Q8'!J80</f>
        <v>0.49987395615595809</v>
      </c>
      <c r="W285" s="15">
        <f>K285*'Table Q8'!K80</f>
        <v>0.29078862091917207</v>
      </c>
      <c r="X285" s="15">
        <f>L285*'Table Q8'!L80</f>
        <v>0.5860653957047699</v>
      </c>
    </row>
    <row r="286" spans="1:24" x14ac:dyDescent="0.25">
      <c r="A286" s="13" t="str">
        <f t="shared" si="105"/>
        <v>2012 Q4</v>
      </c>
      <c r="B286" s="15">
        <f t="shared" si="106"/>
        <v>-0.61359456202528884</v>
      </c>
      <c r="C286" s="15">
        <f t="shared" si="106"/>
        <v>0.22184137362601183</v>
      </c>
      <c r="D286" s="15">
        <f t="shared" si="106"/>
        <v>1.8328585584719341</v>
      </c>
      <c r="E286" s="15">
        <f t="shared" si="106"/>
        <v>0.8235520086428969</v>
      </c>
      <c r="F286" s="15">
        <f t="shared" si="106"/>
        <v>0.43683718575258146</v>
      </c>
      <c r="G286" s="15">
        <f t="shared" si="106"/>
        <v>-0.88469462117158215</v>
      </c>
      <c r="H286" s="15">
        <f t="shared" si="106"/>
        <v>-1.120400685381862</v>
      </c>
      <c r="I286" s="15">
        <f t="shared" si="106"/>
        <v>-0.22524838027800034</v>
      </c>
      <c r="J286" s="15">
        <f t="shared" si="106"/>
        <v>3.082435820037488</v>
      </c>
      <c r="K286" s="15">
        <f t="shared" si="106"/>
        <v>-0.6395990405820281</v>
      </c>
      <c r="L286" s="15">
        <f t="shared" si="106"/>
        <v>-9.1134632402559312E-2</v>
      </c>
      <c r="N286" s="15">
        <f>B286*'Table Q8'!B81</f>
        <v>-0.23476127943087552</v>
      </c>
      <c r="O286" s="15">
        <f>C286*'Table Q8'!C81</f>
        <v>0.14699209416459544</v>
      </c>
      <c r="P286" s="15">
        <f>D286*'Table Q8'!D81</f>
        <v>1.1972232103938674</v>
      </c>
      <c r="Q286" s="15">
        <f>E286*'Table Q8'!E81</f>
        <v>0.62557010576514449</v>
      </c>
      <c r="R286" s="15">
        <f>F286*'Table Q8'!F81</f>
        <v>0.36336117110899724</v>
      </c>
      <c r="S286" s="15">
        <f>G286*'Table Q8'!G81</f>
        <v>-0.53143605893776946</v>
      </c>
      <c r="T286" s="15">
        <f>H286*'Table Q8'!H81</f>
        <v>-0.63448290813174846</v>
      </c>
      <c r="U286" s="15">
        <f>I286*'Table Q8'!I81</f>
        <v>-0.13253614695557542</v>
      </c>
      <c r="V286" s="15">
        <f>J286*'Table Q8'!J81</f>
        <v>2.2282928543051002</v>
      </c>
      <c r="W286" s="15">
        <f>K286*'Table Q8'!K81</f>
        <v>-0.45379551929294892</v>
      </c>
      <c r="X286" s="15">
        <f>L286*'Table Q8'!L81</f>
        <v>-5.8353505127358728E-2</v>
      </c>
    </row>
    <row r="287" spans="1:24" x14ac:dyDescent="0.25">
      <c r="A287" s="13" t="str">
        <f t="shared" si="105"/>
        <v>2013 Q1</v>
      </c>
      <c r="B287" s="15">
        <f t="shared" si="106"/>
        <v>3.0491742639733572</v>
      </c>
      <c r="C287" s="15">
        <f t="shared" si="106"/>
        <v>-0.46361703682652911</v>
      </c>
      <c r="D287" s="15">
        <f t="shared" si="106"/>
        <v>2.4915204132061537</v>
      </c>
      <c r="E287" s="15">
        <f t="shared" si="106"/>
        <v>1.2773896320541982</v>
      </c>
      <c r="F287" s="15">
        <f t="shared" si="106"/>
        <v>-0.38481060143528745</v>
      </c>
      <c r="G287" s="15">
        <f t="shared" si="106"/>
        <v>-0.22987367076138959</v>
      </c>
      <c r="H287" s="15">
        <f t="shared" si="106"/>
        <v>8.4709873765190305E-2</v>
      </c>
      <c r="I287" s="15">
        <f t="shared" si="106"/>
        <v>0.35803833450120504</v>
      </c>
      <c r="J287" s="15">
        <f t="shared" si="106"/>
        <v>2.0236778287352917</v>
      </c>
      <c r="K287" s="15">
        <f t="shared" si="106"/>
        <v>-1.5388641444364735</v>
      </c>
      <c r="L287" s="15">
        <f t="shared" si="106"/>
        <v>0.31292611211534027</v>
      </c>
      <c r="N287" s="15">
        <f>B287*'Table Q8'!B82</f>
        <v>1.1742370090561398</v>
      </c>
      <c r="O287" s="15">
        <f>C287*'Table Q8'!C82</f>
        <v>-0.30668266986074899</v>
      </c>
      <c r="P287" s="15">
        <f>D287*'Table Q8'!D82</f>
        <v>1.6227272451211678</v>
      </c>
      <c r="Q287" s="15">
        <f>E287*'Table Q8'!E82</f>
        <v>0.97196577103003945</v>
      </c>
      <c r="R287" s="15">
        <f>F287*'Table Q8'!F82</f>
        <v>-0.32016242039415915</v>
      </c>
      <c r="S287" s="15">
        <f>G287*'Table Q8'!G82</f>
        <v>-0.13813108876051899</v>
      </c>
      <c r="T287" s="15">
        <f>H287*'Table Q8'!H82</f>
        <v>4.7708600904555185E-2</v>
      </c>
      <c r="U287" s="15">
        <f>I287*'Table Q8'!I82</f>
        <v>0.21052654068670854</v>
      </c>
      <c r="V287" s="15">
        <f>J287*'Table Q8'!J82</f>
        <v>1.4631190701756158</v>
      </c>
      <c r="W287" s="15">
        <f>K287*'Table Q8'!K82</f>
        <v>-1.0870536316299249</v>
      </c>
      <c r="X287" s="15">
        <f>L287*'Table Q8'!L82</f>
        <v>0.20027271175381778</v>
      </c>
    </row>
    <row r="288" spans="1:24" x14ac:dyDescent="0.25">
      <c r="A288" s="13" t="str">
        <f t="shared" si="105"/>
        <v>2013 Q2</v>
      </c>
      <c r="B288" s="15">
        <f t="shared" si="106"/>
        <v>2.9453544623426962</v>
      </c>
      <c r="C288" s="15">
        <f t="shared" si="106"/>
        <v>-1.4204641193879644</v>
      </c>
      <c r="D288" s="15">
        <f t="shared" si="106"/>
        <v>2.822502877131853</v>
      </c>
      <c r="E288" s="15">
        <f t="shared" si="106"/>
        <v>1.3202182209676008</v>
      </c>
      <c r="F288" s="15">
        <f t="shared" si="106"/>
        <v>-0.31273669877520915</v>
      </c>
      <c r="G288" s="15">
        <f t="shared" si="106"/>
        <v>-1.1723929616864215</v>
      </c>
      <c r="H288" s="15">
        <f t="shared" si="106"/>
        <v>0.40271355824946692</v>
      </c>
      <c r="I288" s="15">
        <f t="shared" si="106"/>
        <v>1.3587716654953075</v>
      </c>
      <c r="J288" s="15">
        <f t="shared" si="106"/>
        <v>2.8361117621697871</v>
      </c>
      <c r="K288" s="15">
        <f t="shared" si="106"/>
        <v>-0.6511515305138782</v>
      </c>
      <c r="L288" s="15">
        <f t="shared" si="106"/>
        <v>0.41324455321032999</v>
      </c>
      <c r="N288" s="15">
        <f>B288*'Table Q8'!B83</f>
        <v>1.1419139250502632</v>
      </c>
      <c r="O288" s="15">
        <f>C288*'Table Q8'!C83</f>
        <v>-0.93835859726768922</v>
      </c>
      <c r="P288" s="15">
        <f>D288*'Table Q8'!D83</f>
        <v>1.8388606244514021</v>
      </c>
      <c r="Q288" s="15">
        <f>E288*'Table Q8'!E83</f>
        <v>1.0038939352237637</v>
      </c>
      <c r="R288" s="15">
        <f>F288*'Table Q8'!F83</f>
        <v>-0.26057221741950426</v>
      </c>
      <c r="S288" s="15">
        <f>G288*'Table Q8'!G83</f>
        <v>-0.70800810956242988</v>
      </c>
      <c r="T288" s="15">
        <f>H288*'Table Q8'!H83</f>
        <v>0.22906347193229676</v>
      </c>
      <c r="U288" s="15">
        <f>I288*'Table Q8'!I83</f>
        <v>0.80384931730702391</v>
      </c>
      <c r="V288" s="15">
        <f>J288*'Table Q8'!J83</f>
        <v>2.0510760264011898</v>
      </c>
      <c r="W288" s="15">
        <f>K288*'Table Q8'!K83</f>
        <v>-0.45658745319633143</v>
      </c>
      <c r="X288" s="15">
        <f>L288*'Table Q8'!L83</f>
        <v>0.26509638088442666</v>
      </c>
    </row>
    <row r="289" spans="1:24" x14ac:dyDescent="0.25">
      <c r="A289" s="13" t="str">
        <f t="shared" si="105"/>
        <v>2013 Q3</v>
      </c>
      <c r="B289" s="15">
        <f t="shared" si="106"/>
        <v>3.3585246121881767</v>
      </c>
      <c r="C289" s="15">
        <f t="shared" si="106"/>
        <v>-1.3755653329006432</v>
      </c>
      <c r="D289" s="15">
        <f t="shared" si="106"/>
        <v>1.6921555202880416</v>
      </c>
      <c r="E289" s="15">
        <f t="shared" si="106"/>
        <v>0.92008131000339932</v>
      </c>
      <c r="F289" s="15">
        <f t="shared" si="106"/>
        <v>-0.53365680694766937</v>
      </c>
      <c r="G289" s="15">
        <f t="shared" si="106"/>
        <v>-1.5012120120503509</v>
      </c>
      <c r="H289" s="15">
        <f t="shared" si="106"/>
        <v>-0.2525785388253205</v>
      </c>
      <c r="I289" s="15">
        <f t="shared" si="106"/>
        <v>0.97611349503642519</v>
      </c>
      <c r="J289" s="15">
        <f t="shared" si="106"/>
        <v>2.995929522485179</v>
      </c>
      <c r="K289" s="15">
        <f t="shared" si="106"/>
        <v>1.1657408096809647</v>
      </c>
      <c r="L289" s="15">
        <f t="shared" si="106"/>
        <v>0.14097273505742022</v>
      </c>
      <c r="N289" s="15">
        <f>B289*'Table Q8'!B84</f>
        <v>1.3172133529002028</v>
      </c>
      <c r="O289" s="15">
        <f>C289*'Table Q8'!C84</f>
        <v>-0.91227492877970662</v>
      </c>
      <c r="P289" s="15">
        <f>D289*'Table Q8'!D84</f>
        <v>1.1073465724764944</v>
      </c>
      <c r="Q289" s="15">
        <f>E289*'Table Q8'!E84</f>
        <v>0.70119396635359066</v>
      </c>
      <c r="R289" s="15">
        <f>F289*'Table Q8'!F84</f>
        <v>-0.44629718765033594</v>
      </c>
      <c r="S289" s="15">
        <f>G289*'Table Q8'!G84</f>
        <v>-0.91423811533866373</v>
      </c>
      <c r="T289" s="15">
        <f>H289*'Table Q8'!H84</f>
        <v>-0.14457595562361344</v>
      </c>
      <c r="U289" s="15">
        <f>I289*'Table Q8'!I84</f>
        <v>0.5829349792357531</v>
      </c>
      <c r="V289" s="15">
        <f>J289*'Table Q8'!J84</f>
        <v>2.1687533813270212</v>
      </c>
      <c r="W289" s="15">
        <f>K289*'Table Q8'!K84</f>
        <v>0.81403680740021767</v>
      </c>
      <c r="X289" s="15">
        <f>L289*'Table Q8'!L84</f>
        <v>9.0927414112036045E-2</v>
      </c>
    </row>
    <row r="290" spans="1:24" x14ac:dyDescent="0.25">
      <c r="A290" s="13" t="str">
        <f t="shared" si="105"/>
        <v>2013 Q4</v>
      </c>
      <c r="B290" s="15">
        <f t="shared" si="106"/>
        <v>2.9297464698311302</v>
      </c>
      <c r="C290" s="15">
        <f t="shared" si="106"/>
        <v>-0.49477558399691279</v>
      </c>
      <c r="D290" s="15">
        <f t="shared" si="106"/>
        <v>1.1835644681499917</v>
      </c>
      <c r="E290" s="15">
        <f t="shared" si="106"/>
        <v>0.26291854562981465</v>
      </c>
      <c r="F290" s="15">
        <f t="shared" si="106"/>
        <v>0.36426226657990357</v>
      </c>
      <c r="G290" s="15">
        <f t="shared" si="106"/>
        <v>-0.96393623453101362</v>
      </c>
      <c r="H290" s="15">
        <f t="shared" si="106"/>
        <v>0.68852557371263012</v>
      </c>
      <c r="I290" s="15">
        <f t="shared" si="106"/>
        <v>1.5359097637219192</v>
      </c>
      <c r="J290" s="15">
        <f t="shared" si="106"/>
        <v>2.2819432474719497</v>
      </c>
      <c r="K290" s="15">
        <f t="shared" si="106"/>
        <v>3.2802367198720246</v>
      </c>
      <c r="L290" s="15">
        <f t="shared" si="106"/>
        <v>0.5858602615706352</v>
      </c>
      <c r="N290" s="15">
        <f>B290*'Table Q8'!B85</f>
        <v>1.166332069639773</v>
      </c>
      <c r="O290" s="15">
        <f>C290*'Table Q8'!C85</f>
        <v>-0.32897628579954735</v>
      </c>
      <c r="P290" s="15">
        <f>D290*'Table Q8'!D85</f>
        <v>0.77701007334046956</v>
      </c>
      <c r="Q290" s="15">
        <f>E290*'Table Q8'!E85</f>
        <v>0.20073830958836347</v>
      </c>
      <c r="R290" s="15">
        <f>F290*'Table Q8'!F85</f>
        <v>0.30550676298056512</v>
      </c>
      <c r="S290" s="15">
        <f>G290*'Table Q8'!G85</f>
        <v>-0.58963979466262106</v>
      </c>
      <c r="T290" s="15">
        <f>H290*'Table Q8'!H85</f>
        <v>0.39659073045847493</v>
      </c>
      <c r="U290" s="15">
        <f>I290*'Table Q8'!I85</f>
        <v>0.92477126873696747</v>
      </c>
      <c r="V290" s="15">
        <f>J290*'Table Q8'!J85</f>
        <v>1.6569189919893825</v>
      </c>
      <c r="W290" s="15">
        <f>K290*'Table Q8'!K85</f>
        <v>2.2823887096869546</v>
      </c>
      <c r="X290" s="15">
        <f>L290*'Table Q8'!L85</f>
        <v>0.37969603552392867</v>
      </c>
    </row>
    <row r="291" spans="1:24" x14ac:dyDescent="0.25">
      <c r="A291" s="13" t="str">
        <f t="shared" si="105"/>
        <v>2014 Q1</v>
      </c>
      <c r="B291" s="15">
        <f t="shared" si="106"/>
        <v>-2.755734522916943</v>
      </c>
      <c r="C291" s="15">
        <f t="shared" si="106"/>
        <v>-0.23261704547371159</v>
      </c>
      <c r="D291" s="15">
        <f t="shared" si="106"/>
        <v>-8.0056043503100069E-2</v>
      </c>
      <c r="E291" s="15">
        <f t="shared" si="106"/>
        <v>-0.24205760684190653</v>
      </c>
      <c r="F291" s="15">
        <f t="shared" si="106"/>
        <v>0.27357026028828585</v>
      </c>
      <c r="G291" s="15">
        <f t="shared" si="106"/>
        <v>-1.046076728739243</v>
      </c>
      <c r="H291" s="15">
        <f t="shared" si="106"/>
        <v>1.5960019578729305</v>
      </c>
      <c r="I291" s="15">
        <f t="shared" si="106"/>
        <v>1.0563836175896579</v>
      </c>
      <c r="J291" s="15">
        <f t="shared" si="106"/>
        <v>0.3957101904168468</v>
      </c>
      <c r="K291" s="15">
        <f t="shared" si="106"/>
        <v>2.7417426099139734</v>
      </c>
      <c r="L291" s="15">
        <f t="shared" si="106"/>
        <v>6.0453402344889086E-2</v>
      </c>
      <c r="N291" s="15">
        <f>B291*'Table Q8'!B86</f>
        <v>-1.1061518374988608</v>
      </c>
      <c r="O291" s="15">
        <f>C291*'Table Q8'!C86</f>
        <v>-0.15431814796726026</v>
      </c>
      <c r="P291" s="15">
        <f>D291*'Table Q8'!D86</f>
        <v>-5.2332635637976514E-2</v>
      </c>
      <c r="Q291" s="15">
        <f>E291*'Table Q8'!E86</f>
        <v>-0.18410901576395411</v>
      </c>
      <c r="R291" s="15">
        <f>F291*'Table Q8'!F86</f>
        <v>0.22851323841880519</v>
      </c>
      <c r="S291" s="15">
        <f>G291*'Table Q8'!G86</f>
        <v>-0.63967591962404713</v>
      </c>
      <c r="T291" s="15">
        <f>H291*'Table Q8'!H86</f>
        <v>0.92520233497893778</v>
      </c>
      <c r="U291" s="15">
        <f>I291*'Table Q8'!I86</f>
        <v>0.63604857615073296</v>
      </c>
      <c r="V291" s="15">
        <f>J291*'Table Q8'!J86</f>
        <v>0.28811658964250614</v>
      </c>
      <c r="W291" s="15">
        <f>K291*'Table Q8'!K86</f>
        <v>1.8865930898818053</v>
      </c>
      <c r="X291" s="15">
        <f>L291*'Table Q8'!L86</f>
        <v>3.9143578018315681E-2</v>
      </c>
    </row>
    <row r="292" spans="1:24" x14ac:dyDescent="0.25">
      <c r="A292" s="13" t="str">
        <f t="shared" si="105"/>
        <v>2014 Q2</v>
      </c>
      <c r="B292" s="15">
        <f t="shared" si="106"/>
        <v>-2.4728382264334732</v>
      </c>
      <c r="C292" s="15">
        <f t="shared" si="106"/>
        <v>-0.26414726320888859</v>
      </c>
      <c r="D292" s="15">
        <f t="shared" si="106"/>
        <v>0.6760141064089551</v>
      </c>
      <c r="E292" s="15">
        <f t="shared" si="106"/>
        <v>0.16129035754647791</v>
      </c>
      <c r="F292" s="15">
        <f t="shared" si="106"/>
        <v>0.78502818613730363</v>
      </c>
      <c r="G292" s="15">
        <f t="shared" si="106"/>
        <v>-0.61150007600777223</v>
      </c>
      <c r="H292" s="15">
        <f t="shared" si="106"/>
        <v>2.1863939082038368</v>
      </c>
      <c r="I292" s="15">
        <f t="shared" si="106"/>
        <v>-0.57573008884251797</v>
      </c>
      <c r="J292" s="15">
        <f t="shared" si="106"/>
        <v>-0.96748387421238791</v>
      </c>
      <c r="K292" s="15">
        <f t="shared" si="106"/>
        <v>4.8437230638012192</v>
      </c>
      <c r="L292" s="15">
        <f t="shared" si="106"/>
        <v>-2.0118700399815868E-2</v>
      </c>
      <c r="N292" s="15">
        <f>B292*'Table Q8'!B87</f>
        <v>-1.0027359008187735</v>
      </c>
      <c r="O292" s="15">
        <f>C292*'Table Q8'!C87</f>
        <v>-0.1743107789915456</v>
      </c>
      <c r="P292" s="15">
        <f>D292*'Table Q8'!D87</f>
        <v>0.43555588875928974</v>
      </c>
      <c r="Q292" s="15">
        <f>E292*'Table Q8'!E87</f>
        <v>0.12161292959004434</v>
      </c>
      <c r="R292" s="15">
        <f>F292*'Table Q8'!F87</f>
        <v>0.64804076765634411</v>
      </c>
      <c r="S292" s="15">
        <f>G292*'Table Q8'!G87</f>
        <v>-0.37148629617472168</v>
      </c>
      <c r="T292" s="15">
        <f>H292*'Table Q8'!H87</f>
        <v>1.25367826696408</v>
      </c>
      <c r="U292" s="15">
        <f>I292*'Table Q8'!I87</f>
        <v>-0.34445931215447856</v>
      </c>
      <c r="V292" s="15">
        <f>J292*'Table Q8'!J87</f>
        <v>-0.71177788625805383</v>
      </c>
      <c r="W292" s="15">
        <f>K292*'Table Q8'!K87</f>
        <v>3.2859817264827473</v>
      </c>
      <c r="X292" s="15">
        <f>L292*'Table Q8'!L87</f>
        <v>-1.294638370728151E-2</v>
      </c>
    </row>
    <row r="293" spans="1:24" x14ac:dyDescent="0.25">
      <c r="A293" s="13" t="str">
        <f t="shared" si="105"/>
        <v>2014 Q3</v>
      </c>
      <c r="B293" s="15">
        <f t="shared" si="106"/>
        <v>-2.8852629621782842</v>
      </c>
      <c r="C293" s="15">
        <f t="shared" si="106"/>
        <v>0.45724816748900488</v>
      </c>
      <c r="D293" s="15">
        <f t="shared" si="106"/>
        <v>0.4754367117273498</v>
      </c>
      <c r="E293" s="15">
        <f t="shared" si="106"/>
        <v>0.72202479734870972</v>
      </c>
      <c r="F293" s="15">
        <f t="shared" si="106"/>
        <v>0.34267318353543741</v>
      </c>
      <c r="G293" s="15">
        <f t="shared" si="106"/>
        <v>0.7685344734042554</v>
      </c>
      <c r="H293" s="15">
        <f t="shared" si="106"/>
        <v>1.4748449956890812</v>
      </c>
      <c r="I293" s="15">
        <f t="shared" si="106"/>
        <v>0.25264022330662361</v>
      </c>
      <c r="J293" s="15">
        <f t="shared" si="106"/>
        <v>-0.55883411500500424</v>
      </c>
      <c r="K293" s="15">
        <f t="shared" si="106"/>
        <v>1.5334783917546562</v>
      </c>
      <c r="L293" s="15">
        <f t="shared" si="106"/>
        <v>0.15082200837976814</v>
      </c>
      <c r="N293" s="15">
        <f>B293*'Table Q8'!B88</f>
        <v>-1.1832463407893143</v>
      </c>
      <c r="O293" s="15">
        <f>C293*'Table Q8'!C88</f>
        <v>0.30000052268953609</v>
      </c>
      <c r="P293" s="15">
        <f>D293*'Table Q8'!D88</f>
        <v>0.3033761657532219</v>
      </c>
      <c r="Q293" s="15">
        <f>E293*'Table Q8'!E88</f>
        <v>0.54014675089656972</v>
      </c>
      <c r="R293" s="15">
        <f>F293*'Table Q8'!F88</f>
        <v>0.27972411971997757</v>
      </c>
      <c r="S293" s="15">
        <f>G293*'Table Q8'!G88</f>
        <v>0.46311887367340432</v>
      </c>
      <c r="T293" s="15">
        <f>H293*'Table Q8'!H88</f>
        <v>0.84670851202510167</v>
      </c>
      <c r="U293" s="15">
        <f>I293*'Table Q8'!I88</f>
        <v>0.15044725297909436</v>
      </c>
      <c r="V293" s="15">
        <f>J293*'Table Q8'!J88</f>
        <v>-0.41677848297073217</v>
      </c>
      <c r="W293" s="15">
        <f>K293*'Table Q8'!K88</f>
        <v>1.0239035221745838</v>
      </c>
      <c r="X293" s="15">
        <f>L293*'Table Q8'!L88</f>
        <v>9.6661825170593407E-2</v>
      </c>
    </row>
    <row r="294" spans="1:24" x14ac:dyDescent="0.25">
      <c r="A294" s="13" t="str">
        <f t="shared" si="105"/>
        <v>2014 Q4</v>
      </c>
      <c r="B294" s="15">
        <f t="shared" si="106"/>
        <v>-2.067627393434043</v>
      </c>
      <c r="C294" s="15">
        <f t="shared" si="106"/>
        <v>2.0242915048879574E-2</v>
      </c>
      <c r="D294" s="15">
        <f t="shared" si="106"/>
        <v>-0.62012601207520768</v>
      </c>
      <c r="E294" s="15">
        <f t="shared" si="106"/>
        <v>0.31257902939875398</v>
      </c>
      <c r="F294" s="15">
        <f t="shared" si="106"/>
        <v>0.34281138634024305</v>
      </c>
      <c r="G294" s="15">
        <f t="shared" si="106"/>
        <v>1.7184290244990015</v>
      </c>
      <c r="H294" s="15">
        <f t="shared" si="106"/>
        <v>2.6665469099893113</v>
      </c>
      <c r="I294" s="15">
        <f t="shared" si="106"/>
        <v>0.40294201793837264</v>
      </c>
      <c r="J294" s="15">
        <f t="shared" si="106"/>
        <v>-0.98349568558666944</v>
      </c>
      <c r="K294" s="15">
        <f t="shared" si="106"/>
        <v>-3.6308408967027486</v>
      </c>
      <c r="L294" s="15">
        <f t="shared" si="106"/>
        <v>0</v>
      </c>
      <c r="N294" s="15">
        <f>B294*'Table Q8'!B89</f>
        <v>-0.85703155457841074</v>
      </c>
      <c r="O294" s="15">
        <f>C294*'Table Q8'!C89</f>
        <v>1.3214574943908586E-2</v>
      </c>
      <c r="P294" s="15">
        <f>D294*'Table Q8'!D89</f>
        <v>-0.39253976564360649</v>
      </c>
      <c r="Q294" s="15">
        <f>E294*'Table Q8'!E89</f>
        <v>0.23233999255209381</v>
      </c>
      <c r="R294" s="15">
        <f>F294*'Table Q8'!F89</f>
        <v>0.27706016244018444</v>
      </c>
      <c r="S294" s="15">
        <f>G294*'Table Q8'!G89</f>
        <v>1.0314011005043007</v>
      </c>
      <c r="T294" s="15">
        <f>H294*'Table Q8'!H89</f>
        <v>1.5399308405188272</v>
      </c>
      <c r="U294" s="15">
        <f>I294*'Table Q8'!I89</f>
        <v>0.23966991226974405</v>
      </c>
      <c r="V294" s="15">
        <f>J294*'Table Q8'!J89</f>
        <v>-0.74244089304937677</v>
      </c>
      <c r="W294" s="15">
        <f>K294*'Table Q8'!K89</f>
        <v>-2.3898194782097493</v>
      </c>
      <c r="X294" s="15">
        <f>L294*'Table Q8'!L89</f>
        <v>0</v>
      </c>
    </row>
    <row r="295" spans="1:24" x14ac:dyDescent="0.25">
      <c r="A295" s="13" t="str">
        <f t="shared" si="105"/>
        <v>2015 Q1</v>
      </c>
      <c r="B295" s="15">
        <f t="shared" si="106"/>
        <v>2.8574846334455954</v>
      </c>
      <c r="C295" s="15">
        <f t="shared" si="106"/>
        <v>0.30330626831128993</v>
      </c>
      <c r="D295" s="15">
        <f t="shared" si="106"/>
        <v>-0.10016026478371835</v>
      </c>
      <c r="E295" s="15">
        <f t="shared" si="106"/>
        <v>0.51367388971969319</v>
      </c>
      <c r="F295" s="15">
        <f t="shared" si="106"/>
        <v>0.18196527463307624</v>
      </c>
      <c r="G295" s="15">
        <f t="shared" si="106"/>
        <v>1.584946409122211</v>
      </c>
      <c r="H295" s="15">
        <f t="shared" si="106"/>
        <v>0.1769267256554122</v>
      </c>
      <c r="I295" s="15">
        <f t="shared" si="106"/>
        <v>0.73489030591930349</v>
      </c>
      <c r="J295" s="15">
        <f t="shared" si="106"/>
        <v>2.1081556103027825</v>
      </c>
      <c r="K295" s="15">
        <f t="shared" si="106"/>
        <v>-4.4930663954347319</v>
      </c>
      <c r="L295" s="15">
        <f t="shared" si="106"/>
        <v>0.1006745277822642</v>
      </c>
      <c r="N295" s="15">
        <f>B295*'Table Q8'!B90</f>
        <v>1.2044297729973183</v>
      </c>
      <c r="O295" s="15">
        <f>C295*'Table Q8'!C90</f>
        <v>0.19736138879015633</v>
      </c>
      <c r="P295" s="15">
        <f>D295*'Table Q8'!D90</f>
        <v>-6.3080934760785815E-2</v>
      </c>
      <c r="Q295" s="15">
        <f>E295*'Table Q8'!E90</f>
        <v>0.38052961750434872</v>
      </c>
      <c r="R295" s="15">
        <f>F295*'Table Q8'!F90</f>
        <v>0.14637286691484652</v>
      </c>
      <c r="S295" s="15">
        <f>G295*'Table Q8'!G90</f>
        <v>0.95065085619150214</v>
      </c>
      <c r="T295" s="15">
        <f>H295*'Table Q8'!H90</f>
        <v>0.10270596424296678</v>
      </c>
      <c r="U295" s="15">
        <f>I295*'Table Q8'!I90</f>
        <v>0.43534901722659541</v>
      </c>
      <c r="V295" s="15">
        <f>J295*'Table Q8'!J90</f>
        <v>1.5927115635837521</v>
      </c>
      <c r="W295" s="15">
        <f>K295*'Table Q8'!K90</f>
        <v>-2.9384654226143145</v>
      </c>
      <c r="X295" s="15">
        <f>L295*'Table Q8'!L90</f>
        <v>6.4320955800088592E-2</v>
      </c>
    </row>
    <row r="296" spans="1:24" x14ac:dyDescent="0.25">
      <c r="A296" s="13" t="str">
        <f t="shared" si="105"/>
        <v>2015 Q2</v>
      </c>
      <c r="B296" s="15">
        <f t="shared" ref="B296:L304" si="107">LN(B91/B87)*100</f>
        <v>4.8660457953828109</v>
      </c>
      <c r="C296" s="15">
        <f t="shared" si="107"/>
        <v>1.022224376214631</v>
      </c>
      <c r="D296" s="15">
        <f t="shared" si="107"/>
        <v>-1.7894214658340351</v>
      </c>
      <c r="E296" s="15">
        <f t="shared" si="107"/>
        <v>0.48231604754292601</v>
      </c>
      <c r="F296" s="15">
        <f t="shared" si="107"/>
        <v>-0.94682415631014094</v>
      </c>
      <c r="G296" s="15">
        <f t="shared" si="107"/>
        <v>0.77127642315973577</v>
      </c>
      <c r="H296" s="15">
        <f t="shared" si="107"/>
        <v>-8.2815739722873191E-2</v>
      </c>
      <c r="I296" s="15">
        <f t="shared" si="107"/>
        <v>0.41445598877284323</v>
      </c>
      <c r="J296" s="15">
        <f t="shared" si="107"/>
        <v>2.1081419285775018</v>
      </c>
      <c r="K296" s="15">
        <f t="shared" si="107"/>
        <v>-8.2049674612338404</v>
      </c>
      <c r="L296" s="15">
        <f t="shared" si="107"/>
        <v>-0.28208763416413407</v>
      </c>
      <c r="N296" s="15">
        <f>B296*'Table Q8'!B91</f>
        <v>2.0899666691169174</v>
      </c>
      <c r="O296" s="15">
        <f>C296*'Table Q8'!C91</f>
        <v>0.66189028359897351</v>
      </c>
      <c r="P296" s="15">
        <f>D296*'Table Q8'!D91</f>
        <v>-1.1357458043648621</v>
      </c>
      <c r="Q296" s="15">
        <f>E296*'Table Q8'!E91</f>
        <v>0.35758911764832529</v>
      </c>
      <c r="R296" s="15">
        <f>F296*'Table Q8'!F91</f>
        <v>-0.76077320959519823</v>
      </c>
      <c r="S296" s="15">
        <f>G296*'Table Q8'!G91</f>
        <v>0.4636913856036331</v>
      </c>
      <c r="T296" s="15">
        <f>H296*'Table Q8'!H91</f>
        <v>-4.9242238839220402E-2</v>
      </c>
      <c r="U296" s="15">
        <f>I296*'Table Q8'!I91</f>
        <v>0.24481915256811851</v>
      </c>
      <c r="V296" s="15">
        <f>J296*'Table Q8'!J91</f>
        <v>1.5808956322402687</v>
      </c>
      <c r="W296" s="15">
        <f>K296*'Table Q8'!K91</f>
        <v>-5.362766732662438</v>
      </c>
      <c r="X296" s="15">
        <f>L296*'Table Q8'!L91</f>
        <v>-0.18070533844554426</v>
      </c>
    </row>
    <row r="297" spans="1:24" x14ac:dyDescent="0.25">
      <c r="A297" s="13" t="str">
        <f t="shared" si="105"/>
        <v>2015 Q3</v>
      </c>
      <c r="B297" s="15">
        <f t="shared" si="107"/>
        <v>5.4415056002595898</v>
      </c>
      <c r="C297" s="15">
        <f t="shared" si="107"/>
        <v>0.96853057344636795</v>
      </c>
      <c r="D297" s="15">
        <f t="shared" si="107"/>
        <v>-2.1070228782557239</v>
      </c>
      <c r="E297" s="15">
        <f t="shared" si="107"/>
        <v>-0.59127295573873906</v>
      </c>
      <c r="F297" s="15">
        <f t="shared" si="107"/>
        <v>0.12066366471565519</v>
      </c>
      <c r="G297" s="15">
        <f t="shared" si="107"/>
        <v>0.60259296534129059</v>
      </c>
      <c r="H297" s="15">
        <f t="shared" si="107"/>
        <v>0.71388229306097872</v>
      </c>
      <c r="I297" s="15">
        <f t="shared" si="107"/>
        <v>-0.26275912035549226</v>
      </c>
      <c r="J297" s="15">
        <f t="shared" si="107"/>
        <v>1.9118682864427996</v>
      </c>
      <c r="K297" s="15">
        <f t="shared" si="107"/>
        <v>-5.7348654494950173</v>
      </c>
      <c r="L297" s="15">
        <f t="shared" si="107"/>
        <v>-0.46324352730334045</v>
      </c>
      <c r="N297" s="15">
        <f>B297*'Table Q8'!B92</f>
        <v>2.389365109073986</v>
      </c>
      <c r="O297" s="15">
        <f>C297*'Table Q8'!C92</f>
        <v>0.62470221987290731</v>
      </c>
      <c r="P297" s="15">
        <f>D297*'Table Q8'!D92</f>
        <v>-1.3476518329323608</v>
      </c>
      <c r="Q297" s="15">
        <f>E297*'Table Q8'!E92</f>
        <v>-0.43896104234043987</v>
      </c>
      <c r="R297" s="15">
        <f>F297*'Table Q8'!F92</f>
        <v>9.7073918263744605E-2</v>
      </c>
      <c r="S297" s="15">
        <f>G297*'Table Q8'!G92</f>
        <v>0.36444822543841254</v>
      </c>
      <c r="T297" s="15">
        <f>H297*'Table Q8'!H92</f>
        <v>0.43446876355691166</v>
      </c>
      <c r="U297" s="15">
        <f>I297*'Table Q8'!I92</f>
        <v>-0.15492277736159824</v>
      </c>
      <c r="V297" s="15">
        <f>J297*'Table Q8'!J92</f>
        <v>1.4199445763410674</v>
      </c>
      <c r="W297" s="15">
        <f>K297*'Table Q8'!K92</f>
        <v>-3.7528959501495391</v>
      </c>
      <c r="X297" s="15">
        <f>L297*'Table Q8'!L92</f>
        <v>-0.29781926370331757</v>
      </c>
    </row>
    <row r="298" spans="1:24" x14ac:dyDescent="0.25">
      <c r="A298" s="13" t="str">
        <f t="shared" si="105"/>
        <v>2015 Q4</v>
      </c>
      <c r="B298" s="15">
        <f t="shared" si="107"/>
        <v>3.0555386539156526</v>
      </c>
      <c r="C298" s="15">
        <f t="shared" si="107"/>
        <v>1.0370090414246056</v>
      </c>
      <c r="D298" s="15">
        <f t="shared" si="107"/>
        <v>-6.0216782229055285E-2</v>
      </c>
      <c r="E298" s="15">
        <f t="shared" si="107"/>
        <v>0.38183326134368967</v>
      </c>
      <c r="F298" s="15">
        <f t="shared" si="107"/>
        <v>9.0547820462982667E-2</v>
      </c>
      <c r="G298" s="15">
        <f t="shared" si="107"/>
        <v>0.71899650662390513</v>
      </c>
      <c r="H298" s="15">
        <f t="shared" si="107"/>
        <v>1.5097705932699594</v>
      </c>
      <c r="I298" s="15">
        <f t="shared" si="107"/>
        <v>-0.67584864105005105</v>
      </c>
      <c r="J298" s="15">
        <f t="shared" si="107"/>
        <v>2.395139421686646</v>
      </c>
      <c r="K298" s="15">
        <f t="shared" si="107"/>
        <v>-3.6056942669421201</v>
      </c>
      <c r="L298" s="15">
        <f t="shared" si="107"/>
        <v>0.1308439621023815</v>
      </c>
      <c r="N298" s="15">
        <f>B298*'Table Q8'!B93</f>
        <v>1.3603258087232486</v>
      </c>
      <c r="O298" s="15">
        <f>C298*'Table Q8'!C93</f>
        <v>0.66503389826559955</v>
      </c>
      <c r="P298" s="15">
        <f>D298*'Table Q8'!D93</f>
        <v>-3.8604979087047346E-2</v>
      </c>
      <c r="Q298" s="15">
        <f>E298*'Table Q8'!E93</f>
        <v>0.28301481330794276</v>
      </c>
      <c r="R298" s="15">
        <f>F298*'Table Q8'!F93</f>
        <v>7.2782338088145465E-2</v>
      </c>
      <c r="S298" s="15">
        <f>G298*'Table Q8'!G93</f>
        <v>0.43528048511011219</v>
      </c>
      <c r="T298" s="15">
        <f>H298*'Table Q8'!H93</f>
        <v>0.93500092841208582</v>
      </c>
      <c r="U298" s="15">
        <f>I298*'Table Q8'!I93</f>
        <v>-0.39496594582964983</v>
      </c>
      <c r="V298" s="15">
        <f>J298*'Table Q8'!J93</f>
        <v>1.7606669888818534</v>
      </c>
      <c r="W298" s="15">
        <f>K298*'Table Q8'!K93</f>
        <v>-2.345143551219155</v>
      </c>
      <c r="X298" s="15">
        <f>L298*'Table Q8'!L93</f>
        <v>8.404107685835964E-2</v>
      </c>
    </row>
    <row r="299" spans="1:24" x14ac:dyDescent="0.25">
      <c r="A299" s="13" t="str">
        <f t="shared" si="105"/>
        <v>2016 Q1</v>
      </c>
      <c r="B299" s="15">
        <f t="shared" si="107"/>
        <v>1.794041263932741</v>
      </c>
      <c r="C299" s="15">
        <f t="shared" si="107"/>
        <v>1.1442461490672813</v>
      </c>
      <c r="D299" s="15">
        <f t="shared" si="107"/>
        <v>-3.0067652444017601E-2</v>
      </c>
      <c r="E299" s="15">
        <f t="shared" si="107"/>
        <v>0.59097682893031234</v>
      </c>
      <c r="F299" s="15">
        <f t="shared" si="107"/>
        <v>0.58409028091248549</v>
      </c>
      <c r="G299" s="15">
        <f t="shared" si="107"/>
        <v>-0.15936258352780361</v>
      </c>
      <c r="H299" s="15">
        <f t="shared" si="107"/>
        <v>4.8111571752046922</v>
      </c>
      <c r="I299" s="15">
        <f t="shared" si="107"/>
        <v>-0.46245181441924488</v>
      </c>
      <c r="J299" s="15">
        <f t="shared" si="107"/>
        <v>2.0845626681771581</v>
      </c>
      <c r="K299" s="15">
        <f t="shared" si="107"/>
        <v>-1.6109208234364576</v>
      </c>
      <c r="L299" s="15">
        <f t="shared" si="107"/>
        <v>0.49184540808688049</v>
      </c>
      <c r="N299" s="15">
        <f>B299*'Table Q8'!B94</f>
        <v>0.80695976051694684</v>
      </c>
      <c r="O299" s="15">
        <f>C299*'Table Q8'!C94</f>
        <v>0.72922807080057839</v>
      </c>
      <c r="P299" s="15">
        <f>D299*'Table Q8'!D94</f>
        <v>-1.9348534347725325E-2</v>
      </c>
      <c r="Q299" s="15">
        <f>E299*'Table Q8'!E94</f>
        <v>0.43820931865182661</v>
      </c>
      <c r="R299" s="15">
        <f>F299*'Table Q8'!F94</f>
        <v>0.46908290460081714</v>
      </c>
      <c r="S299" s="15">
        <f>G299*'Table Q8'!G94</f>
        <v>-9.6175319159029479E-2</v>
      </c>
      <c r="T299" s="15">
        <f>H299*'Table Q8'!H94</f>
        <v>2.9882097215196342</v>
      </c>
      <c r="U299" s="15">
        <f>I299*'Table Q8'!I94</f>
        <v>-0.27030308552804866</v>
      </c>
      <c r="V299" s="15">
        <f>J299*'Table Q8'!J94</f>
        <v>1.5325704736438466</v>
      </c>
      <c r="W299" s="15">
        <f>K299*'Table Q8'!K94</f>
        <v>-1.0506425610452577</v>
      </c>
      <c r="X299" s="15">
        <f>L299*'Table Q8'!L94</f>
        <v>0.31605985923662938</v>
      </c>
    </row>
    <row r="300" spans="1:24" x14ac:dyDescent="0.25">
      <c r="A300" s="13" t="str">
        <f t="shared" si="105"/>
        <v>2016 Q2</v>
      </c>
      <c r="B300" s="15">
        <f t="shared" si="107"/>
        <v>0.64647895351653895</v>
      </c>
      <c r="C300" s="15">
        <f t="shared" si="107"/>
        <v>1.2905986750371674</v>
      </c>
      <c r="D300" s="15">
        <f t="shared" si="107"/>
        <v>1.0136069519399449</v>
      </c>
      <c r="E300" s="15">
        <f t="shared" si="107"/>
        <v>0.27028396253082304</v>
      </c>
      <c r="F300" s="15">
        <f t="shared" si="107"/>
        <v>1.1971371781219982</v>
      </c>
      <c r="G300" s="15">
        <f t="shared" si="107"/>
        <v>-0.50015108762214378</v>
      </c>
      <c r="H300" s="15">
        <f t="shared" si="107"/>
        <v>4.0490539429384986</v>
      </c>
      <c r="I300" s="15">
        <f t="shared" si="107"/>
        <v>0.34239711195165756</v>
      </c>
      <c r="J300" s="15">
        <f t="shared" si="107"/>
        <v>0.77672252096380867</v>
      </c>
      <c r="K300" s="15">
        <f t="shared" si="107"/>
        <v>0.73341364564741407</v>
      </c>
      <c r="L300" s="15">
        <f t="shared" si="107"/>
        <v>0.74379677515762399</v>
      </c>
      <c r="N300" s="15">
        <f>B300*'Table Q8'!B95</f>
        <v>0.29291961383834381</v>
      </c>
      <c r="O300" s="15">
        <f>C300*'Table Q8'!C95</f>
        <v>0.82275665533619413</v>
      </c>
      <c r="P300" s="15">
        <f>D300*'Table Q8'!D95</f>
        <v>0.65387784469645849</v>
      </c>
      <c r="Q300" s="15">
        <f>E300*'Table Q8'!E95</f>
        <v>0.20073989897164227</v>
      </c>
      <c r="R300" s="15">
        <f>F300*'Table Q8'!F95</f>
        <v>0.96501227928414279</v>
      </c>
      <c r="S300" s="15">
        <f>G300*'Table Q8'!G95</f>
        <v>-0.30084087920471952</v>
      </c>
      <c r="T300" s="15">
        <f>H300*'Table Q8'!H95</f>
        <v>2.494622134244409</v>
      </c>
      <c r="U300" s="15">
        <f>I300*'Table Q8'!I95</f>
        <v>0.2002680707805245</v>
      </c>
      <c r="V300" s="15">
        <f>J300*'Table Q8'!J95</f>
        <v>0.57500768226950749</v>
      </c>
      <c r="W300" s="15">
        <f>K300*'Table Q8'!K95</f>
        <v>0.48390632339816386</v>
      </c>
      <c r="X300" s="15">
        <f>L300*'Table Q8'!L95</f>
        <v>0.47870760449144678</v>
      </c>
    </row>
    <row r="301" spans="1:24" x14ac:dyDescent="0.25">
      <c r="A301" s="13" t="str">
        <f t="shared" si="105"/>
        <v>2016 Q3</v>
      </c>
      <c r="B301" s="15">
        <f t="shared" si="107"/>
        <v>-1.400863412853014</v>
      </c>
      <c r="C301" s="15">
        <f t="shared" si="107"/>
        <v>0.78008196362350191</v>
      </c>
      <c r="D301" s="15">
        <f t="shared" si="107"/>
        <v>0.73400359706550078</v>
      </c>
      <c r="E301" s="15">
        <f t="shared" si="107"/>
        <v>0.27101647705127502</v>
      </c>
      <c r="F301" s="15">
        <f t="shared" si="107"/>
        <v>0.26093952983450008</v>
      </c>
      <c r="G301" s="15">
        <f t="shared" si="107"/>
        <v>0.24002411763490283</v>
      </c>
      <c r="H301" s="15">
        <f t="shared" si="107"/>
        <v>2.7755555910393834</v>
      </c>
      <c r="I301" s="15">
        <f t="shared" si="107"/>
        <v>1.3768369853567732</v>
      </c>
      <c r="J301" s="15">
        <f t="shared" si="107"/>
        <v>1.6859719932959747</v>
      </c>
      <c r="K301" s="15">
        <f t="shared" si="107"/>
        <v>1.1715950364591643</v>
      </c>
      <c r="L301" s="15">
        <f t="shared" si="107"/>
        <v>1.0642670734772606</v>
      </c>
      <c r="N301" s="15">
        <f>B301*'Table Q8'!B96</f>
        <v>-0.63627216211783888</v>
      </c>
      <c r="O301" s="15">
        <f>C301*'Table Q8'!C96</f>
        <v>0.49628814525727188</v>
      </c>
      <c r="P301" s="15">
        <f>D301*'Table Q8'!D96</f>
        <v>0.47335891974754146</v>
      </c>
      <c r="Q301" s="15">
        <f>E301*'Table Q8'!E96</f>
        <v>0.20155495398303325</v>
      </c>
      <c r="R301" s="15">
        <f>F301*'Table Q8'!F96</f>
        <v>0.21102179777716021</v>
      </c>
      <c r="S301" s="15">
        <f>G301*'Table Q8'!G96</f>
        <v>0.14370243922801632</v>
      </c>
      <c r="T301" s="15">
        <f>H301*'Table Q8'!H96</f>
        <v>1.697252243920583</v>
      </c>
      <c r="U301" s="15">
        <f>I301*'Table Q8'!I96</f>
        <v>0.80544963643371226</v>
      </c>
      <c r="V301" s="15">
        <f>J301*'Table Q8'!J96</f>
        <v>1.2545317602115347</v>
      </c>
      <c r="W301" s="15">
        <f>K301*'Table Q8'!K96</f>
        <v>0.77922785874899025</v>
      </c>
      <c r="X301" s="15">
        <f>L301*'Table Q8'!L96</f>
        <v>0.68506871519731272</v>
      </c>
    </row>
    <row r="302" spans="1:24" x14ac:dyDescent="0.25">
      <c r="A302" s="13" t="str">
        <f t="shared" si="105"/>
        <v>2016 Q4</v>
      </c>
      <c r="B302" s="15">
        <f t="shared" si="107"/>
        <v>9.023913982788076E-2</v>
      </c>
      <c r="C302" s="15">
        <f t="shared" si="107"/>
        <v>-1.0268891203513681</v>
      </c>
      <c r="D302" s="15">
        <f t="shared" si="107"/>
        <v>0.66039863787596931</v>
      </c>
      <c r="E302" s="15">
        <f t="shared" si="107"/>
        <v>0.38038083902259406</v>
      </c>
      <c r="F302" s="15">
        <f t="shared" si="107"/>
        <v>1.209470488334492</v>
      </c>
      <c r="G302" s="15">
        <f t="shared" si="107"/>
        <v>-0.64886676373062679</v>
      </c>
      <c r="H302" s="15">
        <f t="shared" si="107"/>
        <v>5.0609849756803993E-2</v>
      </c>
      <c r="I302" s="15">
        <f t="shared" si="107"/>
        <v>2.3111428349485519</v>
      </c>
      <c r="J302" s="15">
        <f t="shared" si="107"/>
        <v>1.811826110154396</v>
      </c>
      <c r="K302" s="15">
        <f t="shared" si="107"/>
        <v>1.6451369127606938</v>
      </c>
      <c r="L302" s="15">
        <f t="shared" si="107"/>
        <v>0.7215906235272046</v>
      </c>
      <c r="N302" s="15">
        <f>B302*'Table Q8'!B97</f>
        <v>4.1356597783117753E-2</v>
      </c>
      <c r="O302" s="15">
        <f>C302*'Table Q8'!C97</f>
        <v>-0.65115039121480256</v>
      </c>
      <c r="P302" s="15">
        <f>D302*'Table Q8'!D97</f>
        <v>0.42793831734362814</v>
      </c>
      <c r="Q302" s="15">
        <f>E302*'Table Q8'!E97</f>
        <v>0.28384018207865969</v>
      </c>
      <c r="R302" s="15">
        <f>F302*'Table Q8'!F97</f>
        <v>0.98124340718577341</v>
      </c>
      <c r="S302" s="15">
        <f>G302*'Table Q8'!G97</f>
        <v>-0.38756811797630342</v>
      </c>
      <c r="T302" s="15">
        <f>H302*'Table Q8'!H97</f>
        <v>3.0963106081212683E-2</v>
      </c>
      <c r="U302" s="15">
        <f>I302*'Table Q8'!I97</f>
        <v>1.3580275298157691</v>
      </c>
      <c r="V302" s="15">
        <f>J302*'Table Q8'!J97</f>
        <v>1.358869582615797</v>
      </c>
      <c r="W302" s="15">
        <f>K302*'Table Q8'!K97</f>
        <v>1.1103029024221924</v>
      </c>
      <c r="X302" s="15">
        <f>L302*'Table Q8'!L97</f>
        <v>0.46600322467386873</v>
      </c>
    </row>
    <row r="303" spans="1:24" x14ac:dyDescent="0.25">
      <c r="A303" s="13" t="str">
        <f t="shared" si="105"/>
        <v>2017 Q1</v>
      </c>
      <c r="B303" s="15">
        <f t="shared" si="107"/>
        <v>-2.3242760128990709</v>
      </c>
      <c r="C303" s="15">
        <f t="shared" si="107"/>
        <v>-0.52031336116213256</v>
      </c>
      <c r="D303" s="15">
        <f t="shared" si="107"/>
        <v>0.24028846163103157</v>
      </c>
      <c r="E303" s="15">
        <f t="shared" si="107"/>
        <v>-0.20994759023891563</v>
      </c>
      <c r="F303" s="15">
        <f t="shared" si="107"/>
        <v>0.8399209461699414</v>
      </c>
      <c r="G303" s="15">
        <f t="shared" si="107"/>
        <v>0.51700254351086572</v>
      </c>
      <c r="H303" s="15">
        <f t="shared" si="107"/>
        <v>-2.3766473360620295</v>
      </c>
      <c r="I303" s="15">
        <f t="shared" si="107"/>
        <v>0.8128902206142149</v>
      </c>
      <c r="J303" s="15">
        <f t="shared" si="107"/>
        <v>-0.92111183895804016</v>
      </c>
      <c r="K303" s="15">
        <f t="shared" si="107"/>
        <v>2.6084106999384251</v>
      </c>
      <c r="L303" s="15">
        <f t="shared" si="107"/>
        <v>-7.0115693762503886E-2</v>
      </c>
      <c r="N303" s="15">
        <f>B303*'Table Q8'!B98</f>
        <v>-1.0673075451232534</v>
      </c>
      <c r="O303" s="15">
        <f>C303*'Table Q8'!C98</f>
        <v>-0.32868195024611918</v>
      </c>
      <c r="P303" s="15">
        <f>D303*'Table Q8'!D98</f>
        <v>0.15630764429098604</v>
      </c>
      <c r="Q303" s="15">
        <f>E303*'Table Q8'!E98</f>
        <v>-0.15651592852311161</v>
      </c>
      <c r="R303" s="15">
        <f>F303*'Table Q8'!F98</f>
        <v>0.68142786362767349</v>
      </c>
      <c r="S303" s="15">
        <f>G303*'Table Q8'!G98</f>
        <v>0.3066859088106455</v>
      </c>
      <c r="T303" s="15">
        <f>H303*'Table Q8'!H98</f>
        <v>-1.432167684710979</v>
      </c>
      <c r="U303" s="15">
        <f>I303*'Table Q8'!I98</f>
        <v>0.47562206808137708</v>
      </c>
      <c r="V303" s="15">
        <f>J303*'Table Q8'!J98</f>
        <v>-0.6912023239541133</v>
      </c>
      <c r="W303" s="15">
        <f>K303*'Table Q8'!K98</f>
        <v>1.7632856331583755</v>
      </c>
      <c r="X303" s="15">
        <f>L303*'Table Q8'!L98</f>
        <v>-4.5140483644300004E-2</v>
      </c>
    </row>
    <row r="304" spans="1:24" x14ac:dyDescent="0.25">
      <c r="A304" s="13" t="str">
        <f t="shared" si="105"/>
        <v>2017 Q2</v>
      </c>
      <c r="B304" s="15">
        <f t="shared" si="107"/>
        <v>-1.8914749543003995</v>
      </c>
      <c r="C304" s="15">
        <f t="shared" si="107"/>
        <v>-0.29865626977489673</v>
      </c>
      <c r="D304" s="15">
        <f t="shared" si="107"/>
        <v>0.1696014772783101</v>
      </c>
      <c r="E304" s="15">
        <f t="shared" si="107"/>
        <v>-0.20014016487555375</v>
      </c>
      <c r="F304" s="15">
        <f t="shared" si="107"/>
        <v>1.3804280976397081</v>
      </c>
      <c r="G304" s="15">
        <f t="shared" si="107"/>
        <v>0.24038473113944595</v>
      </c>
      <c r="H304" s="15">
        <f t="shared" si="107"/>
        <v>-3.0802738214859477</v>
      </c>
      <c r="I304" s="15">
        <f t="shared" si="107"/>
        <v>0</v>
      </c>
      <c r="J304" s="15">
        <f t="shared" si="107"/>
        <v>1.5850404112438492</v>
      </c>
      <c r="K304" s="15">
        <f t="shared" si="107"/>
        <v>2.0607029972501731</v>
      </c>
      <c r="L304" s="15">
        <f t="shared" si="107"/>
        <v>-0.14029464171060904</v>
      </c>
      <c r="N304" s="15">
        <f>B304*'Table Q8'!B99</f>
        <v>-0.87953585374968579</v>
      </c>
      <c r="O304" s="15">
        <f>C304*'Table Q8'!C99</f>
        <v>-0.18845210622795983</v>
      </c>
      <c r="P304" s="15">
        <f>D304*'Table Q8'!D99</f>
        <v>0.11168257278776719</v>
      </c>
      <c r="Q304" s="15">
        <f>E304*'Table Q8'!E99</f>
        <v>-0.14982492742583955</v>
      </c>
      <c r="R304" s="15">
        <f>F304*'Table Q8'!F99</f>
        <v>1.1198032728053313</v>
      </c>
      <c r="S304" s="15">
        <f>G304*'Table Q8'!G99</f>
        <v>0.14290872266240062</v>
      </c>
      <c r="T304" s="15">
        <f>H304*'Table Q8'!H99</f>
        <v>-1.8435438821593397</v>
      </c>
      <c r="U304" s="15">
        <f>I304*'Table Q8'!I99</f>
        <v>0</v>
      </c>
      <c r="V304" s="15">
        <f>J304*'Table Q8'!J99</f>
        <v>1.1922673973376234</v>
      </c>
      <c r="W304" s="15">
        <f>K304*'Table Q8'!K99</f>
        <v>1.3983930539339675</v>
      </c>
      <c r="X304" s="15">
        <f>L304*'Table Q8'!L99</f>
        <v>-9.0532132295856008E-2</v>
      </c>
    </row>
    <row r="305" spans="1:24" x14ac:dyDescent="0.25">
      <c r="A305" s="13" t="str">
        <f t="shared" si="105"/>
        <v>2017 Q3</v>
      </c>
      <c r="B305" s="15">
        <f t="shared" ref="B305:L305" si="108">LN(B100/B96)*100</f>
        <v>-3.1215756659075979</v>
      </c>
      <c r="C305" s="15">
        <f t="shared" si="108"/>
        <v>0.17915800552045169</v>
      </c>
      <c r="D305" s="15">
        <f t="shared" si="108"/>
        <v>0.66896560194041677</v>
      </c>
      <c r="E305" s="15">
        <f t="shared" si="108"/>
        <v>0.41014412518918192</v>
      </c>
      <c r="F305" s="15">
        <f t="shared" si="108"/>
        <v>1.2153965113049654</v>
      </c>
      <c r="G305" s="15">
        <f t="shared" si="108"/>
        <v>0.23944938109548697</v>
      </c>
      <c r="H305" s="15">
        <f t="shared" si="108"/>
        <v>-2.0769704611327362</v>
      </c>
      <c r="I305" s="15">
        <f t="shared" si="108"/>
        <v>-2.0571462548701467</v>
      </c>
      <c r="J305" s="15">
        <f t="shared" si="108"/>
        <v>-0.41129616088543514</v>
      </c>
      <c r="K305" s="15">
        <f t="shared" si="108"/>
        <v>1.6586420329064113</v>
      </c>
      <c r="L305" s="15">
        <f t="shared" si="108"/>
        <v>-0.59097682893031467</v>
      </c>
      <c r="N305" s="15">
        <f>B305*'Table Q8'!B100</f>
        <v>-1.4715107689088416</v>
      </c>
      <c r="O305" s="15">
        <f>C305*'Table Q8'!C100</f>
        <v>0.11304870148340501</v>
      </c>
      <c r="P305" s="15">
        <f>D305*'Table Q8'!D100</f>
        <v>0.44700281521658647</v>
      </c>
      <c r="Q305" s="15">
        <f>E305*'Table Q8'!E100</f>
        <v>0.30826432449218916</v>
      </c>
      <c r="R305" s="15">
        <f>F305*'Table Q8'!F100</f>
        <v>0.98495733276154396</v>
      </c>
      <c r="S305" s="15">
        <f>G305*'Table Q8'!G100</f>
        <v>0.14252027162803382</v>
      </c>
      <c r="T305" s="15">
        <f>H305*'Table Q8'!H100</f>
        <v>-1.2335127568667319</v>
      </c>
      <c r="U305" s="15">
        <f>I305*'Table Q8'!I100</f>
        <v>-1.2091905686126723</v>
      </c>
      <c r="V305" s="15">
        <f>J305*'Table Q8'!J100</f>
        <v>-0.31139232340636291</v>
      </c>
      <c r="W305" s="15">
        <f>K305*'Table Q8'!K100</f>
        <v>1.1335159652882416</v>
      </c>
      <c r="X305" s="15">
        <f>L305*'Table Q8'!L100</f>
        <v>-0.3826574967323787</v>
      </c>
    </row>
    <row r="306" spans="1:24" x14ac:dyDescent="0.25">
      <c r="A306" s="13" t="str">
        <f t="shared" si="105"/>
        <v>2017 Q4</v>
      </c>
      <c r="B306" s="15">
        <f t="shared" ref="B306:L306" si="109">LN(B101/B97)*100</f>
        <v>-3.7578446456644556</v>
      </c>
      <c r="C306" s="15">
        <f t="shared" si="109"/>
        <v>1.6658689302284713</v>
      </c>
      <c r="D306" s="15">
        <f t="shared" si="109"/>
        <v>0.48749039485754908</v>
      </c>
      <c r="E306" s="15">
        <f t="shared" si="109"/>
        <v>0.52812638322449423</v>
      </c>
      <c r="F306" s="15">
        <f t="shared" si="109"/>
        <v>0.19851123144202501</v>
      </c>
      <c r="G306" s="15">
        <f t="shared" si="109"/>
        <v>0.26005215695682621</v>
      </c>
      <c r="H306" s="15">
        <f t="shared" si="109"/>
        <v>-1.7352686106415722</v>
      </c>
      <c r="I306" s="15">
        <f t="shared" si="109"/>
        <v>-3.2058214339291728</v>
      </c>
      <c r="J306" s="15">
        <f t="shared" si="109"/>
        <v>0.55704908791715346</v>
      </c>
      <c r="K306" s="15">
        <f t="shared" si="109"/>
        <v>1.6087196182849368</v>
      </c>
      <c r="L306" s="15">
        <f t="shared" si="109"/>
        <v>-0.61101006438264682</v>
      </c>
      <c r="N306" s="15">
        <f>B306*'Table Q8'!B101</f>
        <v>-1.781218362044952</v>
      </c>
      <c r="O306" s="15">
        <f>C306*'Table Q8'!C101</f>
        <v>1.0476649702206855</v>
      </c>
      <c r="P306" s="15">
        <f>D306*'Table Q8'!D101</f>
        <v>0.32900726748935988</v>
      </c>
      <c r="Q306" s="15">
        <f>E306*'Table Q8'!E101</f>
        <v>0.3975207286530768</v>
      </c>
      <c r="R306" s="15">
        <f>F306*'Table Q8'!F101</f>
        <v>0.16077424634489604</v>
      </c>
      <c r="S306" s="15">
        <f>G306*'Table Q8'!G101</f>
        <v>0.15452299166374611</v>
      </c>
      <c r="T306" s="15">
        <f>H306*'Table Q8'!H101</f>
        <v>-1.0187762013076669</v>
      </c>
      <c r="U306" s="15">
        <f>I306*'Table Q8'!I101</f>
        <v>-1.8856641674371393</v>
      </c>
      <c r="V306" s="15">
        <f>J306*'Table Q8'!J101</f>
        <v>0.42051635646865915</v>
      </c>
      <c r="W306" s="15">
        <f>K306*'Table Q8'!K101</f>
        <v>1.0971467796703269</v>
      </c>
      <c r="X306" s="15">
        <f>L306*'Table Q8'!L101</f>
        <v>-0.39544571366844899</v>
      </c>
    </row>
    <row r="307" spans="1:24" x14ac:dyDescent="0.25">
      <c r="A307" s="13" t="str">
        <f t="shared" si="105"/>
        <v>2018 Q1</v>
      </c>
      <c r="B307" s="15">
        <f t="shared" ref="B307:L307" si="110">LN(B102/B98)*100</f>
        <v>-0.25592479546819713</v>
      </c>
      <c r="C307" s="15">
        <f t="shared" si="110"/>
        <v>1.1074089327643473</v>
      </c>
      <c r="D307" s="15">
        <f t="shared" si="110"/>
        <v>0.32945669494301116</v>
      </c>
      <c r="E307" s="15">
        <f t="shared" si="110"/>
        <v>0.16000003413334316</v>
      </c>
      <c r="F307" s="15">
        <f t="shared" si="110"/>
        <v>0.96121237518352398</v>
      </c>
      <c r="G307" s="15">
        <f t="shared" si="110"/>
        <v>-0.41737117131596679</v>
      </c>
      <c r="H307" s="15">
        <f t="shared" si="110"/>
        <v>-1.4000535264469416</v>
      </c>
      <c r="I307" s="15">
        <f t="shared" si="110"/>
        <v>-1.846020041864386</v>
      </c>
      <c r="J307" s="15">
        <f t="shared" si="110"/>
        <v>1.8634389032179226</v>
      </c>
      <c r="K307" s="15">
        <f t="shared" si="110"/>
        <v>1.1432045946655949</v>
      </c>
      <c r="L307" s="15">
        <f t="shared" si="110"/>
        <v>-8.0192466206109134E-2</v>
      </c>
      <c r="N307" s="15">
        <f>B307*'Table Q8'!B102</f>
        <v>-0.12233205223379823</v>
      </c>
      <c r="O307" s="15">
        <f>C307*'Table Q8'!C102</f>
        <v>0.69722466406843309</v>
      </c>
      <c r="P307" s="15">
        <f>D307*'Table Q8'!D102</f>
        <v>0.22389876988327037</v>
      </c>
      <c r="Q307" s="15">
        <f>E307*'Table Q8'!E102</f>
        <v>0.12091202579456743</v>
      </c>
      <c r="R307" s="15">
        <f>F307*'Table Q8'!F102</f>
        <v>0.77963935751135638</v>
      </c>
      <c r="S307" s="15">
        <f>G307*'Table Q8'!G102</f>
        <v>-0.24904537792423739</v>
      </c>
      <c r="T307" s="15">
        <f>H307*'Table Q8'!H102</f>
        <v>-0.82267145214022286</v>
      </c>
      <c r="U307" s="15">
        <f>I307*'Table Q8'!I102</f>
        <v>-1.0876750086664961</v>
      </c>
      <c r="V307" s="15">
        <f>J307*'Table Q8'!J102</f>
        <v>1.4178906614585174</v>
      </c>
      <c r="W307" s="15">
        <f>K307*'Table Q8'!K102</f>
        <v>0.78355242918379875</v>
      </c>
      <c r="X307" s="15">
        <f>L307*'Table Q8'!L102</f>
        <v>-5.2085006800867882E-2</v>
      </c>
    </row>
    <row r="308" spans="1:24" x14ac:dyDescent="0.25">
      <c r="A308" s="13" t="str">
        <f t="shared" si="105"/>
        <v>2018 Q2</v>
      </c>
      <c r="B308" s="15">
        <f t="shared" ref="B308:L313" si="111">LN(B103/B99)*100</f>
        <v>-1.8558705389768333</v>
      </c>
      <c r="C308" s="15">
        <f t="shared" si="111"/>
        <v>0.83400006839471352</v>
      </c>
      <c r="D308" s="15">
        <f t="shared" si="111"/>
        <v>-0.16960147727831312</v>
      </c>
      <c r="E308" s="15">
        <f t="shared" si="111"/>
        <v>0.65894807125334609</v>
      </c>
      <c r="F308" s="15">
        <f t="shared" si="111"/>
        <v>-1.1008193674395819</v>
      </c>
      <c r="G308" s="15">
        <f t="shared" si="111"/>
        <v>0.53876215323788212</v>
      </c>
      <c r="H308" s="15">
        <f t="shared" si="111"/>
        <v>2.2814677766171263</v>
      </c>
      <c r="I308" s="15">
        <f t="shared" si="111"/>
        <v>-0.48372562326066471</v>
      </c>
      <c r="J308" s="15">
        <f t="shared" si="111"/>
        <v>0.58182699512064995</v>
      </c>
      <c r="K308" s="15">
        <f t="shared" si="111"/>
        <v>1.3151034599253841</v>
      </c>
      <c r="L308" s="15">
        <f t="shared" si="111"/>
        <v>0.37035225755704049</v>
      </c>
      <c r="N308" s="15">
        <f>B308*'Table Q8'!B103</f>
        <v>-0.89026109754718696</v>
      </c>
      <c r="O308" s="15">
        <f>C308*'Table Q8'!C103</f>
        <v>0.52575364311602735</v>
      </c>
      <c r="P308" s="15">
        <f>D308*'Table Q8'!D103</f>
        <v>-0.11537988499243643</v>
      </c>
      <c r="Q308" s="15">
        <f>E308*'Table Q8'!E103</f>
        <v>0.49849421590315629</v>
      </c>
      <c r="R308" s="15">
        <f>F308*'Table Q8'!F103</f>
        <v>-0.89441573604466029</v>
      </c>
      <c r="S308" s="15">
        <f>G308*'Table Q8'!G103</f>
        <v>0.32180263412898702</v>
      </c>
      <c r="T308" s="15">
        <f>H308*'Table Q8'!H103</f>
        <v>1.3426437865391789</v>
      </c>
      <c r="U308" s="15">
        <f>I308*'Table Q8'!I103</f>
        <v>-0.28554323541077042</v>
      </c>
      <c r="V308" s="15">
        <f>J308*'Table Q8'!J103</f>
        <v>0.44335217028193524</v>
      </c>
      <c r="W308" s="15">
        <f>K308*'Table Q8'!K103</f>
        <v>0.90005680797293286</v>
      </c>
      <c r="X308" s="15">
        <f>L308*'Table Q8'!L103</f>
        <v>0.24087710831509912</v>
      </c>
    </row>
    <row r="309" spans="1:24" x14ac:dyDescent="0.25">
      <c r="A309" s="13" t="str">
        <f t="shared" si="105"/>
        <v>2018 Q3</v>
      </c>
      <c r="B309" s="15">
        <f t="shared" si="111"/>
        <v>-0.60479850671694479</v>
      </c>
      <c r="C309" s="15">
        <f t="shared" si="111"/>
        <v>1.0584202867683077</v>
      </c>
      <c r="D309" s="15">
        <f t="shared" si="111"/>
        <v>1.0493067965526366</v>
      </c>
      <c r="E309" s="15">
        <f t="shared" si="111"/>
        <v>0.32889848754575429</v>
      </c>
      <c r="F309" s="15">
        <f t="shared" si="111"/>
        <v>-2.567586639734551</v>
      </c>
      <c r="G309" s="15">
        <f t="shared" si="111"/>
        <v>-5.9808614223009073E-2</v>
      </c>
      <c r="H309" s="15">
        <f t="shared" si="111"/>
        <v>0.52075473787493942</v>
      </c>
      <c r="I309" s="15">
        <f t="shared" si="111"/>
        <v>1.255458425744409</v>
      </c>
      <c r="J309" s="15">
        <f t="shared" si="111"/>
        <v>0.66125879665947696</v>
      </c>
      <c r="K309" s="15">
        <f t="shared" si="111"/>
        <v>1.7567297990288302</v>
      </c>
      <c r="L309" s="15">
        <f t="shared" si="111"/>
        <v>0.49105675666811971</v>
      </c>
      <c r="N309" s="15">
        <f>B309*'Table Q8'!B104</f>
        <v>-0.29060568247749197</v>
      </c>
      <c r="O309" s="15">
        <f>C309*'Table Q8'!C104</f>
        <v>0.66701646472138754</v>
      </c>
      <c r="P309" s="15">
        <f>D309*'Table Q8'!D104</f>
        <v>0.71373848301510345</v>
      </c>
      <c r="Q309" s="15">
        <f>E309*'Table Q8'!E104</f>
        <v>0.24877881597960855</v>
      </c>
      <c r="R309" s="15">
        <f>F309*'Table Q8'!F104</f>
        <v>-2.0864209034482961</v>
      </c>
      <c r="S309" s="15">
        <f>G309*'Table Q8'!G104</f>
        <v>-3.5705742691136418E-2</v>
      </c>
      <c r="T309" s="15">
        <f>H309*'Table Q8'!H104</f>
        <v>0.30636001229182691</v>
      </c>
      <c r="U309" s="15">
        <f>I309*'Table Q8'!I104</f>
        <v>0.74109710871692469</v>
      </c>
      <c r="V309" s="15">
        <f>J309*'Table Q8'!J104</f>
        <v>0.50427595833251704</v>
      </c>
      <c r="W309" s="15">
        <f>K309*'Table Q8'!K104</f>
        <v>1.2017788555156228</v>
      </c>
      <c r="X309" s="15">
        <f>L309*'Table Q8'!L104</f>
        <v>0.31938331453694507</v>
      </c>
    </row>
    <row r="310" spans="1:24" x14ac:dyDescent="0.25">
      <c r="A310" s="13" t="str">
        <f t="shared" si="105"/>
        <v>2018 Q4</v>
      </c>
      <c r="B310" s="15">
        <f t="shared" si="111"/>
        <v>1.9884238297388057</v>
      </c>
      <c r="C310" s="15">
        <f t="shared" si="111"/>
        <v>1.2756662483951597</v>
      </c>
      <c r="D310" s="15">
        <f t="shared" si="111"/>
        <v>0.23790653568498921</v>
      </c>
      <c r="E310" s="15">
        <f t="shared" si="111"/>
        <v>-0.29859681785620867</v>
      </c>
      <c r="F310" s="15">
        <f t="shared" si="111"/>
        <v>-2.4491839489326623</v>
      </c>
      <c r="G310" s="15">
        <f t="shared" si="111"/>
        <v>0.11979636053825529</v>
      </c>
      <c r="H310" s="15">
        <f t="shared" si="111"/>
        <v>0.73861640677287677</v>
      </c>
      <c r="I310" s="15">
        <f t="shared" si="111"/>
        <v>1.2382173828411946</v>
      </c>
      <c r="J310" s="15">
        <f t="shared" si="111"/>
        <v>0.63285092059735648</v>
      </c>
      <c r="K310" s="15">
        <f t="shared" si="111"/>
        <v>2.1502039049029866</v>
      </c>
      <c r="L310" s="15">
        <f t="shared" si="111"/>
        <v>0.57105800632025672</v>
      </c>
      <c r="N310" s="15">
        <f>B310*'Table Q8'!B105</f>
        <v>0.96398787265737307</v>
      </c>
      <c r="O310" s="15">
        <f>C310*'Table Q8'!C105</f>
        <v>0.80787943510865468</v>
      </c>
      <c r="P310" s="15">
        <f>D310*'Table Q8'!D105</f>
        <v>0.16249016387284765</v>
      </c>
      <c r="Q310" s="15">
        <f>E310*'Table Q8'!E105</f>
        <v>-0.2266349847528624</v>
      </c>
      <c r="R310" s="15">
        <f>F310*'Table Q8'!F105</f>
        <v>-1.9955950815903332</v>
      </c>
      <c r="S310" s="15">
        <f>G310*'Table Q8'!G105</f>
        <v>7.1913755231114651E-2</v>
      </c>
      <c r="T310" s="15">
        <f>H310*'Table Q8'!H105</f>
        <v>0.43696546624683391</v>
      </c>
      <c r="U310" s="15">
        <f>I310*'Table Q8'!I105</f>
        <v>0.73512966019281722</v>
      </c>
      <c r="V310" s="15">
        <f>J310*'Table Q8'!J105</f>
        <v>0.48691549830760605</v>
      </c>
      <c r="W310" s="15">
        <f>K310*'Table Q8'!K105</f>
        <v>1.4664390631438371</v>
      </c>
      <c r="X310" s="15">
        <f>L310*'Table Q8'!L105</f>
        <v>0.37330061873155179</v>
      </c>
    </row>
    <row r="311" spans="1:24" x14ac:dyDescent="0.25">
      <c r="A311" s="13" t="str">
        <f t="shared" si="105"/>
        <v>2019 Q1</v>
      </c>
      <c r="B311" s="15">
        <f t="shared" si="111"/>
        <v>2.280080535077559</v>
      </c>
      <c r="C311" s="15">
        <f t="shared" si="111"/>
        <v>0.39607933748819568</v>
      </c>
      <c r="D311" s="15">
        <f t="shared" si="111"/>
        <v>1.6115826570393201</v>
      </c>
      <c r="E311" s="15">
        <f t="shared" si="111"/>
        <v>-0.13998602425967019</v>
      </c>
      <c r="F311" s="15">
        <f t="shared" si="111"/>
        <v>-2.5874276950211343</v>
      </c>
      <c r="G311" s="15">
        <f t="shared" si="111"/>
        <v>-1.535326932466005</v>
      </c>
      <c r="H311" s="15">
        <f t="shared" si="111"/>
        <v>0.3698001132576052</v>
      </c>
      <c r="I311" s="15">
        <f t="shared" si="111"/>
        <v>1.8859920619828878</v>
      </c>
      <c r="J311" s="15">
        <f t="shared" si="111"/>
        <v>0.17754985922856115</v>
      </c>
      <c r="K311" s="15">
        <f t="shared" si="111"/>
        <v>1.571192377749842</v>
      </c>
      <c r="L311" s="15">
        <f t="shared" si="111"/>
        <v>0.41030830643542449</v>
      </c>
      <c r="N311" s="15">
        <f>B311*'Table Q8'!B106</f>
        <v>1.1062950756196317</v>
      </c>
      <c r="O311" s="15">
        <f>C311*'Table Q8'!C106</f>
        <v>0.2508370444312743</v>
      </c>
      <c r="P311" s="15">
        <f>D311*'Table Q8'!D106</f>
        <v>1.1007109547578557</v>
      </c>
      <c r="Q311" s="15">
        <f>E311*'Table Q8'!E106</f>
        <v>-0.10624939241308967</v>
      </c>
      <c r="R311" s="15">
        <f>F311*'Table Q8'!F106</f>
        <v>-2.1087535714422243</v>
      </c>
      <c r="S311" s="15">
        <f>G311*'Table Q8'!G106</f>
        <v>-0.92165675755934273</v>
      </c>
      <c r="T311" s="15">
        <f>H311*'Table Q8'!H106</f>
        <v>0.21892166704850227</v>
      </c>
      <c r="U311" s="15">
        <f>I311*'Table Q8'!I106</f>
        <v>1.1204678840240336</v>
      </c>
      <c r="V311" s="15">
        <f>J311*'Table Q8'!J106</f>
        <v>0.13657135171860924</v>
      </c>
      <c r="W311" s="15">
        <f>K311*'Table Q8'!K106</f>
        <v>1.0724959170520421</v>
      </c>
      <c r="X311" s="15">
        <f>L311*'Table Q8'!L106</f>
        <v>0.26830060157812408</v>
      </c>
    </row>
    <row r="312" spans="1:24" x14ac:dyDescent="0.25">
      <c r="A312" s="13" t="s">
        <v>277</v>
      </c>
      <c r="B312" s="15">
        <f t="shared" si="111"/>
        <v>0.18509002713366079</v>
      </c>
      <c r="C312" s="15">
        <f t="shared" si="111"/>
        <v>-7.9129578807448225E-2</v>
      </c>
      <c r="D312" s="15">
        <f t="shared" si="111"/>
        <v>2.640807712927197</v>
      </c>
      <c r="E312" s="15">
        <f t="shared" si="111"/>
        <v>0.19882698666561877</v>
      </c>
      <c r="F312" s="15">
        <f t="shared" si="111"/>
        <v>-1.2846423155502735</v>
      </c>
      <c r="G312" s="15">
        <f t="shared" si="111"/>
        <v>-2.3864597280728241</v>
      </c>
      <c r="H312" s="15">
        <f t="shared" si="111"/>
        <v>-1.5762678588774</v>
      </c>
      <c r="I312" s="15">
        <f t="shared" si="111"/>
        <v>1.5636281286945164</v>
      </c>
      <c r="J312" s="15">
        <f t="shared" si="111"/>
        <v>-0.81947439877702721</v>
      </c>
      <c r="K312" s="15">
        <f t="shared" si="111"/>
        <v>2.2203993835802294</v>
      </c>
      <c r="L312" s="15">
        <f t="shared" si="111"/>
        <v>1.9980020046480879E-2</v>
      </c>
      <c r="N312" s="15">
        <f>B312*'Table Q8'!B107</f>
        <v>9.0416478254793292E-2</v>
      </c>
      <c r="O312" s="15">
        <f>C312*'Table Q8'!C107</f>
        <v>-5.0350150995179303E-2</v>
      </c>
      <c r="P312" s="15">
        <f>D312*'Table Q8'!D107</f>
        <v>1.8113300102967642</v>
      </c>
      <c r="Q312" s="15">
        <f>E312*'Table Q8'!E107</f>
        <v>0.15136698494853557</v>
      </c>
      <c r="R312" s="15">
        <f>F312*'Table Q8'!F107</f>
        <v>-1.0490389148783534</v>
      </c>
      <c r="S312" s="15">
        <f>G312*'Table Q8'!G107</f>
        <v>-1.4402284458919494</v>
      </c>
      <c r="T312" s="15">
        <f>H312*'Table Q8'!H107</f>
        <v>-0.93866750996149173</v>
      </c>
      <c r="U312" s="15">
        <f>I312*'Table Q8'!I107</f>
        <v>0.93411144408210411</v>
      </c>
      <c r="V312" s="15">
        <f>J312*'Table Q8'!J107</f>
        <v>-0.63386344745403056</v>
      </c>
      <c r="W312" s="15">
        <f>K312*'Table Q8'!K107</f>
        <v>1.5169768588620127</v>
      </c>
      <c r="X312" s="15">
        <f>L312*'Table Q8'!L107</f>
        <v>1.3126873170537939E-2</v>
      </c>
    </row>
    <row r="313" spans="1:24" x14ac:dyDescent="0.25">
      <c r="A313" s="13" t="str">
        <f t="shared" si="105"/>
        <v>2019 Q3</v>
      </c>
      <c r="B313" s="15">
        <f t="shared" si="111"/>
        <v>3.130081537126979</v>
      </c>
      <c r="C313" s="15">
        <f t="shared" si="111"/>
        <v>0.17695639694293538</v>
      </c>
      <c r="D313" s="15">
        <f t="shared" si="111"/>
        <v>1.5342070604538287</v>
      </c>
      <c r="E313" s="15">
        <f t="shared" si="111"/>
        <v>0.27821957533215164</v>
      </c>
      <c r="F313" s="15">
        <f t="shared" si="111"/>
        <v>0.62791375034399211</v>
      </c>
      <c r="G313" s="15">
        <f t="shared" si="111"/>
        <v>-1.6994727491527342</v>
      </c>
      <c r="H313" s="15">
        <f t="shared" si="111"/>
        <v>0.75081521539324059</v>
      </c>
      <c r="I313" s="15">
        <f t="shared" si="111"/>
        <v>1.9725684414394213</v>
      </c>
      <c r="J313" s="15">
        <f t="shared" si="111"/>
        <v>1.1813310558427368</v>
      </c>
      <c r="K313" s="15">
        <f t="shared" si="111"/>
        <v>2.0379716857256538</v>
      </c>
      <c r="L313" s="15">
        <f t="shared" si="111"/>
        <v>0.7370551295221569</v>
      </c>
      <c r="N313" s="15">
        <f>B313*'Table Q8'!B108</f>
        <v>1.5343659694996452</v>
      </c>
      <c r="O313" s="15">
        <f>C313*'Table Q8'!C108</f>
        <v>0.1128450943305099</v>
      </c>
      <c r="P313" s="15">
        <f>D313*'Table Q8'!D108</f>
        <v>1.0541536712378257</v>
      </c>
      <c r="Q313" s="15">
        <f>E313*'Table Q8'!E108</f>
        <v>0.21208678227569919</v>
      </c>
      <c r="R313" s="15">
        <f>F313*'Table Q8'!F108</f>
        <v>0.51382182190648873</v>
      </c>
      <c r="S313" s="15">
        <f>G313*'Table Q8'!G108</f>
        <v>-1.0280110659624888</v>
      </c>
      <c r="T313" s="15">
        <f>H313*'Table Q8'!H108</f>
        <v>0.44838684663284323</v>
      </c>
      <c r="U313" s="15">
        <f>I313*'Table Q8'!I108</f>
        <v>1.1811739827339256</v>
      </c>
      <c r="V313" s="15">
        <f>J313*'Table Q8'!J108</f>
        <v>0.91600410070045812</v>
      </c>
      <c r="W313" s="15">
        <f>K313*'Table Q8'!K108</f>
        <v>1.3945840245420649</v>
      </c>
      <c r="X313" s="15">
        <f>L313*'Table Q8'!L108</f>
        <v>0.48535080279034032</v>
      </c>
    </row>
  </sheetData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13"/>
  <sheetViews>
    <sheetView workbookViewId="0">
      <pane xSplit="1" ySplit="4" topLeftCell="B68" activePane="bottomRight" state="frozen"/>
      <selection pane="topRight" activeCell="B1" sqref="B1"/>
      <selection pane="bottomLeft" activeCell="A5" sqref="A5"/>
      <selection pane="bottomRight" activeCell="H108" sqref="H108"/>
    </sheetView>
  </sheetViews>
  <sheetFormatPr defaultColWidth="8.88671875" defaultRowHeight="12" x14ac:dyDescent="0.25"/>
  <cols>
    <col min="1" max="1" width="20.6640625" style="13" customWidth="1"/>
    <col min="2" max="25" width="9.109375" style="13" customWidth="1"/>
    <col min="26" max="16384" width="8.88671875" style="13"/>
  </cols>
  <sheetData>
    <row r="1" spans="1:33" ht="13.2" x14ac:dyDescent="0.25">
      <c r="A1" s="26" t="s">
        <v>186</v>
      </c>
      <c r="B1" s="9" t="s">
        <v>218</v>
      </c>
      <c r="N1" s="9" t="s">
        <v>219</v>
      </c>
    </row>
    <row r="2" spans="1:33" x14ac:dyDescent="0.25">
      <c r="B2" s="9" t="s">
        <v>159</v>
      </c>
      <c r="N2" s="9" t="s">
        <v>172</v>
      </c>
    </row>
    <row r="3" spans="1:33" x14ac:dyDescent="0.25">
      <c r="A3" s="16"/>
      <c r="B3" s="9"/>
    </row>
    <row r="4" spans="1:33" x14ac:dyDescent="0.25">
      <c r="A4" s="13" t="s">
        <v>255</v>
      </c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52</v>
      </c>
      <c r="B6" s="34">
        <v>68.569999999999993</v>
      </c>
      <c r="C6" s="34">
        <v>121.57</v>
      </c>
      <c r="D6" s="34">
        <v>59.49</v>
      </c>
      <c r="E6" s="34">
        <v>57.75</v>
      </c>
      <c r="F6" s="34">
        <v>48.1</v>
      </c>
      <c r="G6" s="34">
        <v>50.38</v>
      </c>
      <c r="H6" s="34">
        <v>62.89</v>
      </c>
      <c r="I6" s="34">
        <v>59.33</v>
      </c>
      <c r="J6" s="34">
        <v>21.12</v>
      </c>
      <c r="K6" s="34">
        <v>88.32</v>
      </c>
      <c r="L6" s="34">
        <v>68.38</v>
      </c>
      <c r="M6" s="15"/>
    </row>
    <row r="7" spans="1:33" x14ac:dyDescent="0.25">
      <c r="A7" s="48" t="s">
        <v>53</v>
      </c>
      <c r="B7" s="34">
        <v>68.98</v>
      </c>
      <c r="C7" s="34">
        <v>121.7</v>
      </c>
      <c r="D7" s="34">
        <v>59.75</v>
      </c>
      <c r="E7" s="34">
        <v>57.99</v>
      </c>
      <c r="F7" s="34">
        <v>48.59</v>
      </c>
      <c r="G7" s="34">
        <v>51.41</v>
      </c>
      <c r="H7" s="34">
        <v>62.9</v>
      </c>
      <c r="I7" s="34">
        <v>59.78</v>
      </c>
      <c r="J7" s="34">
        <v>21.29</v>
      </c>
      <c r="K7" s="34">
        <v>89.27</v>
      </c>
      <c r="L7" s="34">
        <v>68.77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54</v>
      </c>
      <c r="B8" s="34">
        <v>69.34</v>
      </c>
      <c r="C8" s="34">
        <v>121.75</v>
      </c>
      <c r="D8" s="34">
        <v>60</v>
      </c>
      <c r="E8" s="34">
        <v>58.27</v>
      </c>
      <c r="F8" s="34">
        <v>49.07</v>
      </c>
      <c r="G8" s="34">
        <v>52.45</v>
      </c>
      <c r="H8" s="34">
        <v>62.93</v>
      </c>
      <c r="I8" s="34">
        <v>60.18</v>
      </c>
      <c r="J8" s="34">
        <v>21.43</v>
      </c>
      <c r="K8" s="34">
        <v>90.23</v>
      </c>
      <c r="L8" s="34">
        <v>69.150000000000006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55</v>
      </c>
      <c r="B9" s="34">
        <v>69.63</v>
      </c>
      <c r="C9" s="34">
        <v>121.59</v>
      </c>
      <c r="D9" s="34">
        <v>60.18</v>
      </c>
      <c r="E9" s="34">
        <v>58.67</v>
      </c>
      <c r="F9" s="34">
        <v>49.48</v>
      </c>
      <c r="G9" s="34">
        <v>53.45</v>
      </c>
      <c r="H9" s="34">
        <v>62.92</v>
      </c>
      <c r="I9" s="34">
        <v>60.53</v>
      </c>
      <c r="J9" s="34">
        <v>21.54</v>
      </c>
      <c r="K9" s="34">
        <v>91.21</v>
      </c>
      <c r="L9" s="34">
        <v>69.47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56</v>
      </c>
      <c r="B10" s="34">
        <v>69.87</v>
      </c>
      <c r="C10" s="34">
        <v>121.92</v>
      </c>
      <c r="D10" s="34">
        <v>60.24</v>
      </c>
      <c r="E10" s="34">
        <v>59.29</v>
      </c>
      <c r="F10" s="34">
        <v>49.76</v>
      </c>
      <c r="G10" s="34">
        <v>54.54</v>
      </c>
      <c r="H10" s="34">
        <v>62.95</v>
      </c>
      <c r="I10" s="34">
        <v>60.7</v>
      </c>
      <c r="J10" s="34">
        <v>21.68</v>
      </c>
      <c r="K10" s="34">
        <v>92.23</v>
      </c>
      <c r="L10" s="34">
        <v>69.83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57</v>
      </c>
      <c r="B11" s="34">
        <v>70.12</v>
      </c>
      <c r="C11" s="34">
        <v>122.31</v>
      </c>
      <c r="D11" s="34">
        <v>60.21</v>
      </c>
      <c r="E11" s="34">
        <v>60.09</v>
      </c>
      <c r="F11" s="34">
        <v>49.92</v>
      </c>
      <c r="G11" s="34">
        <v>55.7</v>
      </c>
      <c r="H11" s="34">
        <v>63.04</v>
      </c>
      <c r="I11" s="34">
        <v>60.73</v>
      </c>
      <c r="J11" s="34">
        <v>21.92</v>
      </c>
      <c r="K11" s="34">
        <v>93.28</v>
      </c>
      <c r="L11" s="34">
        <v>70.22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58</v>
      </c>
      <c r="B12" s="34">
        <v>70.38</v>
      </c>
      <c r="C12" s="34">
        <v>122.66</v>
      </c>
      <c r="D12" s="34">
        <v>60.15</v>
      </c>
      <c r="E12" s="34">
        <v>60.9</v>
      </c>
      <c r="F12" s="34">
        <v>49.98</v>
      </c>
      <c r="G12" s="34">
        <v>56.89</v>
      </c>
      <c r="H12" s="34">
        <v>63.15</v>
      </c>
      <c r="I12" s="34">
        <v>60.75</v>
      </c>
      <c r="J12" s="34">
        <v>22.19</v>
      </c>
      <c r="K12" s="34">
        <v>94.44</v>
      </c>
      <c r="L12" s="34">
        <v>70.61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59</v>
      </c>
      <c r="B13" s="34">
        <v>70.61</v>
      </c>
      <c r="C13" s="34">
        <v>122.74</v>
      </c>
      <c r="D13" s="34">
        <v>60.14</v>
      </c>
      <c r="E13" s="34">
        <v>61.62</v>
      </c>
      <c r="F13" s="34">
        <v>50.04</v>
      </c>
      <c r="G13" s="34">
        <v>58.17</v>
      </c>
      <c r="H13" s="34">
        <v>63.16</v>
      </c>
      <c r="I13" s="34">
        <v>61.05</v>
      </c>
      <c r="J13" s="34">
        <v>22.58</v>
      </c>
      <c r="K13" s="34">
        <v>95.77</v>
      </c>
      <c r="L13" s="34">
        <v>70.98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60</v>
      </c>
      <c r="B14" s="34">
        <v>70.849999999999994</v>
      </c>
      <c r="C14" s="34">
        <v>123.21</v>
      </c>
      <c r="D14" s="34">
        <v>60.2</v>
      </c>
      <c r="E14" s="34">
        <v>62.34</v>
      </c>
      <c r="F14" s="34">
        <v>50.14</v>
      </c>
      <c r="G14" s="34">
        <v>59.7</v>
      </c>
      <c r="H14" s="34">
        <v>63.22</v>
      </c>
      <c r="I14" s="34">
        <v>61.5</v>
      </c>
      <c r="J14" s="34">
        <v>23.14</v>
      </c>
      <c r="K14" s="34">
        <v>97.3</v>
      </c>
      <c r="L14" s="34">
        <v>71.430000000000007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61</v>
      </c>
      <c r="B15" s="34">
        <v>71.16</v>
      </c>
      <c r="C15" s="34">
        <v>123.69</v>
      </c>
      <c r="D15" s="34">
        <v>60.35</v>
      </c>
      <c r="E15" s="34">
        <v>63.05</v>
      </c>
      <c r="F15" s="34">
        <v>50.31</v>
      </c>
      <c r="G15" s="34">
        <v>61.5</v>
      </c>
      <c r="H15" s="34">
        <v>63.35</v>
      </c>
      <c r="I15" s="34">
        <v>62.14</v>
      </c>
      <c r="J15" s="34">
        <v>23.87</v>
      </c>
      <c r="K15" s="34">
        <v>99.01</v>
      </c>
      <c r="L15" s="34">
        <v>71.98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62</v>
      </c>
      <c r="B16" s="34">
        <v>71.47</v>
      </c>
      <c r="C16" s="34">
        <v>124.15</v>
      </c>
      <c r="D16" s="34">
        <v>60.59</v>
      </c>
      <c r="E16" s="34">
        <v>63.72</v>
      </c>
      <c r="F16" s="34">
        <v>50.55</v>
      </c>
      <c r="G16" s="34">
        <v>63.35</v>
      </c>
      <c r="H16" s="34">
        <v>63.53</v>
      </c>
      <c r="I16" s="34">
        <v>62.83</v>
      </c>
      <c r="J16" s="34">
        <v>24.57</v>
      </c>
      <c r="K16" s="34">
        <v>100.96</v>
      </c>
      <c r="L16" s="34">
        <v>72.58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34">
        <v>71.790000000000006</v>
      </c>
      <c r="C17" s="34">
        <v>124.35</v>
      </c>
      <c r="D17" s="34">
        <v>60.91</v>
      </c>
      <c r="E17" s="34">
        <v>64.41</v>
      </c>
      <c r="F17" s="34">
        <v>50.89</v>
      </c>
      <c r="G17" s="34">
        <v>65.14</v>
      </c>
      <c r="H17" s="34">
        <v>63.59</v>
      </c>
      <c r="I17" s="34">
        <v>63.64</v>
      </c>
      <c r="J17" s="34">
        <v>25.25</v>
      </c>
      <c r="K17" s="34">
        <v>103.13</v>
      </c>
      <c r="L17" s="34">
        <v>73.16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34">
        <v>72.3</v>
      </c>
      <c r="C18" s="34">
        <v>124.19</v>
      </c>
      <c r="D18" s="34">
        <v>60.79</v>
      </c>
      <c r="E18" s="34">
        <v>65.569999999999993</v>
      </c>
      <c r="F18" s="34">
        <v>51.9</v>
      </c>
      <c r="G18" s="34">
        <v>66.03</v>
      </c>
      <c r="H18" s="34">
        <v>64.11</v>
      </c>
      <c r="I18" s="34">
        <v>63.84</v>
      </c>
      <c r="J18" s="34">
        <v>26.38</v>
      </c>
      <c r="K18" s="34">
        <v>103.02</v>
      </c>
      <c r="L18" s="34">
        <v>73.680000000000007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34">
        <v>72.77</v>
      </c>
      <c r="C19" s="34">
        <v>124.38</v>
      </c>
      <c r="D19" s="34">
        <v>61.16</v>
      </c>
      <c r="E19" s="34">
        <v>66.75</v>
      </c>
      <c r="F19" s="34">
        <v>52.81</v>
      </c>
      <c r="G19" s="34">
        <v>66.7</v>
      </c>
      <c r="H19" s="34">
        <v>64.98</v>
      </c>
      <c r="I19" s="34">
        <v>64.349999999999994</v>
      </c>
      <c r="J19" s="34">
        <v>27.44</v>
      </c>
      <c r="K19" s="34">
        <v>103.01</v>
      </c>
      <c r="L19" s="34">
        <v>74.290000000000006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34">
        <v>73.37</v>
      </c>
      <c r="C20" s="34">
        <v>124.55</v>
      </c>
      <c r="D20" s="34">
        <v>61.86</v>
      </c>
      <c r="E20" s="34">
        <v>68.010000000000005</v>
      </c>
      <c r="F20" s="34">
        <v>53.01</v>
      </c>
      <c r="G20" s="34">
        <v>67.5</v>
      </c>
      <c r="H20" s="34">
        <v>66.02</v>
      </c>
      <c r="I20" s="34">
        <v>64.97</v>
      </c>
      <c r="J20" s="34">
        <v>28.54</v>
      </c>
      <c r="K20" s="34">
        <v>103.54</v>
      </c>
      <c r="L20" s="34">
        <v>74.95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34">
        <v>74.069999999999993</v>
      </c>
      <c r="C21" s="34">
        <v>124.78</v>
      </c>
      <c r="D21" s="34">
        <v>62.02</v>
      </c>
      <c r="E21" s="34">
        <v>69.569999999999993</v>
      </c>
      <c r="F21" s="34">
        <v>53.5</v>
      </c>
      <c r="G21" s="34">
        <v>68.3</v>
      </c>
      <c r="H21" s="34">
        <v>67.39</v>
      </c>
      <c r="I21" s="34">
        <v>65.44</v>
      </c>
      <c r="J21" s="34">
        <v>29.78</v>
      </c>
      <c r="K21" s="34">
        <v>104.12</v>
      </c>
      <c r="L21" s="34">
        <v>75.680000000000007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34">
        <v>74.790000000000006</v>
      </c>
      <c r="C22" s="34">
        <v>125.02</v>
      </c>
      <c r="D22" s="34">
        <v>62.47</v>
      </c>
      <c r="E22" s="34">
        <v>70.7</v>
      </c>
      <c r="F22" s="34">
        <v>55.04</v>
      </c>
      <c r="G22" s="34">
        <v>68.84</v>
      </c>
      <c r="H22" s="34">
        <v>68.69</v>
      </c>
      <c r="I22" s="34">
        <v>66.09</v>
      </c>
      <c r="J22" s="34">
        <v>30.98</v>
      </c>
      <c r="K22" s="34">
        <v>103.83</v>
      </c>
      <c r="L22" s="34">
        <v>76.459999999999994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34">
        <v>75.489999999999995</v>
      </c>
      <c r="C23" s="34">
        <v>125.16</v>
      </c>
      <c r="D23" s="34">
        <v>63.05</v>
      </c>
      <c r="E23" s="34">
        <v>71.92</v>
      </c>
      <c r="F23" s="34">
        <v>55.94</v>
      </c>
      <c r="G23" s="34">
        <v>69.349999999999994</v>
      </c>
      <c r="H23" s="34">
        <v>69.73</v>
      </c>
      <c r="I23" s="34">
        <v>66.510000000000005</v>
      </c>
      <c r="J23" s="34">
        <v>32.06</v>
      </c>
      <c r="K23" s="34">
        <v>103.55</v>
      </c>
      <c r="L23" s="34">
        <v>77.09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34">
        <v>76.09</v>
      </c>
      <c r="C24" s="34">
        <v>125.26</v>
      </c>
      <c r="D24" s="34">
        <v>63.93</v>
      </c>
      <c r="E24" s="34">
        <v>73.150000000000006</v>
      </c>
      <c r="F24" s="34">
        <v>56.6</v>
      </c>
      <c r="G24" s="34">
        <v>69.73</v>
      </c>
      <c r="H24" s="34">
        <v>70.48</v>
      </c>
      <c r="I24" s="34">
        <v>66.959999999999994</v>
      </c>
      <c r="J24" s="34">
        <v>33.299999999999997</v>
      </c>
      <c r="K24" s="34">
        <v>103.46</v>
      </c>
      <c r="L24" s="34">
        <v>77.72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34">
        <v>76.67</v>
      </c>
      <c r="C25" s="34">
        <v>125.32</v>
      </c>
      <c r="D25" s="34">
        <v>64.900000000000006</v>
      </c>
      <c r="E25" s="34">
        <v>74.3</v>
      </c>
      <c r="F25" s="34">
        <v>57.84</v>
      </c>
      <c r="G25" s="34">
        <v>70.23</v>
      </c>
      <c r="H25" s="34">
        <v>72.58</v>
      </c>
      <c r="I25" s="34">
        <v>67.430000000000007</v>
      </c>
      <c r="J25" s="34">
        <v>34.4</v>
      </c>
      <c r="K25" s="34">
        <v>103.57</v>
      </c>
      <c r="L25" s="34">
        <v>78.45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34">
        <v>77.23</v>
      </c>
      <c r="C26" s="34">
        <v>125.2</v>
      </c>
      <c r="D26" s="34">
        <v>65.569999999999993</v>
      </c>
      <c r="E26" s="34">
        <v>75.55</v>
      </c>
      <c r="F26" s="34">
        <v>59.11</v>
      </c>
      <c r="G26" s="34">
        <v>71.010000000000005</v>
      </c>
      <c r="H26" s="34">
        <v>73.55</v>
      </c>
      <c r="I26" s="34">
        <v>68.12</v>
      </c>
      <c r="J26" s="34">
        <v>35.28</v>
      </c>
      <c r="K26" s="34">
        <v>103.31</v>
      </c>
      <c r="L26" s="34">
        <v>79.13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34">
        <v>77.69</v>
      </c>
      <c r="C27" s="34">
        <v>125.01</v>
      </c>
      <c r="D27" s="34">
        <v>66.25</v>
      </c>
      <c r="E27" s="34">
        <v>76.569999999999993</v>
      </c>
      <c r="F27" s="34">
        <v>59.91</v>
      </c>
      <c r="G27" s="34">
        <v>71.81</v>
      </c>
      <c r="H27" s="34">
        <v>74.400000000000006</v>
      </c>
      <c r="I27" s="34">
        <v>68.959999999999994</v>
      </c>
      <c r="J27" s="34">
        <v>36.090000000000003</v>
      </c>
      <c r="K27" s="34">
        <v>103.44</v>
      </c>
      <c r="L27" s="34">
        <v>79.7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34">
        <v>78.11</v>
      </c>
      <c r="C28" s="34">
        <v>124.8</v>
      </c>
      <c r="D28" s="34">
        <v>66.83</v>
      </c>
      <c r="E28" s="34">
        <v>77.62</v>
      </c>
      <c r="F28" s="34">
        <v>60.74</v>
      </c>
      <c r="G28" s="34">
        <v>72.83</v>
      </c>
      <c r="H28" s="34">
        <v>75.239999999999995</v>
      </c>
      <c r="I28" s="34">
        <v>69.7</v>
      </c>
      <c r="J28" s="34">
        <v>37.24</v>
      </c>
      <c r="K28" s="34">
        <v>103.27</v>
      </c>
      <c r="L28" s="34">
        <v>80.34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34">
        <v>78.400000000000006</v>
      </c>
      <c r="C29" s="34">
        <v>124.67</v>
      </c>
      <c r="D29" s="34">
        <v>67.2</v>
      </c>
      <c r="E29" s="34">
        <v>78.69</v>
      </c>
      <c r="F29" s="34">
        <v>61.48</v>
      </c>
      <c r="G29" s="34">
        <v>73.69</v>
      </c>
      <c r="H29" s="34">
        <v>76.150000000000006</v>
      </c>
      <c r="I29" s="34">
        <v>70.349999999999994</v>
      </c>
      <c r="J29" s="34">
        <v>38.32</v>
      </c>
      <c r="K29" s="34">
        <v>103.46</v>
      </c>
      <c r="L29" s="34">
        <v>80.88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34">
        <v>78.569999999999993</v>
      </c>
      <c r="C30" s="34">
        <v>124.5</v>
      </c>
      <c r="D30" s="34">
        <v>67.84</v>
      </c>
      <c r="E30" s="34">
        <v>79.739999999999995</v>
      </c>
      <c r="F30" s="34">
        <v>62.28</v>
      </c>
      <c r="G30" s="34">
        <v>75.06</v>
      </c>
      <c r="H30" s="34">
        <v>77.06</v>
      </c>
      <c r="I30" s="34">
        <v>71.25</v>
      </c>
      <c r="J30" s="34">
        <v>39.1</v>
      </c>
      <c r="K30" s="34">
        <v>103.55</v>
      </c>
      <c r="L30" s="34">
        <v>81.459999999999994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34">
        <v>78.67</v>
      </c>
      <c r="C31" s="34">
        <v>124.25</v>
      </c>
      <c r="D31" s="34">
        <v>68.28</v>
      </c>
      <c r="E31" s="34">
        <v>80.61</v>
      </c>
      <c r="F31" s="34">
        <v>63.1</v>
      </c>
      <c r="G31" s="34">
        <v>78.73</v>
      </c>
      <c r="H31" s="34">
        <v>77.83</v>
      </c>
      <c r="I31" s="34">
        <v>71.88</v>
      </c>
      <c r="J31" s="34">
        <v>40.15</v>
      </c>
      <c r="K31" s="34">
        <v>103.61</v>
      </c>
      <c r="L31" s="34">
        <v>82.14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34">
        <v>78.760000000000005</v>
      </c>
      <c r="C32" s="34">
        <v>124.03</v>
      </c>
      <c r="D32" s="34">
        <v>68.64</v>
      </c>
      <c r="E32" s="34">
        <v>81.34</v>
      </c>
      <c r="F32" s="34">
        <v>63.75</v>
      </c>
      <c r="G32" s="34">
        <v>80.02</v>
      </c>
      <c r="H32" s="34">
        <v>78.63</v>
      </c>
      <c r="I32" s="34">
        <v>72.53</v>
      </c>
      <c r="J32" s="34">
        <v>41.04</v>
      </c>
      <c r="K32" s="34">
        <v>103.19</v>
      </c>
      <c r="L32" s="34">
        <v>82.62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34">
        <v>78.900000000000006</v>
      </c>
      <c r="C33" s="34">
        <v>123.75</v>
      </c>
      <c r="D33" s="34">
        <v>69.349999999999994</v>
      </c>
      <c r="E33" s="34">
        <v>82</v>
      </c>
      <c r="F33" s="34">
        <v>64.78</v>
      </c>
      <c r="G33" s="34">
        <v>81.61</v>
      </c>
      <c r="H33" s="34">
        <v>79.48</v>
      </c>
      <c r="I33" s="34">
        <v>73.459999999999994</v>
      </c>
      <c r="J33" s="34">
        <v>41.94</v>
      </c>
      <c r="K33" s="34">
        <v>102.72</v>
      </c>
      <c r="L33" s="34">
        <v>83.18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34">
        <v>78.92</v>
      </c>
      <c r="C34" s="34">
        <v>123.43</v>
      </c>
      <c r="D34" s="34">
        <v>70.53</v>
      </c>
      <c r="E34" s="34">
        <v>82.46</v>
      </c>
      <c r="F34" s="34">
        <v>66.14</v>
      </c>
      <c r="G34" s="34">
        <v>83.41</v>
      </c>
      <c r="H34" s="34">
        <v>80.36</v>
      </c>
      <c r="I34" s="34">
        <v>74.42</v>
      </c>
      <c r="J34" s="34">
        <v>43.12</v>
      </c>
      <c r="K34" s="34">
        <v>103.02</v>
      </c>
      <c r="L34" s="34">
        <v>83.76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34">
        <v>79</v>
      </c>
      <c r="C35" s="34">
        <v>123.1</v>
      </c>
      <c r="D35" s="34">
        <v>71.2</v>
      </c>
      <c r="E35" s="34">
        <v>82.9</v>
      </c>
      <c r="F35" s="34">
        <v>68.23</v>
      </c>
      <c r="G35" s="34">
        <v>84.93</v>
      </c>
      <c r="H35" s="34">
        <v>81.81</v>
      </c>
      <c r="I35" s="34">
        <v>75.5</v>
      </c>
      <c r="J35" s="34">
        <v>44.39</v>
      </c>
      <c r="K35" s="34">
        <v>103.79</v>
      </c>
      <c r="L35" s="34">
        <v>84.45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34">
        <v>79.16</v>
      </c>
      <c r="C36" s="34">
        <v>122.55</v>
      </c>
      <c r="D36" s="34">
        <v>72.290000000000006</v>
      </c>
      <c r="E36" s="34">
        <v>83.31</v>
      </c>
      <c r="F36" s="34">
        <v>69.73</v>
      </c>
      <c r="G36" s="34">
        <v>86.14</v>
      </c>
      <c r="H36" s="34">
        <v>82.67</v>
      </c>
      <c r="I36" s="34">
        <v>76.38</v>
      </c>
      <c r="J36" s="34">
        <v>45</v>
      </c>
      <c r="K36" s="34">
        <v>103.4</v>
      </c>
      <c r="L36" s="34">
        <v>85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34">
        <v>79.42</v>
      </c>
      <c r="C37" s="34">
        <v>122.04</v>
      </c>
      <c r="D37" s="34">
        <v>73.28</v>
      </c>
      <c r="E37" s="34">
        <v>83.98</v>
      </c>
      <c r="F37" s="34">
        <v>69.790000000000006</v>
      </c>
      <c r="G37" s="34">
        <v>87.13</v>
      </c>
      <c r="H37" s="34">
        <v>83.95</v>
      </c>
      <c r="I37" s="34">
        <v>77.19</v>
      </c>
      <c r="J37" s="34">
        <v>45.79</v>
      </c>
      <c r="K37" s="34">
        <v>103.59</v>
      </c>
      <c r="L37" s="34">
        <v>85.41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34">
        <v>79.72</v>
      </c>
      <c r="C38" s="34">
        <v>121.46</v>
      </c>
      <c r="D38" s="34">
        <v>74.06</v>
      </c>
      <c r="E38" s="34">
        <v>84.14</v>
      </c>
      <c r="F38" s="34">
        <v>70.760000000000005</v>
      </c>
      <c r="G38" s="34">
        <v>87.62</v>
      </c>
      <c r="H38" s="34">
        <v>84.72</v>
      </c>
      <c r="I38" s="34">
        <v>77.81</v>
      </c>
      <c r="J38" s="34">
        <v>46.52</v>
      </c>
      <c r="K38" s="34">
        <v>104.18</v>
      </c>
      <c r="L38" s="34">
        <v>85.75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34">
        <v>80</v>
      </c>
      <c r="C39" s="34">
        <v>120.91</v>
      </c>
      <c r="D39" s="34">
        <v>74.91</v>
      </c>
      <c r="E39" s="34">
        <v>84.45</v>
      </c>
      <c r="F39" s="34">
        <v>72.819999999999993</v>
      </c>
      <c r="G39" s="34">
        <v>88.05</v>
      </c>
      <c r="H39" s="34">
        <v>86.64</v>
      </c>
      <c r="I39" s="34">
        <v>78.319999999999993</v>
      </c>
      <c r="J39" s="34">
        <v>47.4</v>
      </c>
      <c r="K39" s="34">
        <v>104.94</v>
      </c>
      <c r="L39" s="34">
        <v>86.29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34">
        <v>80.25</v>
      </c>
      <c r="C40" s="34">
        <v>120.45</v>
      </c>
      <c r="D40" s="34">
        <v>76.06</v>
      </c>
      <c r="E40" s="34">
        <v>84.91</v>
      </c>
      <c r="F40" s="34">
        <v>74.17</v>
      </c>
      <c r="G40" s="34">
        <v>88.46</v>
      </c>
      <c r="H40" s="34">
        <v>87.47</v>
      </c>
      <c r="I40" s="34">
        <v>79.09</v>
      </c>
      <c r="J40" s="34">
        <v>48.08</v>
      </c>
      <c r="K40" s="34">
        <v>103.57</v>
      </c>
      <c r="L40" s="34">
        <v>86.73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34">
        <v>80.55</v>
      </c>
      <c r="C41" s="34">
        <v>119.96</v>
      </c>
      <c r="D41" s="34">
        <v>77.44</v>
      </c>
      <c r="E41" s="34">
        <v>85.43</v>
      </c>
      <c r="F41" s="34">
        <v>77.03</v>
      </c>
      <c r="G41" s="34">
        <v>89.08</v>
      </c>
      <c r="H41" s="34">
        <v>87.7</v>
      </c>
      <c r="I41" s="34">
        <v>79.709999999999994</v>
      </c>
      <c r="J41" s="34">
        <v>48.71</v>
      </c>
      <c r="K41" s="34">
        <v>102.92</v>
      </c>
      <c r="L41" s="34">
        <v>87.35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34">
        <v>80.849999999999994</v>
      </c>
      <c r="C42" s="34">
        <v>119.55</v>
      </c>
      <c r="D42" s="34">
        <v>78.63</v>
      </c>
      <c r="E42" s="34">
        <v>85.88</v>
      </c>
      <c r="F42" s="34">
        <v>80.11</v>
      </c>
      <c r="G42" s="34">
        <v>88.91</v>
      </c>
      <c r="H42" s="34">
        <v>88.32</v>
      </c>
      <c r="I42" s="34">
        <v>80.239999999999995</v>
      </c>
      <c r="J42" s="34">
        <v>49.75</v>
      </c>
      <c r="K42" s="34">
        <v>102.16</v>
      </c>
      <c r="L42" s="34">
        <v>87.92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34">
        <v>81.06</v>
      </c>
      <c r="C43" s="34">
        <v>118.96</v>
      </c>
      <c r="D43" s="34">
        <v>79.63</v>
      </c>
      <c r="E43" s="34">
        <v>86.43</v>
      </c>
      <c r="F43" s="34">
        <v>82.36</v>
      </c>
      <c r="G43" s="34">
        <v>88.8</v>
      </c>
      <c r="H43" s="34">
        <v>88.21</v>
      </c>
      <c r="I43" s="34">
        <v>80.8</v>
      </c>
      <c r="J43" s="34">
        <v>51.24</v>
      </c>
      <c r="K43" s="34">
        <v>100.97</v>
      </c>
      <c r="L43" s="34">
        <v>88.34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34">
        <v>81.180000000000007</v>
      </c>
      <c r="C44" s="34">
        <v>118.36</v>
      </c>
      <c r="D44" s="34">
        <v>80.8</v>
      </c>
      <c r="E44" s="34">
        <v>86.7</v>
      </c>
      <c r="F44" s="34">
        <v>84.07</v>
      </c>
      <c r="G44" s="34">
        <v>88.65</v>
      </c>
      <c r="H44" s="34">
        <v>89.64</v>
      </c>
      <c r="I44" s="34">
        <v>81.25</v>
      </c>
      <c r="J44" s="34">
        <v>52.67</v>
      </c>
      <c r="K44" s="34">
        <v>99.26</v>
      </c>
      <c r="L44" s="34">
        <v>88.7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34">
        <v>81.209999999999994</v>
      </c>
      <c r="C45" s="34">
        <v>117.7</v>
      </c>
      <c r="D45" s="34">
        <v>82.26</v>
      </c>
      <c r="E45" s="34">
        <v>86.96</v>
      </c>
      <c r="F45" s="34">
        <v>85.88</v>
      </c>
      <c r="G45" s="34">
        <v>88.41</v>
      </c>
      <c r="H45" s="34">
        <v>89.7</v>
      </c>
      <c r="I45" s="34">
        <v>81.86</v>
      </c>
      <c r="J45" s="34">
        <v>53.87</v>
      </c>
      <c r="K45" s="34">
        <v>98.46</v>
      </c>
      <c r="L45" s="34">
        <v>88.96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34">
        <v>81.290000000000006</v>
      </c>
      <c r="C46" s="34">
        <v>117.12</v>
      </c>
      <c r="D46" s="34">
        <v>82.93</v>
      </c>
      <c r="E46" s="34">
        <v>87.24</v>
      </c>
      <c r="F46" s="34">
        <v>88.33</v>
      </c>
      <c r="G46" s="34">
        <v>88.49</v>
      </c>
      <c r="H46" s="34">
        <v>89.51</v>
      </c>
      <c r="I46" s="34">
        <v>82.09</v>
      </c>
      <c r="J46" s="34">
        <v>54.83</v>
      </c>
      <c r="K46" s="34">
        <v>97.21</v>
      </c>
      <c r="L46" s="34">
        <v>89.26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34">
        <v>81.52</v>
      </c>
      <c r="C47" s="34">
        <v>116.64</v>
      </c>
      <c r="D47" s="34">
        <v>83.18</v>
      </c>
      <c r="E47" s="34">
        <v>87.39</v>
      </c>
      <c r="F47" s="34">
        <v>89.17</v>
      </c>
      <c r="G47" s="34">
        <v>88.66</v>
      </c>
      <c r="H47" s="34">
        <v>89.64</v>
      </c>
      <c r="I47" s="34">
        <v>82.38</v>
      </c>
      <c r="J47" s="34">
        <v>55.51</v>
      </c>
      <c r="K47" s="34">
        <v>97.02</v>
      </c>
      <c r="L47" s="34">
        <v>89.46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34">
        <v>81.790000000000006</v>
      </c>
      <c r="C48" s="34">
        <v>116.13</v>
      </c>
      <c r="D48" s="34">
        <v>83.47</v>
      </c>
      <c r="E48" s="34">
        <v>87.65</v>
      </c>
      <c r="F48" s="34">
        <v>89.68</v>
      </c>
      <c r="G48" s="34">
        <v>88.83</v>
      </c>
      <c r="H48" s="34">
        <v>89.7</v>
      </c>
      <c r="I48" s="34">
        <v>82.65</v>
      </c>
      <c r="J48" s="34">
        <v>56.49</v>
      </c>
      <c r="K48" s="34">
        <v>96.29</v>
      </c>
      <c r="L48" s="34">
        <v>89.62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34">
        <v>82.15</v>
      </c>
      <c r="C49" s="34">
        <v>115.68</v>
      </c>
      <c r="D49" s="34">
        <v>83.63</v>
      </c>
      <c r="E49" s="34">
        <v>87.9</v>
      </c>
      <c r="F49" s="34">
        <v>90.28</v>
      </c>
      <c r="G49" s="34">
        <v>88.92</v>
      </c>
      <c r="H49" s="34">
        <v>90.13</v>
      </c>
      <c r="I49" s="34">
        <v>82.71</v>
      </c>
      <c r="J49" s="34">
        <v>57.38</v>
      </c>
      <c r="K49" s="34">
        <v>95.77</v>
      </c>
      <c r="L49" s="34">
        <v>89.77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34">
        <v>82.32</v>
      </c>
      <c r="C50" s="34">
        <v>115.26</v>
      </c>
      <c r="D50" s="34">
        <v>83.69</v>
      </c>
      <c r="E50" s="34">
        <v>88.34</v>
      </c>
      <c r="F50" s="34">
        <v>90.5</v>
      </c>
      <c r="G50" s="34">
        <v>89.19</v>
      </c>
      <c r="H50" s="34">
        <v>90.66</v>
      </c>
      <c r="I50" s="34">
        <v>83.05</v>
      </c>
      <c r="J50" s="34">
        <v>58.94</v>
      </c>
      <c r="K50" s="34">
        <v>95.01</v>
      </c>
      <c r="L50" s="34">
        <v>89.96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34">
        <v>82.57</v>
      </c>
      <c r="C51" s="34">
        <v>115.08</v>
      </c>
      <c r="D51" s="34">
        <v>84.2</v>
      </c>
      <c r="E51" s="34">
        <v>88.76</v>
      </c>
      <c r="F51" s="34">
        <v>90.79</v>
      </c>
      <c r="G51" s="34">
        <v>89.76</v>
      </c>
      <c r="H51" s="34">
        <v>93.59</v>
      </c>
      <c r="I51" s="34">
        <v>83.81</v>
      </c>
      <c r="J51" s="34">
        <v>59.81</v>
      </c>
      <c r="K51" s="34">
        <v>94.45</v>
      </c>
      <c r="L51" s="34">
        <v>90.45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34">
        <v>82.82</v>
      </c>
      <c r="C52" s="34">
        <v>114.9</v>
      </c>
      <c r="D52" s="34">
        <v>84.77</v>
      </c>
      <c r="E52" s="34">
        <v>89.21</v>
      </c>
      <c r="F52" s="34">
        <v>91.09</v>
      </c>
      <c r="G52" s="34">
        <v>90.62</v>
      </c>
      <c r="H52" s="34">
        <v>93.82</v>
      </c>
      <c r="I52" s="34">
        <v>84.46</v>
      </c>
      <c r="J52" s="34">
        <v>60.61</v>
      </c>
      <c r="K52" s="34">
        <v>94.67</v>
      </c>
      <c r="L52" s="34">
        <v>90.81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34">
        <v>83.12</v>
      </c>
      <c r="C53" s="34">
        <v>114.74</v>
      </c>
      <c r="D53" s="34">
        <v>85.28</v>
      </c>
      <c r="E53" s="34">
        <v>89.57</v>
      </c>
      <c r="F53" s="34">
        <v>91.63</v>
      </c>
      <c r="G53" s="34">
        <v>91.53</v>
      </c>
      <c r="H53" s="34">
        <v>94.03</v>
      </c>
      <c r="I53" s="34">
        <v>85.26</v>
      </c>
      <c r="J53" s="34">
        <v>61.45</v>
      </c>
      <c r="K53" s="34">
        <v>95.34</v>
      </c>
      <c r="L53" s="34">
        <v>91.2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100</v>
      </c>
      <c r="B54" s="34">
        <v>83.57</v>
      </c>
      <c r="C54" s="34">
        <v>114.58</v>
      </c>
      <c r="D54" s="34">
        <v>85.87</v>
      </c>
      <c r="E54" s="34">
        <v>89.95</v>
      </c>
      <c r="F54" s="34">
        <v>92.17</v>
      </c>
      <c r="G54" s="34">
        <v>91.92</v>
      </c>
      <c r="H54" s="34">
        <v>94.18</v>
      </c>
      <c r="I54" s="34">
        <v>85.96</v>
      </c>
      <c r="J54" s="34">
        <v>62.06</v>
      </c>
      <c r="K54" s="34">
        <v>95.9</v>
      </c>
      <c r="L54" s="34">
        <v>91.61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5">
      <c r="A55" s="48" t="s">
        <v>101</v>
      </c>
      <c r="B55" s="34">
        <v>84.12</v>
      </c>
      <c r="C55" s="34">
        <v>114.3</v>
      </c>
      <c r="D55" s="34">
        <v>86.45</v>
      </c>
      <c r="E55" s="34">
        <v>90.47</v>
      </c>
      <c r="F55" s="34">
        <v>92.88</v>
      </c>
      <c r="G55" s="34">
        <v>92.17</v>
      </c>
      <c r="H55" s="34">
        <v>94.12</v>
      </c>
      <c r="I55" s="34">
        <v>86.5</v>
      </c>
      <c r="J55" s="34">
        <v>63.17</v>
      </c>
      <c r="K55" s="34">
        <v>96.87</v>
      </c>
      <c r="L55" s="34">
        <v>92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5">
      <c r="A56" s="48" t="s">
        <v>102</v>
      </c>
      <c r="B56" s="34">
        <v>84.72</v>
      </c>
      <c r="C56" s="34">
        <v>114.07</v>
      </c>
      <c r="D56" s="34">
        <v>87.12</v>
      </c>
      <c r="E56" s="34">
        <v>90.95</v>
      </c>
      <c r="F56" s="34">
        <v>93.37</v>
      </c>
      <c r="G56" s="34">
        <v>93.28</v>
      </c>
      <c r="H56" s="34">
        <v>94.64</v>
      </c>
      <c r="I56" s="34">
        <v>87.28</v>
      </c>
      <c r="J56" s="34">
        <v>64.2</v>
      </c>
      <c r="K56" s="34">
        <v>97.79</v>
      </c>
      <c r="L56" s="34">
        <v>92.54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5">
      <c r="A57" s="48" t="s">
        <v>103</v>
      </c>
      <c r="B57" s="34">
        <v>85.27</v>
      </c>
      <c r="C57" s="34">
        <v>113.84</v>
      </c>
      <c r="D57" s="34">
        <v>88.01</v>
      </c>
      <c r="E57" s="34">
        <v>91.51</v>
      </c>
      <c r="F57" s="34">
        <v>93.89</v>
      </c>
      <c r="G57" s="34">
        <v>93.82</v>
      </c>
      <c r="H57" s="34">
        <v>94.69</v>
      </c>
      <c r="I57" s="34">
        <v>88.35</v>
      </c>
      <c r="J57" s="34">
        <v>65.58</v>
      </c>
      <c r="K57" s="34">
        <v>99.15</v>
      </c>
      <c r="L57" s="34">
        <v>93.01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5">
      <c r="A58" s="48" t="s">
        <v>104</v>
      </c>
      <c r="B58" s="34">
        <v>85.8</v>
      </c>
      <c r="C58" s="34">
        <v>113.66</v>
      </c>
      <c r="D58" s="34">
        <v>88.54</v>
      </c>
      <c r="E58" s="34">
        <v>92.15</v>
      </c>
      <c r="F58" s="34">
        <v>94.19</v>
      </c>
      <c r="G58" s="34">
        <v>94.53</v>
      </c>
      <c r="H58" s="34">
        <v>95.42</v>
      </c>
      <c r="I58" s="34">
        <v>89.4</v>
      </c>
      <c r="J58" s="34">
        <v>66.87</v>
      </c>
      <c r="K58" s="34">
        <v>100.12</v>
      </c>
      <c r="L58" s="34">
        <v>93.58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5">
      <c r="A59" s="48" t="s">
        <v>105</v>
      </c>
      <c r="B59" s="34">
        <v>86.3</v>
      </c>
      <c r="C59" s="34">
        <v>113.55</v>
      </c>
      <c r="D59" s="34">
        <v>88.98</v>
      </c>
      <c r="E59" s="34">
        <v>92.69</v>
      </c>
      <c r="F59" s="34">
        <v>95.3</v>
      </c>
      <c r="G59" s="34">
        <v>95.12</v>
      </c>
      <c r="H59" s="34">
        <v>95.75</v>
      </c>
      <c r="I59" s="34">
        <v>90.24</v>
      </c>
      <c r="J59" s="34">
        <v>68.03</v>
      </c>
      <c r="K59" s="34">
        <v>100.66</v>
      </c>
      <c r="L59" s="34">
        <v>94.1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5">
      <c r="A60" s="48" t="s">
        <v>106</v>
      </c>
      <c r="B60" s="34">
        <v>86.89</v>
      </c>
      <c r="C60" s="34">
        <v>113.51</v>
      </c>
      <c r="D60" s="34">
        <v>89.65</v>
      </c>
      <c r="E60" s="34">
        <v>93.22</v>
      </c>
      <c r="F60" s="34">
        <v>95.97</v>
      </c>
      <c r="G60" s="34">
        <v>95.55</v>
      </c>
      <c r="H60" s="34">
        <v>96.21</v>
      </c>
      <c r="I60" s="34">
        <v>91.23</v>
      </c>
      <c r="J60" s="34">
        <v>69.510000000000005</v>
      </c>
      <c r="K60" s="34">
        <v>100.51</v>
      </c>
      <c r="L60" s="34">
        <v>94.63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5">
      <c r="A61" s="48" t="s">
        <v>107</v>
      </c>
      <c r="B61" s="34">
        <v>87.57</v>
      </c>
      <c r="C61" s="34">
        <v>113.77</v>
      </c>
      <c r="D61" s="34">
        <v>90.35</v>
      </c>
      <c r="E61" s="34">
        <v>93.96</v>
      </c>
      <c r="F61" s="34">
        <v>96.59</v>
      </c>
      <c r="G61" s="34">
        <v>96.07</v>
      </c>
      <c r="H61" s="34">
        <v>97.32</v>
      </c>
      <c r="I61" s="34">
        <v>92.01</v>
      </c>
      <c r="J61" s="34">
        <v>70.930000000000007</v>
      </c>
      <c r="K61" s="34">
        <v>100.74</v>
      </c>
      <c r="L61" s="34">
        <v>95.23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5">
      <c r="A62" s="48" t="s">
        <v>108</v>
      </c>
      <c r="B62" s="34">
        <v>88.15</v>
      </c>
      <c r="C62" s="34">
        <v>113.45</v>
      </c>
      <c r="D62" s="34">
        <v>91.09</v>
      </c>
      <c r="E62" s="34">
        <v>94.32</v>
      </c>
      <c r="F62" s="34">
        <v>97.01</v>
      </c>
      <c r="G62" s="34">
        <v>96.41</v>
      </c>
      <c r="H62" s="34">
        <v>97.53</v>
      </c>
      <c r="I62" s="34">
        <v>92.72</v>
      </c>
      <c r="J62" s="34">
        <v>72.349999999999994</v>
      </c>
      <c r="K62" s="34">
        <v>101.06</v>
      </c>
      <c r="L62" s="34">
        <v>95.66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5">
      <c r="A63" s="48" t="s">
        <v>109</v>
      </c>
      <c r="B63" s="34">
        <v>88.86</v>
      </c>
      <c r="C63" s="34">
        <v>112.94</v>
      </c>
      <c r="D63" s="34">
        <v>91.57</v>
      </c>
      <c r="E63" s="34">
        <v>94.72</v>
      </c>
      <c r="F63" s="34">
        <v>97.68</v>
      </c>
      <c r="G63" s="34">
        <v>96.7</v>
      </c>
      <c r="H63" s="34">
        <v>98.44</v>
      </c>
      <c r="I63" s="34">
        <v>93.22</v>
      </c>
      <c r="J63" s="34">
        <v>73.650000000000006</v>
      </c>
      <c r="K63" s="34">
        <v>100.96</v>
      </c>
      <c r="L63" s="34">
        <v>96.08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5">
      <c r="A64" s="48" t="s">
        <v>110</v>
      </c>
      <c r="B64" s="34">
        <v>89.35</v>
      </c>
      <c r="C64" s="34">
        <v>112.23</v>
      </c>
      <c r="D64" s="34">
        <v>91.93</v>
      </c>
      <c r="E64" s="34">
        <v>95.07</v>
      </c>
      <c r="F64" s="34">
        <v>98.14</v>
      </c>
      <c r="G64" s="34">
        <v>96.9</v>
      </c>
      <c r="H64" s="34">
        <v>98.39</v>
      </c>
      <c r="I64" s="34">
        <v>93.47</v>
      </c>
      <c r="J64" s="34">
        <v>74.959999999999994</v>
      </c>
      <c r="K64" s="34">
        <v>101.03</v>
      </c>
      <c r="L64" s="34">
        <v>96.29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5">
      <c r="A65" s="48" t="s">
        <v>111</v>
      </c>
      <c r="B65" s="34">
        <v>89.68</v>
      </c>
      <c r="C65" s="34">
        <v>111.17</v>
      </c>
      <c r="D65" s="34">
        <v>91.95</v>
      </c>
      <c r="E65" s="34">
        <v>95.26</v>
      </c>
      <c r="F65" s="34">
        <v>98.79</v>
      </c>
      <c r="G65" s="34">
        <v>96.79</v>
      </c>
      <c r="H65" s="34">
        <v>98.69</v>
      </c>
      <c r="I65" s="34">
        <v>93.49</v>
      </c>
      <c r="J65" s="34">
        <v>75.8</v>
      </c>
      <c r="K65" s="34">
        <v>101.14</v>
      </c>
      <c r="L65" s="34">
        <v>96.32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5">
      <c r="A66" s="48" t="s">
        <v>112</v>
      </c>
      <c r="B66" s="34">
        <v>89.96</v>
      </c>
      <c r="C66" s="34">
        <v>109.98</v>
      </c>
      <c r="D66" s="34">
        <v>91.61</v>
      </c>
      <c r="E66" s="34">
        <v>95.31</v>
      </c>
      <c r="F66" s="34">
        <v>98.81</v>
      </c>
      <c r="G66" s="34">
        <v>96.31</v>
      </c>
      <c r="H66" s="34">
        <v>98.59</v>
      </c>
      <c r="I66" s="34">
        <v>93.23</v>
      </c>
      <c r="J66" s="34">
        <v>76.75</v>
      </c>
      <c r="K66" s="34">
        <v>101.02</v>
      </c>
      <c r="L66" s="34">
        <v>96.2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5">
      <c r="A67" s="48" t="s">
        <v>113</v>
      </c>
      <c r="B67" s="34">
        <v>90.2</v>
      </c>
      <c r="C67" s="34">
        <v>108.74</v>
      </c>
      <c r="D67" s="34">
        <v>91.27</v>
      </c>
      <c r="E67" s="34">
        <v>95.13</v>
      </c>
      <c r="F67" s="34">
        <v>99.29</v>
      </c>
      <c r="G67" s="34">
        <v>95.63</v>
      </c>
      <c r="H67" s="34">
        <v>98.24</v>
      </c>
      <c r="I67" s="34">
        <v>92.84</v>
      </c>
      <c r="J67" s="34">
        <v>77.739999999999995</v>
      </c>
      <c r="K67" s="34">
        <v>100.48</v>
      </c>
      <c r="L67" s="34">
        <v>95.99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5">
      <c r="A68" s="48" t="s">
        <v>114</v>
      </c>
      <c r="B68" s="34">
        <v>90.41</v>
      </c>
      <c r="C68" s="34">
        <v>107.35</v>
      </c>
      <c r="D68" s="34">
        <v>90.79</v>
      </c>
      <c r="E68" s="34">
        <v>94.8</v>
      </c>
      <c r="F68" s="34">
        <v>99.42</v>
      </c>
      <c r="G68" s="34">
        <v>94.91</v>
      </c>
      <c r="H68" s="34">
        <v>97.64</v>
      </c>
      <c r="I68" s="34">
        <v>92.33</v>
      </c>
      <c r="J68" s="34">
        <v>78.48</v>
      </c>
      <c r="K68" s="34">
        <v>100.08</v>
      </c>
      <c r="L68" s="34">
        <v>95.66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5">
      <c r="A69" s="48" t="s">
        <v>115</v>
      </c>
      <c r="B69" s="34">
        <v>90.5</v>
      </c>
      <c r="C69" s="34">
        <v>106.03</v>
      </c>
      <c r="D69" s="34">
        <v>90.14</v>
      </c>
      <c r="E69" s="34">
        <v>94.41</v>
      </c>
      <c r="F69" s="34">
        <v>99.27</v>
      </c>
      <c r="G69" s="34">
        <v>94.34</v>
      </c>
      <c r="H69" s="34">
        <v>96.63</v>
      </c>
      <c r="I69" s="34">
        <v>92.03</v>
      </c>
      <c r="J69" s="34">
        <v>79.3</v>
      </c>
      <c r="K69" s="34">
        <v>99.8</v>
      </c>
      <c r="L69" s="34">
        <v>95.21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5">
      <c r="A70" s="48" t="s">
        <v>116</v>
      </c>
      <c r="B70" s="34">
        <v>90.48</v>
      </c>
      <c r="C70" s="34">
        <v>104.81</v>
      </c>
      <c r="D70" s="34">
        <v>89.8</v>
      </c>
      <c r="E70" s="34">
        <v>94.08</v>
      </c>
      <c r="F70" s="34">
        <v>99.46</v>
      </c>
      <c r="G70" s="34">
        <v>94.58</v>
      </c>
      <c r="H70" s="34">
        <v>95.94</v>
      </c>
      <c r="I70" s="34">
        <v>91.98</v>
      </c>
      <c r="J70" s="34">
        <v>80.02</v>
      </c>
      <c r="K70" s="34">
        <v>99.52</v>
      </c>
      <c r="L70" s="34">
        <v>95.02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5">
      <c r="A71" s="48" t="s">
        <v>117</v>
      </c>
      <c r="B71" s="34">
        <v>90.44</v>
      </c>
      <c r="C71" s="34">
        <v>103.68</v>
      </c>
      <c r="D71" s="34">
        <v>89.52</v>
      </c>
      <c r="E71" s="34">
        <v>93.97</v>
      </c>
      <c r="F71" s="34">
        <v>99.6</v>
      </c>
      <c r="G71" s="34">
        <v>93.91</v>
      </c>
      <c r="H71" s="34">
        <v>95.21</v>
      </c>
      <c r="I71" s="34">
        <v>91.74</v>
      </c>
      <c r="J71" s="34">
        <v>80.88</v>
      </c>
      <c r="K71" s="34">
        <v>99.43</v>
      </c>
      <c r="L71" s="34">
        <v>94.71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5">
      <c r="A72" s="48" t="s">
        <v>118</v>
      </c>
      <c r="B72" s="34">
        <v>90.42</v>
      </c>
      <c r="C72" s="34">
        <v>102.78</v>
      </c>
      <c r="D72" s="34">
        <v>89.49</v>
      </c>
      <c r="E72" s="34">
        <v>93.92</v>
      </c>
      <c r="F72" s="34">
        <v>99.97</v>
      </c>
      <c r="G72" s="34">
        <v>93.4</v>
      </c>
      <c r="H72" s="34">
        <v>94.93</v>
      </c>
      <c r="I72" s="34">
        <v>91.65</v>
      </c>
      <c r="J72" s="34">
        <v>81.73</v>
      </c>
      <c r="K72" s="34">
        <v>99.17</v>
      </c>
      <c r="L72" s="34">
        <v>94.56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5">
      <c r="A73" s="48" t="s">
        <v>119</v>
      </c>
      <c r="B73" s="34">
        <v>90.44</v>
      </c>
      <c r="C73" s="34">
        <v>102.01</v>
      </c>
      <c r="D73" s="34">
        <v>89.28</v>
      </c>
      <c r="E73" s="34">
        <v>93.69</v>
      </c>
      <c r="F73" s="34">
        <v>101.48</v>
      </c>
      <c r="G73" s="34">
        <v>92.98</v>
      </c>
      <c r="H73" s="34">
        <v>94.72</v>
      </c>
      <c r="I73" s="34">
        <v>91.41</v>
      </c>
      <c r="J73" s="34">
        <v>82.53</v>
      </c>
      <c r="K73" s="34">
        <v>98.64</v>
      </c>
      <c r="L73" s="34">
        <v>94.45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5">
      <c r="A74" s="48" t="s">
        <v>120</v>
      </c>
      <c r="B74" s="34">
        <v>90.52</v>
      </c>
      <c r="C74" s="34">
        <v>101.24</v>
      </c>
      <c r="D74" s="34">
        <v>89.57</v>
      </c>
      <c r="E74" s="34">
        <v>93.78</v>
      </c>
      <c r="F74" s="34">
        <v>100.79</v>
      </c>
      <c r="G74" s="34">
        <v>92.48</v>
      </c>
      <c r="H74" s="34">
        <v>94.72</v>
      </c>
      <c r="I74" s="34">
        <v>91.54</v>
      </c>
      <c r="J74" s="34">
        <v>83.3</v>
      </c>
      <c r="K74" s="34">
        <v>98.2</v>
      </c>
      <c r="L74" s="34">
        <v>94.31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5">
      <c r="A75" s="48" t="s">
        <v>121</v>
      </c>
      <c r="B75" s="34">
        <v>90.64</v>
      </c>
      <c r="C75" s="34">
        <v>100.72</v>
      </c>
      <c r="D75" s="34">
        <v>89.75</v>
      </c>
      <c r="E75" s="34">
        <v>93.75</v>
      </c>
      <c r="F75" s="34">
        <v>100.16</v>
      </c>
      <c r="G75" s="34">
        <v>92.27</v>
      </c>
      <c r="H75" s="34">
        <v>95.05</v>
      </c>
      <c r="I75" s="34">
        <v>91.82</v>
      </c>
      <c r="J75" s="34">
        <v>83.82</v>
      </c>
      <c r="K75" s="34">
        <v>97.77</v>
      </c>
      <c r="L75" s="34">
        <v>94.24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5">
      <c r="A76" s="48" t="s">
        <v>122</v>
      </c>
      <c r="B76" s="34">
        <v>90.81</v>
      </c>
      <c r="C76" s="34">
        <v>100.17</v>
      </c>
      <c r="D76" s="34">
        <v>90.25</v>
      </c>
      <c r="E76" s="34">
        <v>93.84</v>
      </c>
      <c r="F76" s="34">
        <v>99.53</v>
      </c>
      <c r="G76" s="34">
        <v>92.38</v>
      </c>
      <c r="H76" s="34">
        <v>95.37</v>
      </c>
      <c r="I76" s="34">
        <v>92.17</v>
      </c>
      <c r="J76" s="34">
        <v>84.11</v>
      </c>
      <c r="K76" s="34">
        <v>96.97</v>
      </c>
      <c r="L76" s="34">
        <v>94.24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5">
      <c r="A77" s="48" t="s">
        <v>123</v>
      </c>
      <c r="B77" s="34">
        <v>91.05</v>
      </c>
      <c r="C77" s="34">
        <v>99.7</v>
      </c>
      <c r="D77" s="34">
        <v>90.37</v>
      </c>
      <c r="E77" s="34">
        <v>93.98</v>
      </c>
      <c r="F77" s="34">
        <v>99.44</v>
      </c>
      <c r="G77" s="34">
        <v>92.46</v>
      </c>
      <c r="H77" s="34">
        <v>96.37</v>
      </c>
      <c r="I77" s="34">
        <v>92.35</v>
      </c>
      <c r="J77" s="34">
        <v>84.59</v>
      </c>
      <c r="K77" s="34">
        <v>96.44</v>
      </c>
      <c r="L77" s="34">
        <v>94.29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5">
      <c r="A78" s="48" t="s">
        <v>124</v>
      </c>
      <c r="B78" s="34">
        <v>91.43</v>
      </c>
      <c r="C78" s="34">
        <v>99.34</v>
      </c>
      <c r="D78" s="34">
        <v>90.66</v>
      </c>
      <c r="E78" s="34">
        <v>93.94</v>
      </c>
      <c r="F78" s="34">
        <v>99.51</v>
      </c>
      <c r="G78" s="34">
        <v>92.61</v>
      </c>
      <c r="H78" s="34">
        <v>96.45</v>
      </c>
      <c r="I78" s="34">
        <v>92.53</v>
      </c>
      <c r="J78" s="34">
        <v>85.15</v>
      </c>
      <c r="K78" s="34">
        <v>96.27</v>
      </c>
      <c r="L78" s="34">
        <v>94.41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5">
      <c r="A79" s="48" t="s">
        <v>125</v>
      </c>
      <c r="B79" s="34">
        <v>91.69</v>
      </c>
      <c r="C79" s="34">
        <v>98.96</v>
      </c>
      <c r="D79" s="34">
        <v>91.41</v>
      </c>
      <c r="E79" s="34">
        <v>94.09</v>
      </c>
      <c r="F79" s="34">
        <v>98.61</v>
      </c>
      <c r="G79" s="34">
        <v>92.48</v>
      </c>
      <c r="H79" s="34">
        <v>96.59</v>
      </c>
      <c r="I79" s="34">
        <v>92.71</v>
      </c>
      <c r="J79" s="34">
        <v>85.65</v>
      </c>
      <c r="K79" s="34">
        <v>95.64</v>
      </c>
      <c r="L79" s="34">
        <v>94.39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5">
      <c r="A80" s="48" t="s">
        <v>126</v>
      </c>
      <c r="B80" s="34">
        <v>92.04</v>
      </c>
      <c r="C80" s="34">
        <v>98.6</v>
      </c>
      <c r="D80" s="34">
        <v>92.01</v>
      </c>
      <c r="E80" s="34">
        <v>94.24</v>
      </c>
      <c r="F80" s="34">
        <v>98</v>
      </c>
      <c r="G80" s="34">
        <v>92.47</v>
      </c>
      <c r="H80" s="34">
        <v>97.04</v>
      </c>
      <c r="I80" s="34">
        <v>92.77</v>
      </c>
      <c r="J80" s="34">
        <v>86.45</v>
      </c>
      <c r="K80" s="34">
        <v>95.31</v>
      </c>
      <c r="L80" s="34">
        <v>94.45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5">
      <c r="A81" s="48" t="s">
        <v>127</v>
      </c>
      <c r="B81" s="34">
        <v>92.53</v>
      </c>
      <c r="C81" s="34">
        <v>98.3</v>
      </c>
      <c r="D81" s="34">
        <v>93.03</v>
      </c>
      <c r="E81" s="34">
        <v>94.37</v>
      </c>
      <c r="F81" s="34">
        <v>97.86</v>
      </c>
      <c r="G81" s="34">
        <v>92.35</v>
      </c>
      <c r="H81" s="34">
        <v>98.58</v>
      </c>
      <c r="I81" s="34">
        <v>92.92</v>
      </c>
      <c r="J81" s="34">
        <v>87.13</v>
      </c>
      <c r="K81" s="34">
        <v>95.11</v>
      </c>
      <c r="L81" s="34">
        <v>94.63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5">
      <c r="A82" s="48" t="s">
        <v>128</v>
      </c>
      <c r="B82" s="34">
        <v>93.04</v>
      </c>
      <c r="C82" s="34">
        <v>98.08</v>
      </c>
      <c r="D82" s="34">
        <v>93.31</v>
      </c>
      <c r="E82" s="34">
        <v>94.43</v>
      </c>
      <c r="F82" s="34">
        <v>97.33</v>
      </c>
      <c r="G82" s="34">
        <v>92.81</v>
      </c>
      <c r="H82" s="34">
        <v>98.55</v>
      </c>
      <c r="I82" s="34">
        <v>92.75</v>
      </c>
      <c r="J82" s="34">
        <v>87.71</v>
      </c>
      <c r="K82" s="34">
        <v>95.87</v>
      </c>
      <c r="L82" s="34">
        <v>94.74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5">
      <c r="A83" s="48" t="s">
        <v>129</v>
      </c>
      <c r="B83" s="34">
        <v>93.58</v>
      </c>
      <c r="C83" s="34">
        <v>97.83</v>
      </c>
      <c r="D83" s="34">
        <v>93.74</v>
      </c>
      <c r="E83" s="34">
        <v>94.53</v>
      </c>
      <c r="F83" s="34">
        <v>97.15</v>
      </c>
      <c r="G83" s="34">
        <v>93.28</v>
      </c>
      <c r="H83" s="34">
        <v>98.44</v>
      </c>
      <c r="I83" s="34">
        <v>92.55</v>
      </c>
      <c r="J83" s="34">
        <v>88.57</v>
      </c>
      <c r="K83" s="34">
        <v>96.36</v>
      </c>
      <c r="L83" s="34">
        <v>94.9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5">
      <c r="A84" s="48" t="s">
        <v>130</v>
      </c>
      <c r="B84" s="34">
        <v>94.1</v>
      </c>
      <c r="C84" s="34">
        <v>97.69</v>
      </c>
      <c r="D84" s="34">
        <v>94.15</v>
      </c>
      <c r="E84" s="34">
        <v>94.58</v>
      </c>
      <c r="F84" s="34">
        <v>96.96</v>
      </c>
      <c r="G84" s="34">
        <v>93.6</v>
      </c>
      <c r="H84" s="34">
        <v>98.55</v>
      </c>
      <c r="I84" s="34">
        <v>92.65</v>
      </c>
      <c r="J84" s="34">
        <v>89.46</v>
      </c>
      <c r="K84" s="34">
        <v>97.14</v>
      </c>
      <c r="L84" s="34">
        <v>95.1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5">
      <c r="A85" s="48" t="s">
        <v>131</v>
      </c>
      <c r="B85" s="34">
        <v>94.51</v>
      </c>
      <c r="C85" s="34">
        <v>97.48</v>
      </c>
      <c r="D85" s="34">
        <v>94.34</v>
      </c>
      <c r="E85" s="34">
        <v>94.82</v>
      </c>
      <c r="F85" s="34">
        <v>97.15</v>
      </c>
      <c r="G85" s="34">
        <v>93.9</v>
      </c>
      <c r="H85" s="34">
        <v>98.8</v>
      </c>
      <c r="I85" s="34">
        <v>92.87</v>
      </c>
      <c r="J85" s="34">
        <v>90.48</v>
      </c>
      <c r="K85" s="34">
        <v>97.59</v>
      </c>
      <c r="L85" s="34">
        <v>95.29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5">
      <c r="A86" s="48" t="s">
        <v>132</v>
      </c>
      <c r="B86" s="34">
        <v>94.93</v>
      </c>
      <c r="C86" s="34">
        <v>97.26</v>
      </c>
      <c r="D86" s="34">
        <v>94.78</v>
      </c>
      <c r="E86" s="34">
        <v>95.43</v>
      </c>
      <c r="F86" s="34">
        <v>97.2</v>
      </c>
      <c r="G86" s="34">
        <v>94.04</v>
      </c>
      <c r="H86" s="34">
        <v>98.94</v>
      </c>
      <c r="I86" s="34">
        <v>93.07</v>
      </c>
      <c r="J86" s="34">
        <v>91.25</v>
      </c>
      <c r="K86" s="34">
        <v>97.85</v>
      </c>
      <c r="L86" s="34">
        <v>95.54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5">
      <c r="A87" s="48" t="s">
        <v>133</v>
      </c>
      <c r="B87" s="34">
        <v>95.51</v>
      </c>
      <c r="C87" s="34">
        <v>97.14</v>
      </c>
      <c r="D87" s="34">
        <v>95.02</v>
      </c>
      <c r="E87" s="34">
        <v>95.89</v>
      </c>
      <c r="F87" s="34">
        <v>97.52</v>
      </c>
      <c r="G87" s="34">
        <v>94.53</v>
      </c>
      <c r="H87" s="34">
        <v>99.15</v>
      </c>
      <c r="I87" s="34">
        <v>93.41</v>
      </c>
      <c r="J87" s="34">
        <v>91.82</v>
      </c>
      <c r="K87" s="34">
        <v>97.92</v>
      </c>
      <c r="L87" s="34">
        <v>95.89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5">
      <c r="A88" s="48" t="s">
        <v>134</v>
      </c>
      <c r="B88" s="34">
        <v>95.93</v>
      </c>
      <c r="C88" s="34">
        <v>97.14</v>
      </c>
      <c r="D88" s="34">
        <v>95.33</v>
      </c>
      <c r="E88" s="34">
        <v>96.41</v>
      </c>
      <c r="F88" s="34">
        <v>97.53</v>
      </c>
      <c r="G88" s="34">
        <v>94.85</v>
      </c>
      <c r="H88" s="34">
        <v>99.4</v>
      </c>
      <c r="I88" s="34">
        <v>93.82</v>
      </c>
      <c r="J88" s="34">
        <v>92.81</v>
      </c>
      <c r="K88" s="34">
        <v>97.81</v>
      </c>
      <c r="L88" s="34">
        <v>96.2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5">
      <c r="A89" s="48" t="s">
        <v>135</v>
      </c>
      <c r="B89" s="34">
        <v>96.45</v>
      </c>
      <c r="C89" s="34">
        <v>97.34</v>
      </c>
      <c r="D89" s="34">
        <v>95.54</v>
      </c>
      <c r="E89" s="34">
        <v>96.92</v>
      </c>
      <c r="F89" s="34">
        <v>97.78</v>
      </c>
      <c r="G89" s="34">
        <v>95.41</v>
      </c>
      <c r="H89" s="34">
        <v>99.23</v>
      </c>
      <c r="I89" s="34">
        <v>94.23</v>
      </c>
      <c r="J89" s="34">
        <v>93.45</v>
      </c>
      <c r="K89" s="34">
        <v>98.26</v>
      </c>
      <c r="L89" s="34">
        <v>96.56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5">
      <c r="A90" s="48" t="s">
        <v>136</v>
      </c>
      <c r="B90" s="34">
        <v>96.96</v>
      </c>
      <c r="C90" s="34">
        <v>97.68</v>
      </c>
      <c r="D90" s="34">
        <v>96.38</v>
      </c>
      <c r="E90" s="34">
        <v>97.18</v>
      </c>
      <c r="F90" s="34">
        <v>98.43</v>
      </c>
      <c r="G90" s="34">
        <v>95.57</v>
      </c>
      <c r="H90" s="34">
        <v>99.57</v>
      </c>
      <c r="I90" s="34">
        <v>94.71</v>
      </c>
      <c r="J90" s="34">
        <v>94.83</v>
      </c>
      <c r="K90" s="34">
        <v>98.14</v>
      </c>
      <c r="L90" s="34">
        <v>96.99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5">
      <c r="A91" s="48" t="s">
        <v>137</v>
      </c>
      <c r="B91" s="34">
        <v>97.47</v>
      </c>
      <c r="C91" s="34">
        <v>98.16</v>
      </c>
      <c r="D91" s="34">
        <v>97.52</v>
      </c>
      <c r="E91" s="34">
        <v>97.65</v>
      </c>
      <c r="F91" s="34">
        <v>98.49</v>
      </c>
      <c r="G91" s="34">
        <v>95.73</v>
      </c>
      <c r="H91" s="34">
        <v>99.81</v>
      </c>
      <c r="I91" s="34">
        <v>95.41</v>
      </c>
      <c r="J91" s="34">
        <v>96.11</v>
      </c>
      <c r="K91" s="34">
        <v>98.05</v>
      </c>
      <c r="L91" s="34">
        <v>97.44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5">
      <c r="A92" s="48" t="s">
        <v>138</v>
      </c>
      <c r="B92" s="34">
        <v>98.02</v>
      </c>
      <c r="C92" s="34">
        <v>98.6</v>
      </c>
      <c r="D92" s="34">
        <v>98.25</v>
      </c>
      <c r="E92" s="34">
        <v>98.11</v>
      </c>
      <c r="F92" s="34">
        <v>98.23</v>
      </c>
      <c r="G92" s="34">
        <v>96.18</v>
      </c>
      <c r="H92" s="34">
        <v>99.81</v>
      </c>
      <c r="I92" s="34">
        <v>96.14</v>
      </c>
      <c r="J92" s="34">
        <v>97.06</v>
      </c>
      <c r="K92" s="34">
        <v>98.19</v>
      </c>
      <c r="L92" s="34">
        <v>97.86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5">
      <c r="A93" s="48" t="s">
        <v>139</v>
      </c>
      <c r="B93" s="34">
        <v>98.64</v>
      </c>
      <c r="C93" s="34">
        <v>99.07</v>
      </c>
      <c r="D93" s="34">
        <v>98.73</v>
      </c>
      <c r="E93" s="34">
        <v>98.71</v>
      </c>
      <c r="F93" s="34">
        <v>98.94</v>
      </c>
      <c r="G93" s="34">
        <v>97.06</v>
      </c>
      <c r="H93" s="34">
        <v>100.08</v>
      </c>
      <c r="I93" s="34">
        <v>97</v>
      </c>
      <c r="J93" s="34">
        <v>97.96</v>
      </c>
      <c r="K93" s="34">
        <v>98.94</v>
      </c>
      <c r="L93" s="34">
        <v>98.48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5">
      <c r="A94" s="48" t="s">
        <v>140</v>
      </c>
      <c r="B94" s="34">
        <v>99.17</v>
      </c>
      <c r="C94" s="34">
        <v>99.49</v>
      </c>
      <c r="D94" s="34">
        <v>99.14</v>
      </c>
      <c r="E94" s="34">
        <v>99.24</v>
      </c>
      <c r="F94" s="34">
        <v>99.46</v>
      </c>
      <c r="G94" s="34">
        <v>98.4</v>
      </c>
      <c r="H94" s="34">
        <v>100</v>
      </c>
      <c r="I94" s="34">
        <v>98.13</v>
      </c>
      <c r="J94" s="34">
        <v>98.67</v>
      </c>
      <c r="K94" s="34">
        <v>99.24</v>
      </c>
      <c r="L94" s="34">
        <v>99.1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5">
      <c r="A95" s="48" t="s">
        <v>141</v>
      </c>
      <c r="B95" s="34">
        <v>99.78</v>
      </c>
      <c r="C95" s="34">
        <v>99.91</v>
      </c>
      <c r="D95" s="34">
        <v>99.46</v>
      </c>
      <c r="E95" s="34">
        <v>99.71</v>
      </c>
      <c r="F95" s="34">
        <v>99.7</v>
      </c>
      <c r="G95" s="34">
        <v>99.54</v>
      </c>
      <c r="H95" s="34">
        <v>100.09</v>
      </c>
      <c r="I95" s="34">
        <v>99.61</v>
      </c>
      <c r="J95" s="34">
        <v>99.51</v>
      </c>
      <c r="K95" s="34">
        <v>99.68</v>
      </c>
      <c r="L95" s="34">
        <v>99.74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5">
      <c r="A96" s="48" t="s">
        <v>142</v>
      </c>
      <c r="B96" s="34">
        <v>100.35</v>
      </c>
      <c r="C96" s="34">
        <v>100.23</v>
      </c>
      <c r="D96" s="34">
        <v>99.95</v>
      </c>
      <c r="E96" s="34">
        <v>100.29</v>
      </c>
      <c r="F96" s="34">
        <v>100.35</v>
      </c>
      <c r="G96" s="34">
        <v>100.69</v>
      </c>
      <c r="H96" s="34">
        <v>100.09</v>
      </c>
      <c r="I96" s="34">
        <v>100.54</v>
      </c>
      <c r="J96" s="34">
        <v>100.55</v>
      </c>
      <c r="K96" s="34">
        <v>100.2</v>
      </c>
      <c r="L96" s="34">
        <v>100.35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5">
      <c r="A97" s="48" t="s">
        <v>143</v>
      </c>
      <c r="B97" s="34">
        <v>100.7</v>
      </c>
      <c r="C97" s="34">
        <v>100.38</v>
      </c>
      <c r="D97" s="34">
        <v>101.46</v>
      </c>
      <c r="E97" s="34">
        <v>100.77</v>
      </c>
      <c r="F97" s="34">
        <v>100.49</v>
      </c>
      <c r="G97" s="34">
        <v>101.39</v>
      </c>
      <c r="H97" s="34">
        <v>99.82</v>
      </c>
      <c r="I97" s="34">
        <v>101.75</v>
      </c>
      <c r="J97" s="34">
        <v>101.28</v>
      </c>
      <c r="K97" s="34">
        <v>100.89</v>
      </c>
      <c r="L97" s="34">
        <v>100.82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5">
      <c r="A98" s="48" t="s">
        <v>144</v>
      </c>
      <c r="B98" s="34">
        <v>101</v>
      </c>
      <c r="C98" s="34">
        <v>100.8</v>
      </c>
      <c r="D98" s="34">
        <v>102.45</v>
      </c>
      <c r="E98" s="34">
        <v>101.31</v>
      </c>
      <c r="F98" s="34">
        <v>100.45</v>
      </c>
      <c r="G98" s="34">
        <v>102.08</v>
      </c>
      <c r="H98" s="34">
        <v>99.93</v>
      </c>
      <c r="I98" s="34">
        <v>102.78</v>
      </c>
      <c r="J98" s="34">
        <v>102.12</v>
      </c>
      <c r="K98" s="34">
        <v>102.24</v>
      </c>
      <c r="L98" s="34">
        <v>101.3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5">
      <c r="A99" s="48" t="s">
        <v>145</v>
      </c>
      <c r="B99" s="34">
        <v>101.14</v>
      </c>
      <c r="C99" s="34">
        <v>101.28</v>
      </c>
      <c r="D99" s="34">
        <v>103.72</v>
      </c>
      <c r="E99" s="34">
        <v>101.69</v>
      </c>
      <c r="F99" s="34">
        <v>100.88</v>
      </c>
      <c r="G99" s="34">
        <v>102.98</v>
      </c>
      <c r="H99" s="34">
        <v>99.94</v>
      </c>
      <c r="I99" s="34">
        <v>103.58</v>
      </c>
      <c r="J99" s="34">
        <v>102.91</v>
      </c>
      <c r="K99" s="34">
        <v>102.69</v>
      </c>
      <c r="L99" s="34">
        <v>101.76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5">
      <c r="A100" s="48" t="s">
        <v>230</v>
      </c>
      <c r="B100" s="34">
        <v>101.24</v>
      </c>
      <c r="C100" s="34">
        <v>101.9</v>
      </c>
      <c r="D100" s="34">
        <v>105.72</v>
      </c>
      <c r="E100" s="34">
        <v>101.97</v>
      </c>
      <c r="F100" s="34">
        <v>101.17</v>
      </c>
      <c r="G100" s="34">
        <v>103.59</v>
      </c>
      <c r="H100" s="34">
        <v>99.98</v>
      </c>
      <c r="I100" s="34">
        <v>104.42</v>
      </c>
      <c r="J100" s="34">
        <v>103.63</v>
      </c>
      <c r="K100" s="34">
        <v>104.12</v>
      </c>
      <c r="L100" s="34">
        <v>102.23</v>
      </c>
    </row>
    <row r="101" spans="1:24" x14ac:dyDescent="0.25">
      <c r="A101" s="48" t="s">
        <v>231</v>
      </c>
      <c r="B101" s="34">
        <v>101.36</v>
      </c>
      <c r="C101" s="34">
        <v>102.59</v>
      </c>
      <c r="D101" s="34">
        <v>107.49</v>
      </c>
      <c r="E101" s="34">
        <v>102.27</v>
      </c>
      <c r="F101" s="34">
        <v>101.28</v>
      </c>
      <c r="G101" s="34">
        <v>104.14</v>
      </c>
      <c r="H101" s="34">
        <v>100.35</v>
      </c>
      <c r="I101" s="34">
        <v>105.33</v>
      </c>
      <c r="J101" s="34">
        <v>103.96</v>
      </c>
      <c r="K101" s="34">
        <v>105.25</v>
      </c>
      <c r="L101" s="34">
        <v>102.68</v>
      </c>
    </row>
    <row r="102" spans="1:24" x14ac:dyDescent="0.25">
      <c r="A102" s="48" t="s">
        <v>232</v>
      </c>
      <c r="B102" s="34">
        <v>101.42</v>
      </c>
      <c r="C102" s="34">
        <v>103.02</v>
      </c>
      <c r="D102" s="34">
        <v>109.02</v>
      </c>
      <c r="E102" s="34">
        <v>102.64</v>
      </c>
      <c r="F102" s="34">
        <v>100.68</v>
      </c>
      <c r="G102" s="34">
        <v>104.79</v>
      </c>
      <c r="H102" s="34">
        <v>100.47</v>
      </c>
      <c r="I102" s="34">
        <v>106.32</v>
      </c>
      <c r="J102" s="34">
        <v>105.57</v>
      </c>
      <c r="K102" s="34">
        <v>106</v>
      </c>
      <c r="L102" s="34">
        <v>103.04</v>
      </c>
    </row>
    <row r="103" spans="1:24" x14ac:dyDescent="0.25">
      <c r="A103" s="48" t="s">
        <v>233</v>
      </c>
      <c r="B103" s="34">
        <v>101.45</v>
      </c>
      <c r="C103" s="34">
        <v>103.39</v>
      </c>
      <c r="D103" s="34">
        <v>110.18</v>
      </c>
      <c r="E103" s="34">
        <v>103.09</v>
      </c>
      <c r="F103" s="34">
        <v>100.1</v>
      </c>
      <c r="G103" s="34">
        <v>105.39</v>
      </c>
      <c r="H103" s="34">
        <v>100.69</v>
      </c>
      <c r="I103" s="34">
        <v>107.47</v>
      </c>
      <c r="J103" s="34">
        <v>106.52</v>
      </c>
      <c r="K103" s="34">
        <v>107.55</v>
      </c>
      <c r="L103" s="34">
        <v>103.39</v>
      </c>
    </row>
    <row r="104" spans="1:24" x14ac:dyDescent="0.25">
      <c r="A104" s="48" t="s">
        <v>266</v>
      </c>
      <c r="B104" s="34">
        <v>101.46</v>
      </c>
      <c r="C104" s="34">
        <v>103.83</v>
      </c>
      <c r="D104" s="34">
        <v>111.67</v>
      </c>
      <c r="E104" s="34">
        <v>103.44</v>
      </c>
      <c r="F104" s="34">
        <v>99.53</v>
      </c>
      <c r="G104" s="34">
        <v>106.02</v>
      </c>
      <c r="H104" s="34">
        <v>100.7</v>
      </c>
      <c r="I104" s="34">
        <v>108.27</v>
      </c>
      <c r="J104" s="34">
        <v>107.34</v>
      </c>
      <c r="K104" s="34">
        <v>109.16</v>
      </c>
      <c r="L104" s="34">
        <v>103.69</v>
      </c>
    </row>
    <row r="105" spans="1:24" x14ac:dyDescent="0.25">
      <c r="A105" s="48" t="s">
        <v>271</v>
      </c>
      <c r="B105" s="34">
        <v>101.49</v>
      </c>
      <c r="C105" s="34">
        <v>104.32</v>
      </c>
      <c r="D105" s="34">
        <v>113.24</v>
      </c>
      <c r="E105" s="34">
        <v>103.62</v>
      </c>
      <c r="F105" s="34">
        <v>99.01</v>
      </c>
      <c r="G105" s="34">
        <v>106.82</v>
      </c>
      <c r="H105" s="34">
        <v>100.44</v>
      </c>
      <c r="I105" s="34">
        <v>109.11</v>
      </c>
      <c r="J105" s="34">
        <v>108.03</v>
      </c>
      <c r="K105" s="34">
        <v>110.58</v>
      </c>
      <c r="L105" s="34">
        <v>103.98</v>
      </c>
    </row>
    <row r="106" spans="1:24" x14ac:dyDescent="0.25">
      <c r="A106" s="48" t="s">
        <v>272</v>
      </c>
      <c r="B106" s="34">
        <v>101.73</v>
      </c>
      <c r="C106" s="34">
        <v>104.97</v>
      </c>
      <c r="D106" s="34">
        <v>115.26</v>
      </c>
      <c r="E106" s="34">
        <v>103.67</v>
      </c>
      <c r="F106" s="34">
        <v>98.64</v>
      </c>
      <c r="G106" s="34">
        <v>107.4</v>
      </c>
      <c r="H106" s="34">
        <v>100.46</v>
      </c>
      <c r="I106" s="34">
        <v>109.98</v>
      </c>
      <c r="J106" s="34">
        <v>108.35</v>
      </c>
      <c r="K106" s="34">
        <v>111.61</v>
      </c>
      <c r="L106" s="34">
        <v>104.38</v>
      </c>
    </row>
    <row r="107" spans="1:24" x14ac:dyDescent="0.25">
      <c r="A107" s="48" t="s">
        <v>277</v>
      </c>
      <c r="B107" s="34">
        <v>101.86</v>
      </c>
      <c r="C107" s="34">
        <v>105.52</v>
      </c>
      <c r="D107" s="34">
        <v>117.68</v>
      </c>
      <c r="E107" s="34">
        <v>103.72</v>
      </c>
      <c r="F107" s="34">
        <v>98.56</v>
      </c>
      <c r="G107" s="34">
        <v>108.03</v>
      </c>
      <c r="H107" s="34">
        <v>100.38</v>
      </c>
      <c r="I107" s="34">
        <v>110.85</v>
      </c>
      <c r="J107" s="34">
        <v>108.97</v>
      </c>
      <c r="K107" s="34">
        <v>112.87</v>
      </c>
      <c r="L107" s="34">
        <v>104.77</v>
      </c>
    </row>
    <row r="108" spans="1:24" x14ac:dyDescent="0.25">
      <c r="A108" s="48" t="s">
        <v>282</v>
      </c>
      <c r="B108" s="34">
        <v>102.02</v>
      </c>
      <c r="C108" s="34">
        <v>105.93</v>
      </c>
      <c r="D108" s="34">
        <v>120.06</v>
      </c>
      <c r="E108" s="34">
        <v>103.76</v>
      </c>
      <c r="F108" s="34">
        <v>98.19</v>
      </c>
      <c r="G108" s="34">
        <v>108.69</v>
      </c>
      <c r="H108" s="34">
        <v>100.34</v>
      </c>
      <c r="I108" s="34">
        <v>111.82</v>
      </c>
      <c r="J108" s="34">
        <v>109.32</v>
      </c>
      <c r="K108" s="34">
        <v>113.69</v>
      </c>
      <c r="L108" s="34">
        <v>105.12</v>
      </c>
    </row>
    <row r="110" spans="1:24" x14ac:dyDescent="0.25">
      <c r="A110" s="9" t="s">
        <v>169</v>
      </c>
    </row>
    <row r="111" spans="1:24" x14ac:dyDescent="0.25">
      <c r="A111" s="13" t="str">
        <f>A7</f>
        <v>1994 Q2</v>
      </c>
      <c r="B111" s="11">
        <f>LN(B7/B6)*100</f>
        <v>0.5961486212422038</v>
      </c>
      <c r="C111" s="11">
        <f t="shared" ref="C111:L111" si="0">LN(C7/C6)*100</f>
        <v>0.1068771425779091</v>
      </c>
      <c r="D111" s="11">
        <f t="shared" si="0"/>
        <v>0.43609596118057165</v>
      </c>
      <c r="E111" s="11">
        <f t="shared" si="0"/>
        <v>0.41472324864463889</v>
      </c>
      <c r="F111" s="11">
        <f t="shared" si="0"/>
        <v>1.0135571306096209</v>
      </c>
      <c r="G111" s="11">
        <f t="shared" si="0"/>
        <v>2.0238435142949105</v>
      </c>
      <c r="H111" s="11">
        <f t="shared" si="0"/>
        <v>1.5899515098285234E-2</v>
      </c>
      <c r="I111" s="11">
        <f t="shared" si="0"/>
        <v>0.7556076585239897</v>
      </c>
      <c r="J111" s="11">
        <f t="shared" si="0"/>
        <v>0.8017020067327385</v>
      </c>
      <c r="K111" s="11">
        <f t="shared" si="0"/>
        <v>1.069890266248557</v>
      </c>
      <c r="L111" s="11">
        <f t="shared" si="0"/>
        <v>0.5687219120589514</v>
      </c>
      <c r="N111" s="15">
        <f>ROUND(B111*'Table Q8'!N7,2)</f>
        <v>0.41</v>
      </c>
      <c r="O111" s="15">
        <f>ROUND(C111*'Table Q8'!O7,2)</f>
        <v>0.04</v>
      </c>
      <c r="P111" s="15">
        <f>ROUND(D111*'Table Q8'!P7,2)</f>
        <v>0.16</v>
      </c>
      <c r="Q111" s="15">
        <f>ROUND(E111*'Table Q8'!Q7,2)</f>
        <v>0.16</v>
      </c>
      <c r="R111" s="15">
        <f>ROUND(F111*'Table Q8'!R7,2)</f>
        <v>0.14000000000000001</v>
      </c>
      <c r="S111" s="15">
        <f>ROUND(G111*'Table Q8'!S7,2)</f>
        <v>0.99</v>
      </c>
      <c r="T111" s="15">
        <f>ROUND(H111*'Table Q8'!T7,2)</f>
        <v>0.01</v>
      </c>
      <c r="U111" s="15">
        <f>ROUND(I111*'Table Q8'!U7,2)</f>
        <v>0.33</v>
      </c>
      <c r="V111" s="15">
        <f>ROUND(J111*'Table Q8'!V7,2)</f>
        <v>0.23</v>
      </c>
      <c r="W111" s="15">
        <f>ROUND(K111*'Table Q8'!W7,2)</f>
        <v>0.4</v>
      </c>
      <c r="X111" s="15">
        <f>ROUND(L111*'Table Q8'!X7,2)</f>
        <v>0.23</v>
      </c>
    </row>
    <row r="112" spans="1:24" x14ac:dyDescent="0.25">
      <c r="A112" s="13" t="str">
        <f t="shared" ref="A112:A175" si="1">A8</f>
        <v>1994 Q3</v>
      </c>
      <c r="B112" s="11">
        <f t="shared" ref="B112:L127" si="2">LN(B8/B7)*100</f>
        <v>0.52053327481824296</v>
      </c>
      <c r="C112" s="11">
        <f t="shared" si="2"/>
        <v>4.107619692176924E-2</v>
      </c>
      <c r="D112" s="11">
        <f t="shared" si="2"/>
        <v>0.41753714104805922</v>
      </c>
      <c r="E112" s="11">
        <f t="shared" si="2"/>
        <v>0.48167992666337212</v>
      </c>
      <c r="F112" s="11">
        <f t="shared" si="2"/>
        <v>0.98301016840004041</v>
      </c>
      <c r="G112" s="11">
        <f t="shared" si="2"/>
        <v>2.0027628774892907</v>
      </c>
      <c r="H112" s="11">
        <f t="shared" si="2"/>
        <v>4.768338324474039E-2</v>
      </c>
      <c r="I112" s="11">
        <f t="shared" si="2"/>
        <v>0.66689143461073708</v>
      </c>
      <c r="J112" s="11">
        <f t="shared" si="2"/>
        <v>0.65543305800975016</v>
      </c>
      <c r="K112" s="11">
        <f t="shared" si="2"/>
        <v>1.069648081513878</v>
      </c>
      <c r="L112" s="11">
        <f t="shared" si="2"/>
        <v>0.55104547790226555</v>
      </c>
      <c r="N112" s="15">
        <f>ROUND(B112*'Table Q8'!N8,2)</f>
        <v>0.36</v>
      </c>
      <c r="O112" s="15">
        <f>ROUND(C112*'Table Q8'!O8,2)</f>
        <v>0.01</v>
      </c>
      <c r="P112" s="15">
        <f>ROUND(D112*'Table Q8'!P8,2)</f>
        <v>0.15</v>
      </c>
      <c r="Q112" s="15">
        <f>ROUND(E112*'Table Q8'!Q8,2)</f>
        <v>0.18</v>
      </c>
      <c r="R112" s="15">
        <f>ROUND(F112*'Table Q8'!R8,2)</f>
        <v>0.14000000000000001</v>
      </c>
      <c r="S112" s="15">
        <f>ROUND(G112*'Table Q8'!S8,2)</f>
        <v>0.99</v>
      </c>
      <c r="T112" s="15">
        <f>ROUND(H112*'Table Q8'!T8,2)</f>
        <v>0.02</v>
      </c>
      <c r="U112" s="15">
        <f>ROUND(I112*'Table Q8'!U8,2)</f>
        <v>0.28999999999999998</v>
      </c>
      <c r="V112" s="15">
        <f>ROUND(J112*'Table Q8'!V8,2)</f>
        <v>0.19</v>
      </c>
      <c r="W112" s="15">
        <f>ROUND(K112*'Table Q8'!W8,2)</f>
        <v>0.4</v>
      </c>
      <c r="X112" s="15">
        <f>ROUND(L112*'Table Q8'!X8,2)</f>
        <v>0.22</v>
      </c>
    </row>
    <row r="113" spans="1:24" x14ac:dyDescent="0.25">
      <c r="A113" s="13" t="str">
        <f t="shared" si="1"/>
        <v>1994 Q4</v>
      </c>
      <c r="B113" s="11">
        <f t="shared" si="2"/>
        <v>0.41735686975777975</v>
      </c>
      <c r="C113" s="11">
        <f t="shared" si="2"/>
        <v>-0.13150326543722798</v>
      </c>
      <c r="D113" s="11">
        <f t="shared" si="2"/>
        <v>0.29955089797983708</v>
      </c>
      <c r="E113" s="11">
        <f t="shared" si="2"/>
        <v>0.68411417827857446</v>
      </c>
      <c r="F113" s="11">
        <f t="shared" si="2"/>
        <v>0.83206974224751162</v>
      </c>
      <c r="G113" s="11">
        <f t="shared" si="2"/>
        <v>1.8886302628748031</v>
      </c>
      <c r="H113" s="11">
        <f t="shared" si="2"/>
        <v>-1.5891934876514219E-2</v>
      </c>
      <c r="I113" s="11">
        <f t="shared" si="2"/>
        <v>0.57990387016967071</v>
      </c>
      <c r="J113" s="11">
        <f t="shared" si="2"/>
        <v>0.51198622427568541</v>
      </c>
      <c r="K113" s="11">
        <f t="shared" si="2"/>
        <v>1.0802574185657554</v>
      </c>
      <c r="L113" s="11">
        <f t="shared" si="2"/>
        <v>0.46169465940222154</v>
      </c>
      <c r="N113" s="15">
        <f>ROUND(B113*'Table Q8'!N9,2)</f>
        <v>0.28999999999999998</v>
      </c>
      <c r="O113" s="15">
        <f>ROUND(C113*'Table Q8'!O9,2)</f>
        <v>-0.05</v>
      </c>
      <c r="P113" s="15">
        <f>ROUND(D113*'Table Q8'!P9,2)</f>
        <v>0.11</v>
      </c>
      <c r="Q113" s="15">
        <f>ROUND(E113*'Table Q8'!Q9,2)</f>
        <v>0.26</v>
      </c>
      <c r="R113" s="15">
        <f>ROUND(F113*'Table Q8'!R9,2)</f>
        <v>0.12</v>
      </c>
      <c r="S113" s="15">
        <f>ROUND(G113*'Table Q8'!S9,2)</f>
        <v>0.94</v>
      </c>
      <c r="T113" s="15">
        <f>ROUND(H113*'Table Q8'!T9,2)</f>
        <v>-0.01</v>
      </c>
      <c r="U113" s="15">
        <f>ROUND(I113*'Table Q8'!U9,2)</f>
        <v>0.26</v>
      </c>
      <c r="V113" s="15">
        <f>ROUND(J113*'Table Q8'!V9,2)</f>
        <v>0.15</v>
      </c>
      <c r="W113" s="15">
        <f>ROUND(K113*'Table Q8'!W9,2)</f>
        <v>0.41</v>
      </c>
      <c r="X113" s="15">
        <f>ROUND(L113*'Table Q8'!X9,2)</f>
        <v>0.19</v>
      </c>
    </row>
    <row r="114" spans="1:24" x14ac:dyDescent="0.25">
      <c r="A114" s="13" t="str">
        <f t="shared" si="1"/>
        <v>1995 Q1</v>
      </c>
      <c r="B114" s="11">
        <f t="shared" si="2"/>
        <v>0.34408636099041323</v>
      </c>
      <c r="C114" s="11">
        <f t="shared" si="2"/>
        <v>0.27103626300092393</v>
      </c>
      <c r="D114" s="11">
        <f t="shared" si="2"/>
        <v>9.9651228973907602E-2</v>
      </c>
      <c r="E114" s="11">
        <f t="shared" si="2"/>
        <v>1.0512134781507732</v>
      </c>
      <c r="F114" s="11">
        <f t="shared" si="2"/>
        <v>0.56429009066367897</v>
      </c>
      <c r="G114" s="11">
        <f t="shared" si="2"/>
        <v>2.0187739946388064</v>
      </c>
      <c r="H114" s="11">
        <f t="shared" si="2"/>
        <v>4.7668230027913483E-2</v>
      </c>
      <c r="I114" s="11">
        <f t="shared" si="2"/>
        <v>0.28045881618566693</v>
      </c>
      <c r="J114" s="11">
        <f t="shared" si="2"/>
        <v>0.64785048432030046</v>
      </c>
      <c r="K114" s="11">
        <f t="shared" si="2"/>
        <v>1.1120917055560608</v>
      </c>
      <c r="L114" s="11">
        <f t="shared" si="2"/>
        <v>0.51687121531542968</v>
      </c>
      <c r="N114" s="15">
        <f>ROUND(B114*'Table Q8'!N10,2)</f>
        <v>0.24</v>
      </c>
      <c r="O114" s="15">
        <f>ROUND(C114*'Table Q8'!O10,2)</f>
        <v>0.09</v>
      </c>
      <c r="P114" s="15">
        <f>ROUND(D114*'Table Q8'!P10,2)</f>
        <v>0.04</v>
      </c>
      <c r="Q114" s="15">
        <f>ROUND(E114*'Table Q8'!Q10,2)</f>
        <v>0.4</v>
      </c>
      <c r="R114" s="15">
        <f>ROUND(F114*'Table Q8'!R10,2)</f>
        <v>0.08</v>
      </c>
      <c r="S114" s="15">
        <f>ROUND(G114*'Table Q8'!S10,2)</f>
        <v>0.99</v>
      </c>
      <c r="T114" s="15">
        <f>ROUND(H114*'Table Q8'!T10,2)</f>
        <v>0.02</v>
      </c>
      <c r="U114" s="15">
        <f>ROUND(I114*'Table Q8'!U10,2)</f>
        <v>0.12</v>
      </c>
      <c r="V114" s="15">
        <f>ROUND(J114*'Table Q8'!V10,2)</f>
        <v>0.19</v>
      </c>
      <c r="W114" s="15">
        <f>ROUND(K114*'Table Q8'!W10,2)</f>
        <v>0.42</v>
      </c>
      <c r="X114" s="15">
        <f>ROUND(L114*'Table Q8'!X10,2)</f>
        <v>0.21</v>
      </c>
    </row>
    <row r="115" spans="1:24" x14ac:dyDescent="0.25">
      <c r="A115" s="13" t="str">
        <f t="shared" si="1"/>
        <v>1995 Q2</v>
      </c>
      <c r="B115" s="11">
        <f t="shared" si="2"/>
        <v>0.35716874886743938</v>
      </c>
      <c r="C115" s="11">
        <f t="shared" si="2"/>
        <v>0.31937135609355222</v>
      </c>
      <c r="D115" s="11">
        <f t="shared" si="2"/>
        <v>-4.9813201528167261E-2</v>
      </c>
      <c r="E115" s="11">
        <f t="shared" si="2"/>
        <v>1.3402780626560398</v>
      </c>
      <c r="F115" s="11">
        <f t="shared" si="2"/>
        <v>0.32102756302481894</v>
      </c>
      <c r="G115" s="11">
        <f t="shared" si="2"/>
        <v>2.1045769515796002</v>
      </c>
      <c r="H115" s="11">
        <f t="shared" si="2"/>
        <v>0.14286850592673961</v>
      </c>
      <c r="I115" s="11">
        <f t="shared" si="2"/>
        <v>4.941118440313666E-2</v>
      </c>
      <c r="J115" s="11">
        <f t="shared" si="2"/>
        <v>1.1009285508369395</v>
      </c>
      <c r="K115" s="11">
        <f t="shared" si="2"/>
        <v>1.1320265354554682</v>
      </c>
      <c r="L115" s="11">
        <f t="shared" si="2"/>
        <v>0.55694538823421846</v>
      </c>
      <c r="N115" s="15">
        <f>ROUND(B115*'Table Q8'!N11,2)</f>
        <v>0.25</v>
      </c>
      <c r="O115" s="15">
        <f>ROUND(C115*'Table Q8'!O11,2)</f>
        <v>0.11</v>
      </c>
      <c r="P115" s="15">
        <f>ROUND(D115*'Table Q8'!P11,2)</f>
        <v>-0.02</v>
      </c>
      <c r="Q115" s="15">
        <f>ROUND(E115*'Table Q8'!Q11,2)</f>
        <v>0.51</v>
      </c>
      <c r="R115" s="15">
        <f>ROUND(F115*'Table Q8'!R11,2)</f>
        <v>0.05</v>
      </c>
      <c r="S115" s="15">
        <f>ROUND(G115*'Table Q8'!S11,2)</f>
        <v>1.02</v>
      </c>
      <c r="T115" s="15">
        <f>ROUND(H115*'Table Q8'!T11,2)</f>
        <v>0.06</v>
      </c>
      <c r="U115" s="15">
        <f>ROUND(I115*'Table Q8'!U11,2)</f>
        <v>0.02</v>
      </c>
      <c r="V115" s="15">
        <f>ROUND(J115*'Table Q8'!V11,2)</f>
        <v>0.33</v>
      </c>
      <c r="W115" s="15">
        <f>ROUND(K115*'Table Q8'!W11,2)</f>
        <v>0.43</v>
      </c>
      <c r="X115" s="15">
        <f>ROUND(L115*'Table Q8'!X11,2)</f>
        <v>0.22</v>
      </c>
    </row>
    <row r="116" spans="1:24" x14ac:dyDescent="0.25">
      <c r="A116" s="13" t="str">
        <f t="shared" si="1"/>
        <v>1995 Q3</v>
      </c>
      <c r="B116" s="11">
        <f t="shared" si="2"/>
        <v>0.37010718404051413</v>
      </c>
      <c r="C116" s="11">
        <f t="shared" si="2"/>
        <v>0.28574946985658428</v>
      </c>
      <c r="D116" s="11">
        <f t="shared" si="2"/>
        <v>-9.9700905566863327E-2</v>
      </c>
      <c r="E116" s="11">
        <f t="shared" si="2"/>
        <v>1.338973637001472</v>
      </c>
      <c r="F116" s="11">
        <f t="shared" si="2"/>
        <v>0.12012013456339274</v>
      </c>
      <c r="G116" s="11">
        <f t="shared" si="2"/>
        <v>2.1139431829317745</v>
      </c>
      <c r="H116" s="11">
        <f t="shared" si="2"/>
        <v>0.17434032468763622</v>
      </c>
      <c r="I116" s="11">
        <f t="shared" si="2"/>
        <v>3.2927231117402006E-2</v>
      </c>
      <c r="J116" s="11">
        <f t="shared" si="2"/>
        <v>1.2242274864687759</v>
      </c>
      <c r="K116" s="11">
        <f t="shared" si="2"/>
        <v>1.2358989615129945</v>
      </c>
      <c r="L116" s="11">
        <f t="shared" si="2"/>
        <v>0.55386067879693446</v>
      </c>
      <c r="N116" s="15">
        <f>ROUND(B116*'Table Q8'!N12,2)</f>
        <v>0.26</v>
      </c>
      <c r="O116" s="15">
        <f>ROUND(C116*'Table Q8'!O12,2)</f>
        <v>0.1</v>
      </c>
      <c r="P116" s="15">
        <f>ROUND(D116*'Table Q8'!P12,2)</f>
        <v>-0.04</v>
      </c>
      <c r="Q116" s="15">
        <f>ROUND(E116*'Table Q8'!Q12,2)</f>
        <v>0.51</v>
      </c>
      <c r="R116" s="15">
        <f>ROUND(F116*'Table Q8'!R12,2)</f>
        <v>0.02</v>
      </c>
      <c r="S116" s="15">
        <f>ROUND(G116*'Table Q8'!S12,2)</f>
        <v>1.01</v>
      </c>
      <c r="T116" s="15">
        <f>ROUND(H116*'Table Q8'!T12,2)</f>
        <v>0.08</v>
      </c>
      <c r="U116" s="15">
        <f>ROUND(I116*'Table Q8'!U12,2)</f>
        <v>0.01</v>
      </c>
      <c r="V116" s="15">
        <f>ROUND(J116*'Table Q8'!V12,2)</f>
        <v>0.37</v>
      </c>
      <c r="W116" s="15">
        <f>ROUND(K116*'Table Q8'!W12,2)</f>
        <v>0.47</v>
      </c>
      <c r="X116" s="15">
        <f>ROUND(L116*'Table Q8'!X12,2)</f>
        <v>0.22</v>
      </c>
    </row>
    <row r="117" spans="1:24" x14ac:dyDescent="0.25">
      <c r="A117" s="13" t="str">
        <f t="shared" si="1"/>
        <v>1995 Q4</v>
      </c>
      <c r="B117" s="11">
        <f t="shared" si="2"/>
        <v>0.32626456348163696</v>
      </c>
      <c r="C117" s="11">
        <f t="shared" si="2"/>
        <v>6.5199676311325977E-2</v>
      </c>
      <c r="D117" s="11">
        <f t="shared" si="2"/>
        <v>-1.6626486030485662E-2</v>
      </c>
      <c r="E117" s="11">
        <f t="shared" si="2"/>
        <v>1.175331845267042</v>
      </c>
      <c r="F117" s="11">
        <f t="shared" si="2"/>
        <v>0.11997601919040951</v>
      </c>
      <c r="G117" s="11">
        <f t="shared" si="2"/>
        <v>2.2250179160114079</v>
      </c>
      <c r="H117" s="11">
        <f t="shared" si="2"/>
        <v>1.5834059094121156E-2</v>
      </c>
      <c r="I117" s="11">
        <f t="shared" si="2"/>
        <v>0.49261183360557814</v>
      </c>
      <c r="J117" s="11">
        <f t="shared" si="2"/>
        <v>1.7422821777013173</v>
      </c>
      <c r="K117" s="11">
        <f t="shared" si="2"/>
        <v>1.3984771316215698</v>
      </c>
      <c r="L117" s="11">
        <f t="shared" si="2"/>
        <v>0.52263696900949075</v>
      </c>
      <c r="N117" s="15">
        <f>ROUND(B117*'Table Q8'!N13,2)</f>
        <v>0.23</v>
      </c>
      <c r="O117" s="15">
        <f>ROUND(C117*'Table Q8'!O13,2)</f>
        <v>0.02</v>
      </c>
      <c r="P117" s="15">
        <f>ROUND(D117*'Table Q8'!P13,2)</f>
        <v>-0.01</v>
      </c>
      <c r="Q117" s="15">
        <f>ROUND(E117*'Table Q8'!Q13,2)</f>
        <v>0.44</v>
      </c>
      <c r="R117" s="15">
        <f>ROUND(F117*'Table Q8'!R13,2)</f>
        <v>0.02</v>
      </c>
      <c r="S117" s="15">
        <f>ROUND(G117*'Table Q8'!S13,2)</f>
        <v>1.06</v>
      </c>
      <c r="T117" s="15">
        <f>ROUND(H117*'Table Q8'!T13,2)</f>
        <v>0.01</v>
      </c>
      <c r="U117" s="15">
        <f>ROUND(I117*'Table Q8'!U13,2)</f>
        <v>0.21</v>
      </c>
      <c r="V117" s="15">
        <f>ROUND(J117*'Table Q8'!V13,2)</f>
        <v>0.54</v>
      </c>
      <c r="W117" s="15">
        <f>ROUND(K117*'Table Q8'!W13,2)</f>
        <v>0.54</v>
      </c>
      <c r="X117" s="15">
        <f>ROUND(L117*'Table Q8'!X13,2)</f>
        <v>0.21</v>
      </c>
    </row>
    <row r="118" spans="1:24" x14ac:dyDescent="0.25">
      <c r="A118" s="13" t="str">
        <f t="shared" si="1"/>
        <v>1996 Q1</v>
      </c>
      <c r="B118" s="11">
        <f t="shared" si="2"/>
        <v>0.33931886084338236</v>
      </c>
      <c r="C118" s="11">
        <f t="shared" si="2"/>
        <v>0.3821919675625971</v>
      </c>
      <c r="D118" s="11">
        <f t="shared" si="2"/>
        <v>9.9717475439240547E-2</v>
      </c>
      <c r="E118" s="11">
        <f t="shared" si="2"/>
        <v>1.1616781170669241</v>
      </c>
      <c r="F118" s="11">
        <f t="shared" si="2"/>
        <v>0.19964071314370033</v>
      </c>
      <c r="G118" s="11">
        <f t="shared" si="2"/>
        <v>2.5962262475886266</v>
      </c>
      <c r="H118" s="11">
        <f t="shared" si="2"/>
        <v>9.4951740003045793E-2</v>
      </c>
      <c r="I118" s="11">
        <f t="shared" si="2"/>
        <v>0.73439742557585053</v>
      </c>
      <c r="J118" s="11">
        <f t="shared" si="2"/>
        <v>2.4498163044014665</v>
      </c>
      <c r="K118" s="11">
        <f t="shared" si="2"/>
        <v>1.5849505658431511</v>
      </c>
      <c r="L118" s="11">
        <f t="shared" si="2"/>
        <v>0.63198019485307733</v>
      </c>
      <c r="N118" s="15">
        <f>ROUND(B118*'Table Q8'!N14,2)</f>
        <v>0.25</v>
      </c>
      <c r="O118" s="15">
        <f>ROUND(C118*'Table Q8'!O14,2)</f>
        <v>0.13</v>
      </c>
      <c r="P118" s="15">
        <f>ROUND(D118*'Table Q8'!P14,2)</f>
        <v>0.04</v>
      </c>
      <c r="Q118" s="15">
        <f>ROUND(E118*'Table Q8'!Q14,2)</f>
        <v>0.44</v>
      </c>
      <c r="R118" s="15">
        <f>ROUND(F118*'Table Q8'!R14,2)</f>
        <v>0.03</v>
      </c>
      <c r="S118" s="15">
        <f>ROUND(G118*'Table Q8'!S14,2)</f>
        <v>1.23</v>
      </c>
      <c r="T118" s="15">
        <f>ROUND(H118*'Table Q8'!T14,2)</f>
        <v>0.04</v>
      </c>
      <c r="U118" s="15">
        <f>ROUND(I118*'Table Q8'!U14,2)</f>
        <v>0.32</v>
      </c>
      <c r="V118" s="15">
        <f>ROUND(J118*'Table Q8'!V14,2)</f>
        <v>0.77</v>
      </c>
      <c r="W118" s="15">
        <f>ROUND(K118*'Table Q8'!W14,2)</f>
        <v>0.62</v>
      </c>
      <c r="X118" s="15">
        <f>ROUND(L118*'Table Q8'!X14,2)</f>
        <v>0.25</v>
      </c>
    </row>
    <row r="119" spans="1:24" x14ac:dyDescent="0.25">
      <c r="A119" s="13" t="str">
        <f t="shared" si="1"/>
        <v>1996 Q2</v>
      </c>
      <c r="B119" s="11">
        <f t="shared" si="2"/>
        <v>0.43658966609450073</v>
      </c>
      <c r="C119" s="11">
        <f t="shared" si="2"/>
        <v>0.38882187503415166</v>
      </c>
      <c r="D119" s="11">
        <f t="shared" si="2"/>
        <v>0.24885952287650323</v>
      </c>
      <c r="E119" s="11">
        <f t="shared" si="2"/>
        <v>1.1324788071737371</v>
      </c>
      <c r="F119" s="11">
        <f t="shared" si="2"/>
        <v>0.3384771773079826</v>
      </c>
      <c r="G119" s="11">
        <f t="shared" si="2"/>
        <v>2.9705154413915693</v>
      </c>
      <c r="H119" s="11">
        <f t="shared" si="2"/>
        <v>0.20541999796763274</v>
      </c>
      <c r="I119" s="11">
        <f t="shared" si="2"/>
        <v>1.0352729152429241</v>
      </c>
      <c r="J119" s="11">
        <f t="shared" si="2"/>
        <v>3.1059718585208214</v>
      </c>
      <c r="K119" s="11">
        <f t="shared" si="2"/>
        <v>1.742186594246395</v>
      </c>
      <c r="L119" s="11">
        <f t="shared" si="2"/>
        <v>0.76703534840035337</v>
      </c>
      <c r="N119" s="15">
        <f>ROUND(B119*'Table Q8'!N15,2)</f>
        <v>0.32</v>
      </c>
      <c r="O119" s="15">
        <f>ROUND(C119*'Table Q8'!O15,2)</f>
        <v>0.13</v>
      </c>
      <c r="P119" s="15">
        <f>ROUND(D119*'Table Q8'!P15,2)</f>
        <v>0.1</v>
      </c>
      <c r="Q119" s="15">
        <f>ROUND(E119*'Table Q8'!Q15,2)</f>
        <v>0.43</v>
      </c>
      <c r="R119" s="15">
        <f>ROUND(F119*'Table Q8'!R15,2)</f>
        <v>0.05</v>
      </c>
      <c r="S119" s="15">
        <f>ROUND(G119*'Table Q8'!S15,2)</f>
        <v>1.41</v>
      </c>
      <c r="T119" s="15">
        <f>ROUND(H119*'Table Q8'!T15,2)</f>
        <v>0.09</v>
      </c>
      <c r="U119" s="15">
        <f>ROUND(I119*'Table Q8'!U15,2)</f>
        <v>0.45</v>
      </c>
      <c r="V119" s="15">
        <f>ROUND(J119*'Table Q8'!V15,2)</f>
        <v>0.99</v>
      </c>
      <c r="W119" s="15">
        <f>ROUND(K119*'Table Q8'!W15,2)</f>
        <v>0.69</v>
      </c>
      <c r="X119" s="15">
        <f>ROUND(L119*'Table Q8'!X15,2)</f>
        <v>0.31</v>
      </c>
    </row>
    <row r="120" spans="1:24" x14ac:dyDescent="0.25">
      <c r="A120" s="13" t="str">
        <f t="shared" si="1"/>
        <v>1996 Q3</v>
      </c>
      <c r="B120" s="11">
        <f t="shared" si="2"/>
        <v>0.4346918434253188</v>
      </c>
      <c r="C120" s="11">
        <f t="shared" si="2"/>
        <v>0.37120765672572842</v>
      </c>
      <c r="D120" s="11">
        <f t="shared" si="2"/>
        <v>0.39689154133571841</v>
      </c>
      <c r="E120" s="11">
        <f t="shared" si="2"/>
        <v>1.0570422630919174</v>
      </c>
      <c r="F120" s="11">
        <f t="shared" si="2"/>
        <v>0.4759080963253205</v>
      </c>
      <c r="G120" s="11">
        <f t="shared" si="2"/>
        <v>2.9637731954675828</v>
      </c>
      <c r="H120" s="11">
        <f t="shared" si="2"/>
        <v>0.28373285112938396</v>
      </c>
      <c r="I120" s="11">
        <f t="shared" si="2"/>
        <v>1.1042762449954275</v>
      </c>
      <c r="J120" s="11">
        <f t="shared" si="2"/>
        <v>2.8903746182348993</v>
      </c>
      <c r="K120" s="11">
        <f t="shared" si="2"/>
        <v>1.9503543658479532</v>
      </c>
      <c r="L120" s="11">
        <f t="shared" si="2"/>
        <v>0.83010991340395723</v>
      </c>
      <c r="N120" s="15">
        <f>ROUND(B120*'Table Q8'!N16,2)</f>
        <v>0.32</v>
      </c>
      <c r="O120" s="15">
        <f>ROUND(C120*'Table Q8'!O16,2)</f>
        <v>0.13</v>
      </c>
      <c r="P120" s="15">
        <f>ROUND(D120*'Table Q8'!P16,2)</f>
        <v>0.16</v>
      </c>
      <c r="Q120" s="15">
        <f>ROUND(E120*'Table Q8'!Q16,2)</f>
        <v>0.41</v>
      </c>
      <c r="R120" s="15">
        <f>ROUND(F120*'Table Q8'!R16,2)</f>
        <v>7.0000000000000007E-2</v>
      </c>
      <c r="S120" s="15">
        <f>ROUND(G120*'Table Q8'!S16,2)</f>
        <v>1.4</v>
      </c>
      <c r="T120" s="15">
        <f>ROUND(H120*'Table Q8'!T16,2)</f>
        <v>0.13</v>
      </c>
      <c r="U120" s="15">
        <f>ROUND(I120*'Table Q8'!U16,2)</f>
        <v>0.48</v>
      </c>
      <c r="V120" s="15">
        <f>ROUND(J120*'Table Q8'!V16,2)</f>
        <v>0.91</v>
      </c>
      <c r="W120" s="15">
        <f>ROUND(K120*'Table Q8'!W16,2)</f>
        <v>0.78</v>
      </c>
      <c r="X120" s="15">
        <f>ROUND(L120*'Table Q8'!X16,2)</f>
        <v>0.34</v>
      </c>
    </row>
    <row r="121" spans="1:24" x14ac:dyDescent="0.25">
      <c r="A121" s="13" t="str">
        <f t="shared" si="1"/>
        <v>1996 Q4</v>
      </c>
      <c r="B121" s="11">
        <f t="shared" si="2"/>
        <v>0.44674093565042333</v>
      </c>
      <c r="C121" s="11">
        <f t="shared" si="2"/>
        <v>0.16096582952380248</v>
      </c>
      <c r="D121" s="11">
        <f t="shared" si="2"/>
        <v>0.52675018914955329</v>
      </c>
      <c r="E121" s="11">
        <f t="shared" si="2"/>
        <v>1.0770415516951524</v>
      </c>
      <c r="F121" s="11">
        <f t="shared" si="2"/>
        <v>0.67034951342609927</v>
      </c>
      <c r="G121" s="11">
        <f t="shared" si="2"/>
        <v>2.786389308093939</v>
      </c>
      <c r="H121" s="11">
        <f t="shared" si="2"/>
        <v>9.4399000087459925E-2</v>
      </c>
      <c r="I121" s="11">
        <f t="shared" si="2"/>
        <v>1.28095370547304</v>
      </c>
      <c r="J121" s="11">
        <f t="shared" si="2"/>
        <v>2.7299969188281135</v>
      </c>
      <c r="K121" s="11">
        <f t="shared" si="2"/>
        <v>2.1265929535074659</v>
      </c>
      <c r="L121" s="11">
        <f t="shared" si="2"/>
        <v>0.79594217377405974</v>
      </c>
      <c r="N121" s="15">
        <f>ROUND(B121*'Table Q8'!N17,2)</f>
        <v>0.33</v>
      </c>
      <c r="O121" s="15">
        <f>ROUND(C121*'Table Q8'!O17,2)</f>
        <v>0.06</v>
      </c>
      <c r="P121" s="15">
        <f>ROUND(D121*'Table Q8'!P17,2)</f>
        <v>0.21</v>
      </c>
      <c r="Q121" s="15">
        <f>ROUND(E121*'Table Q8'!Q17,2)</f>
        <v>0.42</v>
      </c>
      <c r="R121" s="15">
        <f>ROUND(F121*'Table Q8'!R17,2)</f>
        <v>0.1</v>
      </c>
      <c r="S121" s="15">
        <f>ROUND(G121*'Table Q8'!S17,2)</f>
        <v>1.32</v>
      </c>
      <c r="T121" s="15">
        <f>ROUND(H121*'Table Q8'!T17,2)</f>
        <v>0.04</v>
      </c>
      <c r="U121" s="15">
        <f>ROUND(I121*'Table Q8'!U17,2)</f>
        <v>0.56000000000000005</v>
      </c>
      <c r="V121" s="15">
        <f>ROUND(J121*'Table Q8'!V17,2)</f>
        <v>0.88</v>
      </c>
      <c r="W121" s="15">
        <f>ROUND(K121*'Table Q8'!W17,2)</f>
        <v>0.86</v>
      </c>
      <c r="X121" s="15">
        <f>ROUND(L121*'Table Q8'!X17,2)</f>
        <v>0.33</v>
      </c>
    </row>
    <row r="122" spans="1:24" x14ac:dyDescent="0.25">
      <c r="A122" s="13" t="str">
        <f t="shared" si="1"/>
        <v>1997 Q1</v>
      </c>
      <c r="B122" s="11">
        <f t="shared" si="2"/>
        <v>0.70789385763272794</v>
      </c>
      <c r="C122" s="11">
        <f t="shared" si="2"/>
        <v>-0.12875192894724211</v>
      </c>
      <c r="D122" s="11">
        <f t="shared" si="2"/>
        <v>-0.19720630877621054</v>
      </c>
      <c r="E122" s="11">
        <f t="shared" si="2"/>
        <v>1.7849373716728671</v>
      </c>
      <c r="F122" s="11">
        <f t="shared" si="2"/>
        <v>1.9652349571101579</v>
      </c>
      <c r="G122" s="11">
        <f t="shared" si="2"/>
        <v>1.3570384358392635</v>
      </c>
      <c r="H122" s="11">
        <f t="shared" si="2"/>
        <v>0.81441327198494473</v>
      </c>
      <c r="I122" s="11">
        <f t="shared" si="2"/>
        <v>0.31377496719671649</v>
      </c>
      <c r="J122" s="11">
        <f t="shared" si="2"/>
        <v>4.3779991567799748</v>
      </c>
      <c r="K122" s="11">
        <f t="shared" si="2"/>
        <v>-0.10671841905384701</v>
      </c>
      <c r="L122" s="11">
        <f t="shared" si="2"/>
        <v>0.70825684243865594</v>
      </c>
      <c r="N122" s="15">
        <f>ROUND(B122*'Table Q8'!N18,2)</f>
        <v>0.51</v>
      </c>
      <c r="O122" s="15">
        <f>ROUND(C122*'Table Q8'!O18,2)</f>
        <v>-0.05</v>
      </c>
      <c r="P122" s="15">
        <f>ROUND(D122*'Table Q8'!P18,2)</f>
        <v>-0.08</v>
      </c>
      <c r="Q122" s="15">
        <f>ROUND(E122*'Table Q8'!Q18,2)</f>
        <v>0.7</v>
      </c>
      <c r="R122" s="15">
        <f>ROUND(F122*'Table Q8'!R18,2)</f>
        <v>0.3</v>
      </c>
      <c r="S122" s="15">
        <f>ROUND(G122*'Table Q8'!S18,2)</f>
        <v>0.64</v>
      </c>
      <c r="T122" s="15">
        <f>ROUND(H122*'Table Q8'!T18,2)</f>
        <v>0.36</v>
      </c>
      <c r="U122" s="15">
        <f>ROUND(I122*'Table Q8'!U18,2)</f>
        <v>0.14000000000000001</v>
      </c>
      <c r="V122" s="15">
        <f>ROUND(J122*'Table Q8'!V18,2)</f>
        <v>1.41</v>
      </c>
      <c r="W122" s="15">
        <f>ROUND(K122*'Table Q8'!W18,2)</f>
        <v>-0.04</v>
      </c>
      <c r="X122" s="15">
        <f>ROUND(L122*'Table Q8'!X18,2)</f>
        <v>0.28999999999999998</v>
      </c>
    </row>
    <row r="123" spans="1:24" x14ac:dyDescent="0.25">
      <c r="A123" s="13" t="str">
        <f t="shared" si="1"/>
        <v>1997 Q2</v>
      </c>
      <c r="B123" s="11">
        <f t="shared" si="2"/>
        <v>0.6479653194276056</v>
      </c>
      <c r="C123" s="11">
        <f t="shared" si="2"/>
        <v>0.15287447158020576</v>
      </c>
      <c r="D123" s="11">
        <f t="shared" si="2"/>
        <v>0.60680793002304956</v>
      </c>
      <c r="E123" s="11">
        <f t="shared" si="2"/>
        <v>1.7836023004830874</v>
      </c>
      <c r="F123" s="11">
        <f t="shared" si="2"/>
        <v>1.738177654699893</v>
      </c>
      <c r="G123" s="11">
        <f t="shared" si="2"/>
        <v>1.0095768715097975</v>
      </c>
      <c r="H123" s="11">
        <f t="shared" si="2"/>
        <v>1.34791722417884</v>
      </c>
      <c r="I123" s="11">
        <f t="shared" si="2"/>
        <v>0.79569809005822223</v>
      </c>
      <c r="J123" s="11">
        <f t="shared" si="2"/>
        <v>3.9395655568516097</v>
      </c>
      <c r="K123" s="11">
        <f t="shared" si="2"/>
        <v>-9.7073241837069696E-3</v>
      </c>
      <c r="L123" s="11">
        <f t="shared" si="2"/>
        <v>0.82449612166634068</v>
      </c>
      <c r="N123" s="15">
        <f>ROUND(B123*'Table Q8'!N19,2)</f>
        <v>0.47</v>
      </c>
      <c r="O123" s="15">
        <f>ROUND(C123*'Table Q8'!O19,2)</f>
        <v>0.05</v>
      </c>
      <c r="P123" s="15">
        <f>ROUND(D123*'Table Q8'!P19,2)</f>
        <v>0.24</v>
      </c>
      <c r="Q123" s="15">
        <f>ROUND(E123*'Table Q8'!Q19,2)</f>
        <v>0.69</v>
      </c>
      <c r="R123" s="15">
        <f>ROUND(F123*'Table Q8'!R19,2)</f>
        <v>0.27</v>
      </c>
      <c r="S123" s="15">
        <f>ROUND(G123*'Table Q8'!S19,2)</f>
        <v>0.47</v>
      </c>
      <c r="T123" s="15">
        <f>ROUND(H123*'Table Q8'!T19,2)</f>
        <v>0.6</v>
      </c>
      <c r="U123" s="15">
        <f>ROUND(I123*'Table Q8'!U19,2)</f>
        <v>0.34</v>
      </c>
      <c r="V123" s="15">
        <f>ROUND(J123*'Table Q8'!V19,2)</f>
        <v>1.25</v>
      </c>
      <c r="W123" s="15">
        <f>ROUND(K123*'Table Q8'!W19,2)</f>
        <v>0</v>
      </c>
      <c r="X123" s="15">
        <f>ROUND(L123*'Table Q8'!X19,2)</f>
        <v>0.34</v>
      </c>
    </row>
    <row r="124" spans="1:24" x14ac:dyDescent="0.25">
      <c r="A124" s="13" t="str">
        <f t="shared" si="1"/>
        <v>1997 Q3</v>
      </c>
      <c r="B124" s="11">
        <f t="shared" si="2"/>
        <v>0.82113503669078647</v>
      </c>
      <c r="C124" s="11">
        <f t="shared" si="2"/>
        <v>0.13658460324462979</v>
      </c>
      <c r="D124" s="11">
        <f t="shared" si="2"/>
        <v>1.1380386196062036</v>
      </c>
      <c r="E124" s="11">
        <f t="shared" si="2"/>
        <v>1.8700455907188485</v>
      </c>
      <c r="F124" s="11">
        <f t="shared" si="2"/>
        <v>0.37800082808727403</v>
      </c>
      <c r="G124" s="11">
        <f t="shared" si="2"/>
        <v>1.1922644956905977</v>
      </c>
      <c r="H124" s="11">
        <f t="shared" si="2"/>
        <v>1.5878196184092561</v>
      </c>
      <c r="I124" s="11">
        <f t="shared" si="2"/>
        <v>0.95886908503040758</v>
      </c>
      <c r="J124" s="11">
        <f t="shared" si="2"/>
        <v>3.9304809191005901</v>
      </c>
      <c r="K124" s="11">
        <f t="shared" si="2"/>
        <v>0.51319405781533778</v>
      </c>
      <c r="L124" s="11">
        <f t="shared" si="2"/>
        <v>0.88448713848917671</v>
      </c>
      <c r="N124" s="15">
        <f>ROUND(B124*'Table Q8'!N20,2)</f>
        <v>0.59</v>
      </c>
      <c r="O124" s="15">
        <f>ROUND(C124*'Table Q8'!O20,2)</f>
        <v>0.05</v>
      </c>
      <c r="P124" s="15">
        <f>ROUND(D124*'Table Q8'!P20,2)</f>
        <v>0.44</v>
      </c>
      <c r="Q124" s="15">
        <f>ROUND(E124*'Table Q8'!Q20,2)</f>
        <v>0.72</v>
      </c>
      <c r="R124" s="15">
        <f>ROUND(F124*'Table Q8'!R20,2)</f>
        <v>0.06</v>
      </c>
      <c r="S124" s="15">
        <f>ROUND(G124*'Table Q8'!S20,2)</f>
        <v>0.54</v>
      </c>
      <c r="T124" s="15">
        <f>ROUND(H124*'Table Q8'!T20,2)</f>
        <v>0.71</v>
      </c>
      <c r="U124" s="15">
        <f>ROUND(I124*'Table Q8'!U20,2)</f>
        <v>0.41</v>
      </c>
      <c r="V124" s="15">
        <f>ROUND(J124*'Table Q8'!V20,2)</f>
        <v>1.23</v>
      </c>
      <c r="W124" s="15">
        <f>ROUND(K124*'Table Q8'!W20,2)</f>
        <v>0.21</v>
      </c>
      <c r="X124" s="15">
        <f>ROUND(L124*'Table Q8'!X20,2)</f>
        <v>0.36</v>
      </c>
    </row>
    <row r="125" spans="1:24" x14ac:dyDescent="0.25">
      <c r="A125" s="13" t="str">
        <f t="shared" si="1"/>
        <v>1997 Q4</v>
      </c>
      <c r="B125" s="11">
        <f t="shared" si="2"/>
        <v>0.94954592992948106</v>
      </c>
      <c r="C125" s="11">
        <f t="shared" si="2"/>
        <v>0.1844944974450837</v>
      </c>
      <c r="D125" s="11">
        <f t="shared" si="2"/>
        <v>0.25831464153793748</v>
      </c>
      <c r="E125" s="11">
        <f t="shared" si="2"/>
        <v>2.2678686748002383</v>
      </c>
      <c r="F125" s="11">
        <f t="shared" si="2"/>
        <v>0.92010789022461192</v>
      </c>
      <c r="G125" s="11">
        <f t="shared" si="2"/>
        <v>1.1782168698260169</v>
      </c>
      <c r="H125" s="11">
        <f t="shared" si="2"/>
        <v>2.0538912533078832</v>
      </c>
      <c r="I125" s="11">
        <f t="shared" si="2"/>
        <v>0.72080674020520819</v>
      </c>
      <c r="J125" s="11">
        <f t="shared" si="2"/>
        <v>4.2530415207172618</v>
      </c>
      <c r="K125" s="11">
        <f t="shared" si="2"/>
        <v>0.5586068652609294</v>
      </c>
      <c r="L125" s="11">
        <f t="shared" si="2"/>
        <v>0.96927001950161074</v>
      </c>
      <c r="N125" s="15">
        <f>ROUND(B125*'Table Q8'!N21,2)</f>
        <v>0.68</v>
      </c>
      <c r="O125" s="15">
        <f>ROUND(C125*'Table Q8'!O21,2)</f>
        <v>0.06</v>
      </c>
      <c r="P125" s="15">
        <f>ROUND(D125*'Table Q8'!P21,2)</f>
        <v>0.1</v>
      </c>
      <c r="Q125" s="15">
        <f>ROUND(E125*'Table Q8'!Q21,2)</f>
        <v>0.84</v>
      </c>
      <c r="R125" s="15">
        <f>ROUND(F125*'Table Q8'!R21,2)</f>
        <v>0.14000000000000001</v>
      </c>
      <c r="S125" s="15">
        <f>ROUND(G125*'Table Q8'!S21,2)</f>
        <v>0.52</v>
      </c>
      <c r="T125" s="15">
        <f>ROUND(H125*'Table Q8'!T21,2)</f>
        <v>0.91</v>
      </c>
      <c r="U125" s="15">
        <f>ROUND(I125*'Table Q8'!U21,2)</f>
        <v>0.3</v>
      </c>
      <c r="V125" s="15">
        <f>ROUND(J125*'Table Q8'!V21,2)</f>
        <v>1.27</v>
      </c>
      <c r="W125" s="15">
        <f>ROUND(K125*'Table Q8'!W21,2)</f>
        <v>0.22</v>
      </c>
      <c r="X125" s="15">
        <f>ROUND(L125*'Table Q8'!X21,2)</f>
        <v>0.38</v>
      </c>
    </row>
    <row r="126" spans="1:24" x14ac:dyDescent="0.25">
      <c r="A126" s="13" t="str">
        <f t="shared" si="1"/>
        <v>1998 Q1</v>
      </c>
      <c r="B126" s="11">
        <f t="shared" si="2"/>
        <v>0.96735941783784585</v>
      </c>
      <c r="C126" s="11">
        <f t="shared" si="2"/>
        <v>0.19215378210260675</v>
      </c>
      <c r="D126" s="11">
        <f t="shared" si="2"/>
        <v>0.72295278331755941</v>
      </c>
      <c r="E126" s="11">
        <f t="shared" si="2"/>
        <v>1.6112132966977137</v>
      </c>
      <c r="F126" s="11">
        <f t="shared" si="2"/>
        <v>2.8378539723127263</v>
      </c>
      <c r="G126" s="11">
        <f t="shared" si="2"/>
        <v>0.78752047665942848</v>
      </c>
      <c r="H126" s="11">
        <f t="shared" si="2"/>
        <v>1.9106989267664589</v>
      </c>
      <c r="I126" s="11">
        <f t="shared" si="2"/>
        <v>0.98837571878698394</v>
      </c>
      <c r="J126" s="11">
        <f t="shared" si="2"/>
        <v>3.9504807732859684</v>
      </c>
      <c r="K126" s="11">
        <f t="shared" si="2"/>
        <v>-0.27891338110020925</v>
      </c>
      <c r="L126" s="11">
        <f t="shared" si="2"/>
        <v>1.0253803524643657</v>
      </c>
      <c r="N126" s="15">
        <f>ROUND(B126*'Table Q8'!N22,2)</f>
        <v>0.69</v>
      </c>
      <c r="O126" s="15">
        <f>ROUND(C126*'Table Q8'!O22,2)</f>
        <v>7.0000000000000007E-2</v>
      </c>
      <c r="P126" s="15">
        <f>ROUND(D126*'Table Q8'!P22,2)</f>
        <v>0.27</v>
      </c>
      <c r="Q126" s="15">
        <f>ROUND(E126*'Table Q8'!Q22,2)</f>
        <v>0.6</v>
      </c>
      <c r="R126" s="15">
        <f>ROUND(F126*'Table Q8'!R22,2)</f>
        <v>0.43</v>
      </c>
      <c r="S126" s="15">
        <f>ROUND(G126*'Table Q8'!S22,2)</f>
        <v>0.35</v>
      </c>
      <c r="T126" s="15">
        <f>ROUND(H126*'Table Q8'!T22,2)</f>
        <v>0.85</v>
      </c>
      <c r="U126" s="15">
        <f>ROUND(I126*'Table Q8'!U22,2)</f>
        <v>0.42</v>
      </c>
      <c r="V126" s="15">
        <f>ROUND(J126*'Table Q8'!V22,2)</f>
        <v>1.19</v>
      </c>
      <c r="W126" s="15">
        <f>ROUND(K126*'Table Q8'!W22,2)</f>
        <v>-0.11</v>
      </c>
      <c r="X126" s="15">
        <f>ROUND(L126*'Table Q8'!X22,2)</f>
        <v>0.41</v>
      </c>
    </row>
    <row r="127" spans="1:24" x14ac:dyDescent="0.25">
      <c r="A127" s="13" t="str">
        <f t="shared" si="1"/>
        <v>1998 Q2</v>
      </c>
      <c r="B127" s="11">
        <f t="shared" si="2"/>
        <v>0.93160109479571185</v>
      </c>
      <c r="C127" s="11">
        <f t="shared" si="2"/>
        <v>0.11191942970150323</v>
      </c>
      <c r="D127" s="11">
        <f t="shared" si="2"/>
        <v>0.92416209054500242</v>
      </c>
      <c r="E127" s="11">
        <f t="shared" si="2"/>
        <v>1.7108817260837714</v>
      </c>
      <c r="F127" s="11">
        <f t="shared" si="2"/>
        <v>1.6219494148725502</v>
      </c>
      <c r="G127" s="11">
        <f t="shared" si="2"/>
        <v>0.73811754175018274</v>
      </c>
      <c r="H127" s="11">
        <f t="shared" si="2"/>
        <v>1.5027013007129231</v>
      </c>
      <c r="I127" s="11">
        <f t="shared" si="2"/>
        <v>0.63348628139683394</v>
      </c>
      <c r="J127" s="11">
        <f t="shared" si="2"/>
        <v>3.426731219268432</v>
      </c>
      <c r="K127" s="11">
        <f t="shared" si="2"/>
        <v>-0.27003584737694608</v>
      </c>
      <c r="L127" s="11">
        <f t="shared" si="2"/>
        <v>0.82058422029042777</v>
      </c>
      <c r="N127" s="15">
        <f>ROUND(B127*'Table Q8'!N23,2)</f>
        <v>0.66</v>
      </c>
      <c r="O127" s="15">
        <f>ROUND(C127*'Table Q8'!O23,2)</f>
        <v>0.04</v>
      </c>
      <c r="P127" s="15">
        <f>ROUND(D127*'Table Q8'!P23,2)</f>
        <v>0.35</v>
      </c>
      <c r="Q127" s="15">
        <f>ROUND(E127*'Table Q8'!Q23,2)</f>
        <v>0.63</v>
      </c>
      <c r="R127" s="15">
        <f>ROUND(F127*'Table Q8'!R23,2)</f>
        <v>0.25</v>
      </c>
      <c r="S127" s="15">
        <f>ROUND(G127*'Table Q8'!S23,2)</f>
        <v>0.33</v>
      </c>
      <c r="T127" s="15">
        <f>ROUND(H127*'Table Q8'!T23,2)</f>
        <v>0.65</v>
      </c>
      <c r="U127" s="15">
        <f>ROUND(I127*'Table Q8'!U23,2)</f>
        <v>0.27</v>
      </c>
      <c r="V127" s="15">
        <f>ROUND(J127*'Table Q8'!V23,2)</f>
        <v>1.03</v>
      </c>
      <c r="W127" s="15">
        <f>ROUND(K127*'Table Q8'!W23,2)</f>
        <v>-0.1</v>
      </c>
      <c r="X127" s="15">
        <f>ROUND(L127*'Table Q8'!X23,2)</f>
        <v>0.32</v>
      </c>
    </row>
    <row r="128" spans="1:24" x14ac:dyDescent="0.25">
      <c r="A128" s="13" t="str">
        <f t="shared" si="1"/>
        <v>1998 Q3</v>
      </c>
      <c r="B128" s="11">
        <f t="shared" ref="B128:L143" si="3">LN(B24/B23)*100</f>
        <v>0.79166530368979404</v>
      </c>
      <c r="C128" s="11">
        <f t="shared" si="3"/>
        <v>7.9865829658541984E-2</v>
      </c>
      <c r="D128" s="11">
        <f t="shared" si="3"/>
        <v>1.3860672367706848</v>
      </c>
      <c r="E128" s="11">
        <f t="shared" si="3"/>
        <v>1.6957737302768523</v>
      </c>
      <c r="F128" s="11">
        <f t="shared" si="3"/>
        <v>1.1729297435323711</v>
      </c>
      <c r="G128" s="11">
        <f t="shared" si="3"/>
        <v>0.54644944720789668</v>
      </c>
      <c r="H128" s="11">
        <f t="shared" si="3"/>
        <v>1.0698340395004799</v>
      </c>
      <c r="I128" s="11">
        <f t="shared" si="3"/>
        <v>0.67431138848898808</v>
      </c>
      <c r="J128" s="11">
        <f t="shared" si="3"/>
        <v>3.7948249804991092</v>
      </c>
      <c r="K128" s="11">
        <f t="shared" si="3"/>
        <v>-8.6952326622415504E-2</v>
      </c>
      <c r="L128" s="11">
        <f t="shared" si="3"/>
        <v>0.81390540380684939</v>
      </c>
      <c r="N128" s="15">
        <f>ROUND(B128*'Table Q8'!N24,2)</f>
        <v>0.56000000000000005</v>
      </c>
      <c r="O128" s="15">
        <f>ROUND(C128*'Table Q8'!O24,2)</f>
        <v>0.03</v>
      </c>
      <c r="P128" s="15">
        <f>ROUND(D128*'Table Q8'!P24,2)</f>
        <v>0.52</v>
      </c>
      <c r="Q128" s="15">
        <f>ROUND(E128*'Table Q8'!Q24,2)</f>
        <v>0.62</v>
      </c>
      <c r="R128" s="15">
        <f>ROUND(F128*'Table Q8'!R24,2)</f>
        <v>0.18</v>
      </c>
      <c r="S128" s="15">
        <f>ROUND(G128*'Table Q8'!S24,2)</f>
        <v>0.24</v>
      </c>
      <c r="T128" s="15">
        <f>ROUND(H128*'Table Q8'!T24,2)</f>
        <v>0.46</v>
      </c>
      <c r="U128" s="15">
        <f>ROUND(I128*'Table Q8'!U24,2)</f>
        <v>0.28000000000000003</v>
      </c>
      <c r="V128" s="15">
        <f>ROUND(J128*'Table Q8'!V24,2)</f>
        <v>1.1299999999999999</v>
      </c>
      <c r="W128" s="15">
        <f>ROUND(K128*'Table Q8'!W24,2)</f>
        <v>-0.03</v>
      </c>
      <c r="X128" s="15">
        <f>ROUND(L128*'Table Q8'!X24,2)</f>
        <v>0.32</v>
      </c>
    </row>
    <row r="129" spans="1:24" x14ac:dyDescent="0.25">
      <c r="A129" s="13" t="str">
        <f t="shared" si="1"/>
        <v>1998 Q4</v>
      </c>
      <c r="B129" s="11">
        <f t="shared" si="3"/>
        <v>0.75936473823717443</v>
      </c>
      <c r="C129" s="11">
        <f t="shared" si="3"/>
        <v>4.7888898672412042E-2</v>
      </c>
      <c r="D129" s="11">
        <f t="shared" si="3"/>
        <v>1.5058888931409011</v>
      </c>
      <c r="E129" s="11">
        <f t="shared" si="3"/>
        <v>1.559882425757998</v>
      </c>
      <c r="F129" s="11">
        <f t="shared" si="3"/>
        <v>2.1671592641372106</v>
      </c>
      <c r="G129" s="11">
        <f t="shared" si="3"/>
        <v>0.71449289380097147</v>
      </c>
      <c r="H129" s="11">
        <f t="shared" si="3"/>
        <v>2.9360420157000156</v>
      </c>
      <c r="I129" s="11">
        <f t="shared" si="3"/>
        <v>0.69945965652709219</v>
      </c>
      <c r="J129" s="11">
        <f t="shared" si="3"/>
        <v>3.2499167392954553</v>
      </c>
      <c r="K129" s="11">
        <f t="shared" si="3"/>
        <v>0.10626480254183615</v>
      </c>
      <c r="L129" s="11">
        <f t="shared" si="3"/>
        <v>0.93488546698024033</v>
      </c>
      <c r="N129" s="15">
        <f>ROUND(B129*'Table Q8'!N25,2)</f>
        <v>0.54</v>
      </c>
      <c r="O129" s="15">
        <f>ROUND(C129*'Table Q8'!O25,2)</f>
        <v>0.02</v>
      </c>
      <c r="P129" s="15">
        <f>ROUND(D129*'Table Q8'!P25,2)</f>
        <v>0.56999999999999995</v>
      </c>
      <c r="Q129" s="15">
        <f>ROUND(E129*'Table Q8'!Q25,2)</f>
        <v>0.56999999999999995</v>
      </c>
      <c r="R129" s="15">
        <f>ROUND(F129*'Table Q8'!R25,2)</f>
        <v>0.34</v>
      </c>
      <c r="S129" s="15">
        <f>ROUND(G129*'Table Q8'!S25,2)</f>
        <v>0.32</v>
      </c>
      <c r="T129" s="15">
        <f>ROUND(H129*'Table Q8'!T25,2)</f>
        <v>1.22</v>
      </c>
      <c r="U129" s="15">
        <f>ROUND(I129*'Table Q8'!U25,2)</f>
        <v>0.28999999999999998</v>
      </c>
      <c r="V129" s="15">
        <f>ROUND(J129*'Table Q8'!V25,2)</f>
        <v>0.96</v>
      </c>
      <c r="W129" s="15">
        <f>ROUND(K129*'Table Q8'!W25,2)</f>
        <v>0.04</v>
      </c>
      <c r="X129" s="15">
        <f>ROUND(L129*'Table Q8'!X25,2)</f>
        <v>0.36</v>
      </c>
    </row>
    <row r="130" spans="1:24" x14ac:dyDescent="0.25">
      <c r="A130" s="13" t="str">
        <f t="shared" si="1"/>
        <v>1999 Q1</v>
      </c>
      <c r="B130" s="11">
        <f t="shared" si="3"/>
        <v>0.7277485010369461</v>
      </c>
      <c r="C130" s="11">
        <f t="shared" si="3"/>
        <v>-9.580074179927163E-2</v>
      </c>
      <c r="D130" s="11">
        <f t="shared" si="3"/>
        <v>1.0270650565483628</v>
      </c>
      <c r="E130" s="11">
        <f t="shared" si="3"/>
        <v>1.6683736995035101</v>
      </c>
      <c r="F130" s="11">
        <f t="shared" si="3"/>
        <v>2.1719536985768797</v>
      </c>
      <c r="G130" s="11">
        <f t="shared" si="3"/>
        <v>1.1045142023073182</v>
      </c>
      <c r="H130" s="11">
        <f t="shared" si="3"/>
        <v>1.3276045262522234</v>
      </c>
      <c r="I130" s="11">
        <f t="shared" si="3"/>
        <v>1.0180833047996991</v>
      </c>
      <c r="J130" s="11">
        <f t="shared" si="3"/>
        <v>2.5259666759237973</v>
      </c>
      <c r="K130" s="11">
        <f t="shared" si="3"/>
        <v>-0.25135357394333491</v>
      </c>
      <c r="L130" s="11">
        <f t="shared" si="3"/>
        <v>0.86305904420602242</v>
      </c>
      <c r="N130" s="15">
        <f>ROUND(B130*'Table Q8'!N26,2)</f>
        <v>0.51</v>
      </c>
      <c r="O130" s="15">
        <f>ROUND(C130*'Table Q8'!O26,2)</f>
        <v>-0.03</v>
      </c>
      <c r="P130" s="15">
        <f>ROUND(D130*'Table Q8'!P26,2)</f>
        <v>0.39</v>
      </c>
      <c r="Q130" s="15">
        <f>ROUND(E130*'Table Q8'!Q26,2)</f>
        <v>0.6</v>
      </c>
      <c r="R130" s="15">
        <f>ROUND(F130*'Table Q8'!R26,2)</f>
        <v>0.34</v>
      </c>
      <c r="S130" s="15">
        <f>ROUND(G130*'Table Q8'!S26,2)</f>
        <v>0.49</v>
      </c>
      <c r="T130" s="15">
        <f>ROUND(H130*'Table Q8'!T26,2)</f>
        <v>0.53</v>
      </c>
      <c r="U130" s="15">
        <f>ROUND(I130*'Table Q8'!U26,2)</f>
        <v>0.42</v>
      </c>
      <c r="V130" s="15">
        <f>ROUND(J130*'Table Q8'!V26,2)</f>
        <v>0.72</v>
      </c>
      <c r="W130" s="15">
        <f>ROUND(K130*'Table Q8'!W26,2)</f>
        <v>-0.09</v>
      </c>
      <c r="X130" s="15">
        <f>ROUND(L130*'Table Q8'!X26,2)</f>
        <v>0.33</v>
      </c>
    </row>
    <row r="131" spans="1:24" x14ac:dyDescent="0.25">
      <c r="A131" s="13" t="str">
        <f t="shared" si="1"/>
        <v>1999 Q2</v>
      </c>
      <c r="B131" s="11">
        <f t="shared" si="3"/>
        <v>0.59385663811569378</v>
      </c>
      <c r="C131" s="11">
        <f t="shared" si="3"/>
        <v>-0.15187245635263716</v>
      </c>
      <c r="D131" s="11">
        <f t="shared" si="3"/>
        <v>1.0317190590803693</v>
      </c>
      <c r="E131" s="11">
        <f t="shared" si="3"/>
        <v>1.3410666406283449</v>
      </c>
      <c r="F131" s="11">
        <f t="shared" si="3"/>
        <v>1.3443321259555436</v>
      </c>
      <c r="G131" s="11">
        <f t="shared" si="3"/>
        <v>1.1203029928223838</v>
      </c>
      <c r="H131" s="11">
        <f t="shared" si="3"/>
        <v>1.1490494791599684</v>
      </c>
      <c r="I131" s="11">
        <f t="shared" si="3"/>
        <v>1.2255770560949935</v>
      </c>
      <c r="J131" s="11">
        <f t="shared" si="3"/>
        <v>2.2699587516106754</v>
      </c>
      <c r="K131" s="11">
        <f t="shared" si="3"/>
        <v>0.12575576022479859</v>
      </c>
      <c r="L131" s="11">
        <f t="shared" si="3"/>
        <v>0.71775161750674787</v>
      </c>
      <c r="N131" s="15">
        <f>ROUND(B131*'Table Q8'!N27,2)</f>
        <v>0.41</v>
      </c>
      <c r="O131" s="15">
        <f>ROUND(C131*'Table Q8'!O27,2)</f>
        <v>-0.05</v>
      </c>
      <c r="P131" s="15">
        <f>ROUND(D131*'Table Q8'!P27,2)</f>
        <v>0.39</v>
      </c>
      <c r="Q131" s="15">
        <f>ROUND(E131*'Table Q8'!Q27,2)</f>
        <v>0.47</v>
      </c>
      <c r="R131" s="15">
        <f>ROUND(F131*'Table Q8'!R27,2)</f>
        <v>0.21</v>
      </c>
      <c r="S131" s="15">
        <f>ROUND(G131*'Table Q8'!S27,2)</f>
        <v>0.48</v>
      </c>
      <c r="T131" s="15">
        <f>ROUND(H131*'Table Q8'!T27,2)</f>
        <v>0.42</v>
      </c>
      <c r="U131" s="15">
        <f>ROUND(I131*'Table Q8'!U27,2)</f>
        <v>0.5</v>
      </c>
      <c r="V131" s="15">
        <f>ROUND(J131*'Table Q8'!V27,2)</f>
        <v>0.6</v>
      </c>
      <c r="W131" s="15">
        <f>ROUND(K131*'Table Q8'!W27,2)</f>
        <v>0.04</v>
      </c>
      <c r="X131" s="15">
        <f>ROUND(L131*'Table Q8'!X27,2)</f>
        <v>0.27</v>
      </c>
    </row>
    <row r="132" spans="1:24" x14ac:dyDescent="0.25">
      <c r="A132" s="13" t="str">
        <f t="shared" si="1"/>
        <v>1999 Q3</v>
      </c>
      <c r="B132" s="11">
        <f t="shared" si="3"/>
        <v>0.53915406598766114</v>
      </c>
      <c r="C132" s="11">
        <f t="shared" si="3"/>
        <v>-0.16812781671445243</v>
      </c>
      <c r="D132" s="11">
        <f t="shared" si="3"/>
        <v>0.87166166566470549</v>
      </c>
      <c r="E132" s="11">
        <f t="shared" si="3"/>
        <v>1.3619770815728409</v>
      </c>
      <c r="F132" s="11">
        <f t="shared" si="3"/>
        <v>1.3759023521769198</v>
      </c>
      <c r="G132" s="11">
        <f t="shared" si="3"/>
        <v>1.410421610759752</v>
      </c>
      <c r="H132" s="11">
        <f t="shared" si="3"/>
        <v>1.1227062593783401</v>
      </c>
      <c r="I132" s="11">
        <f t="shared" si="3"/>
        <v>1.0673691411040653</v>
      </c>
      <c r="J132" s="11">
        <f t="shared" si="3"/>
        <v>3.136763375416912</v>
      </c>
      <c r="K132" s="11">
        <f t="shared" si="3"/>
        <v>-0.16448167802893846</v>
      </c>
      <c r="L132" s="11">
        <f t="shared" si="3"/>
        <v>0.79980431349668046</v>
      </c>
      <c r="N132" s="15">
        <f>ROUND(B132*'Table Q8'!N28,2)</f>
        <v>0.37</v>
      </c>
      <c r="O132" s="15">
        <f>ROUND(C132*'Table Q8'!O28,2)</f>
        <v>-0.05</v>
      </c>
      <c r="P132" s="15">
        <f>ROUND(D132*'Table Q8'!P28,2)</f>
        <v>0.32</v>
      </c>
      <c r="Q132" s="15">
        <f>ROUND(E132*'Table Q8'!Q28,2)</f>
        <v>0.46</v>
      </c>
      <c r="R132" s="15">
        <f>ROUND(F132*'Table Q8'!R28,2)</f>
        <v>0.21</v>
      </c>
      <c r="S132" s="15">
        <f>ROUND(G132*'Table Q8'!S28,2)</f>
        <v>0.6</v>
      </c>
      <c r="T132" s="15">
        <f>ROUND(H132*'Table Q8'!T28,2)</f>
        <v>0.38</v>
      </c>
      <c r="U132" s="15">
        <f>ROUND(I132*'Table Q8'!U28,2)</f>
        <v>0.43</v>
      </c>
      <c r="V132" s="15">
        <f>ROUND(J132*'Table Q8'!V28,2)</f>
        <v>0.78</v>
      </c>
      <c r="W132" s="15">
        <f>ROUND(K132*'Table Q8'!W28,2)</f>
        <v>-0.05</v>
      </c>
      <c r="X132" s="15">
        <f>ROUND(L132*'Table Q8'!X28,2)</f>
        <v>0.28999999999999998</v>
      </c>
    </row>
    <row r="133" spans="1:24" x14ac:dyDescent="0.25">
      <c r="A133" s="13" t="str">
        <f t="shared" si="1"/>
        <v>1999 Q4</v>
      </c>
      <c r="B133" s="11">
        <f t="shared" si="3"/>
        <v>0.37058377341563892</v>
      </c>
      <c r="C133" s="11">
        <f t="shared" si="3"/>
        <v>-0.10422095784436428</v>
      </c>
      <c r="D133" s="11">
        <f t="shared" si="3"/>
        <v>0.55211660061252632</v>
      </c>
      <c r="E133" s="11">
        <f t="shared" si="3"/>
        <v>1.3690956606131615</v>
      </c>
      <c r="F133" s="11">
        <f t="shared" si="3"/>
        <v>1.2109459052792326</v>
      </c>
      <c r="G133" s="11">
        <f t="shared" si="3"/>
        <v>1.1739146549084036</v>
      </c>
      <c r="H133" s="11">
        <f t="shared" si="3"/>
        <v>1.20220749083413</v>
      </c>
      <c r="I133" s="11">
        <f t="shared" si="3"/>
        <v>0.92824657939198185</v>
      </c>
      <c r="J133" s="11">
        <f t="shared" si="3"/>
        <v>2.8588500693793404</v>
      </c>
      <c r="K133" s="11">
        <f t="shared" si="3"/>
        <v>0.18381468920564201</v>
      </c>
      <c r="L133" s="11">
        <f t="shared" si="3"/>
        <v>0.66989457810797659</v>
      </c>
      <c r="N133" s="15">
        <f>ROUND(B133*'Table Q8'!N29,2)</f>
        <v>0.25</v>
      </c>
      <c r="O133" s="15">
        <f>ROUND(C133*'Table Q8'!O29,2)</f>
        <v>-0.03</v>
      </c>
      <c r="P133" s="15">
        <f>ROUND(D133*'Table Q8'!P29,2)</f>
        <v>0.2</v>
      </c>
      <c r="Q133" s="15">
        <f>ROUND(E133*'Table Q8'!Q29,2)</f>
        <v>0.46</v>
      </c>
      <c r="R133" s="15">
        <f>ROUND(F133*'Table Q8'!R29,2)</f>
        <v>0.19</v>
      </c>
      <c r="S133" s="15">
        <f>ROUND(G133*'Table Q8'!S29,2)</f>
        <v>0.49</v>
      </c>
      <c r="T133" s="15">
        <f>ROUND(H133*'Table Q8'!T29,2)</f>
        <v>0.37</v>
      </c>
      <c r="U133" s="15">
        <f>ROUND(I133*'Table Q8'!U29,2)</f>
        <v>0.36</v>
      </c>
      <c r="V133" s="15">
        <f>ROUND(J133*'Table Q8'!V29,2)</f>
        <v>0.66</v>
      </c>
      <c r="W133" s="15">
        <f>ROUND(K133*'Table Q8'!W29,2)</f>
        <v>0.06</v>
      </c>
      <c r="X133" s="15">
        <f>ROUND(L133*'Table Q8'!X29,2)</f>
        <v>0.24</v>
      </c>
    </row>
    <row r="134" spans="1:24" x14ac:dyDescent="0.25">
      <c r="A134" s="13" t="str">
        <f t="shared" si="1"/>
        <v>2000 Q1</v>
      </c>
      <c r="B134" s="11">
        <f t="shared" si="3"/>
        <v>0.21660198313678741</v>
      </c>
      <c r="C134" s="11">
        <f t="shared" si="3"/>
        <v>-0.13645304521212984</v>
      </c>
      <c r="D134" s="11">
        <f t="shared" si="3"/>
        <v>0.94787439545437391</v>
      </c>
      <c r="E134" s="11">
        <f t="shared" si="3"/>
        <v>1.3255259406316828</v>
      </c>
      <c r="F134" s="11">
        <f t="shared" si="3"/>
        <v>1.2928428295402603</v>
      </c>
      <c r="G134" s="11">
        <f t="shared" si="3"/>
        <v>1.8420688927966948</v>
      </c>
      <c r="H134" s="11">
        <f t="shared" si="3"/>
        <v>1.187925985684064</v>
      </c>
      <c r="I134" s="11">
        <f t="shared" si="3"/>
        <v>1.2712035588361945</v>
      </c>
      <c r="J134" s="11">
        <f t="shared" si="3"/>
        <v>2.0150513888660351</v>
      </c>
      <c r="K134" s="11">
        <f t="shared" si="3"/>
        <v>8.6952326622423623E-2</v>
      </c>
      <c r="L134" s="11">
        <f t="shared" si="3"/>
        <v>0.71455275080504699</v>
      </c>
      <c r="N134" s="15">
        <f>ROUND(B134*'Table Q8'!N30,2)</f>
        <v>0.15</v>
      </c>
      <c r="O134" s="15">
        <f>ROUND(C134*'Table Q8'!O30,2)</f>
        <v>-0.04</v>
      </c>
      <c r="P134" s="15">
        <f>ROUND(D134*'Table Q8'!P30,2)</f>
        <v>0.35</v>
      </c>
      <c r="Q134" s="15">
        <f>ROUND(E134*'Table Q8'!Q30,2)</f>
        <v>0.43</v>
      </c>
      <c r="R134" s="15">
        <f>ROUND(F134*'Table Q8'!R30,2)</f>
        <v>0.2</v>
      </c>
      <c r="S134" s="15">
        <f>ROUND(G134*'Table Q8'!S30,2)</f>
        <v>0.75</v>
      </c>
      <c r="T134" s="15">
        <f>ROUND(H134*'Table Q8'!T30,2)</f>
        <v>0.34</v>
      </c>
      <c r="U134" s="15">
        <f>ROUND(I134*'Table Q8'!U30,2)</f>
        <v>0.49</v>
      </c>
      <c r="V134" s="15">
        <f>ROUND(J134*'Table Q8'!V30,2)</f>
        <v>0.43</v>
      </c>
      <c r="W134" s="15">
        <f>ROUND(K134*'Table Q8'!W30,2)</f>
        <v>0.03</v>
      </c>
      <c r="X134" s="15">
        <f>ROUND(L134*'Table Q8'!X30,2)</f>
        <v>0.25</v>
      </c>
    </row>
    <row r="135" spans="1:24" x14ac:dyDescent="0.25">
      <c r="A135" s="13" t="str">
        <f t="shared" si="1"/>
        <v>2000 Q2</v>
      </c>
      <c r="B135" s="11">
        <f t="shared" si="3"/>
        <v>0.12719411534210803</v>
      </c>
      <c r="C135" s="11">
        <f t="shared" si="3"/>
        <v>-0.20100509280242229</v>
      </c>
      <c r="D135" s="11">
        <f t="shared" si="3"/>
        <v>0.64649064425922231</v>
      </c>
      <c r="E135" s="11">
        <f t="shared" si="3"/>
        <v>1.0851369342300536</v>
      </c>
      <c r="F135" s="11">
        <f t="shared" si="3"/>
        <v>1.3080422581369975</v>
      </c>
      <c r="G135" s="11">
        <f t="shared" si="3"/>
        <v>4.7736483489501094</v>
      </c>
      <c r="H135" s="11">
        <f t="shared" si="3"/>
        <v>0.99426217732851296</v>
      </c>
      <c r="I135" s="11">
        <f t="shared" si="3"/>
        <v>0.88032427665982527</v>
      </c>
      <c r="J135" s="11">
        <f t="shared" si="3"/>
        <v>2.6499973401450556</v>
      </c>
      <c r="K135" s="11">
        <f t="shared" si="3"/>
        <v>5.7926242206724626E-2</v>
      </c>
      <c r="L135" s="11">
        <f t="shared" si="3"/>
        <v>0.83130063081461647</v>
      </c>
      <c r="N135" s="15">
        <f>ROUND(B135*'Table Q8'!N31,2)</f>
        <v>0.09</v>
      </c>
      <c r="O135" s="15">
        <f>ROUND(C135*'Table Q8'!O31,2)</f>
        <v>-0.06</v>
      </c>
      <c r="P135" s="15">
        <f>ROUND(D135*'Table Q8'!P31,2)</f>
        <v>0.24</v>
      </c>
      <c r="Q135" s="15">
        <f>ROUND(E135*'Table Q8'!Q31,2)</f>
        <v>0.35</v>
      </c>
      <c r="R135" s="15">
        <f>ROUND(F135*'Table Q8'!R31,2)</f>
        <v>0.2</v>
      </c>
      <c r="S135" s="15">
        <f>ROUND(G135*'Table Q8'!S31,2)</f>
        <v>1.94</v>
      </c>
      <c r="T135" s="15">
        <f>ROUND(H135*'Table Q8'!T31,2)</f>
        <v>0.27</v>
      </c>
      <c r="U135" s="15">
        <f>ROUND(I135*'Table Q8'!U31,2)</f>
        <v>0.34</v>
      </c>
      <c r="V135" s="15">
        <f>ROUND(J135*'Table Q8'!V31,2)</f>
        <v>0.56000000000000005</v>
      </c>
      <c r="W135" s="15">
        <f>ROUND(K135*'Table Q8'!W31,2)</f>
        <v>0.02</v>
      </c>
      <c r="X135" s="15">
        <f>ROUND(L135*'Table Q8'!X31,2)</f>
        <v>0.28999999999999998</v>
      </c>
    </row>
    <row r="136" spans="1:24" x14ac:dyDescent="0.25">
      <c r="A136" s="13" t="str">
        <f t="shared" si="1"/>
        <v>2000 Q3</v>
      </c>
      <c r="B136" s="11">
        <f t="shared" si="3"/>
        <v>0.11433654297737844</v>
      </c>
      <c r="C136" s="11">
        <f t="shared" si="3"/>
        <v>-0.1772193149499931</v>
      </c>
      <c r="D136" s="11">
        <f t="shared" si="3"/>
        <v>0.52585572534670511</v>
      </c>
      <c r="E136" s="11">
        <f t="shared" si="3"/>
        <v>0.9015189183568908</v>
      </c>
      <c r="F136" s="11">
        <f t="shared" si="3"/>
        <v>1.0248414491367983</v>
      </c>
      <c r="G136" s="11">
        <f t="shared" si="3"/>
        <v>1.6252326232713128</v>
      </c>
      <c r="H136" s="11">
        <f t="shared" si="3"/>
        <v>1.022634503212777</v>
      </c>
      <c r="I136" s="11">
        <f t="shared" si="3"/>
        <v>0.90022074599627244</v>
      </c>
      <c r="J136" s="11">
        <f t="shared" si="3"/>
        <v>2.1924760469743414</v>
      </c>
      <c r="K136" s="11">
        <f t="shared" si="3"/>
        <v>-0.40619011360374485</v>
      </c>
      <c r="L136" s="11">
        <f t="shared" si="3"/>
        <v>0.5826673440205975</v>
      </c>
      <c r="N136" s="15">
        <f>ROUND(B136*'Table Q8'!N32,2)</f>
        <v>0.08</v>
      </c>
      <c r="O136" s="15">
        <f>ROUND(C136*'Table Q8'!O32,2)</f>
        <v>-0.06</v>
      </c>
      <c r="P136" s="15">
        <f>ROUND(D136*'Table Q8'!P32,2)</f>
        <v>0.2</v>
      </c>
      <c r="Q136" s="15">
        <f>ROUND(E136*'Table Q8'!Q32,2)</f>
        <v>0.28999999999999998</v>
      </c>
      <c r="R136" s="15">
        <f>ROUND(F136*'Table Q8'!R32,2)</f>
        <v>0.16</v>
      </c>
      <c r="S136" s="15">
        <f>ROUND(G136*'Table Q8'!S32,2)</f>
        <v>0.65</v>
      </c>
      <c r="T136" s="15">
        <f>ROUND(H136*'Table Q8'!T32,2)</f>
        <v>0.26</v>
      </c>
      <c r="U136" s="15">
        <f>ROUND(I136*'Table Q8'!U32,2)</f>
        <v>0.34</v>
      </c>
      <c r="V136" s="15">
        <f>ROUND(J136*'Table Q8'!V32,2)</f>
        <v>0.45</v>
      </c>
      <c r="W136" s="15">
        <f>ROUND(K136*'Table Q8'!W32,2)</f>
        <v>-0.12</v>
      </c>
      <c r="X136" s="15">
        <f>ROUND(L136*'Table Q8'!X32,2)</f>
        <v>0.2</v>
      </c>
    </row>
    <row r="137" spans="1:24" x14ac:dyDescent="0.25">
      <c r="A137" s="13" t="str">
        <f t="shared" si="1"/>
        <v>2000 Q4</v>
      </c>
      <c r="B137" s="11">
        <f t="shared" si="3"/>
        <v>0.17759740809037833</v>
      </c>
      <c r="C137" s="11">
        <f t="shared" si="3"/>
        <v>-0.22600703784385312</v>
      </c>
      <c r="D137" s="11">
        <f t="shared" si="3"/>
        <v>1.029069158113376</v>
      </c>
      <c r="E137" s="11">
        <f t="shared" si="3"/>
        <v>0.80813467851746268</v>
      </c>
      <c r="F137" s="11">
        <f t="shared" si="3"/>
        <v>1.6027729704647762</v>
      </c>
      <c r="G137" s="11">
        <f t="shared" si="3"/>
        <v>1.967520005206252</v>
      </c>
      <c r="H137" s="11">
        <f t="shared" si="3"/>
        <v>1.0752111680191534</v>
      </c>
      <c r="I137" s="11">
        <f t="shared" si="3"/>
        <v>1.2740771016200128</v>
      </c>
      <c r="J137" s="11">
        <f t="shared" si="3"/>
        <v>2.1692824611259756</v>
      </c>
      <c r="K137" s="11">
        <f t="shared" si="3"/>
        <v>-0.45651091859719567</v>
      </c>
      <c r="L137" s="11">
        <f t="shared" si="3"/>
        <v>0.67551523461470764</v>
      </c>
      <c r="N137" s="15">
        <f>ROUND(B137*'Table Q8'!N33,2)</f>
        <v>0.12</v>
      </c>
      <c r="O137" s="15">
        <f>ROUND(C137*'Table Q8'!O33,2)</f>
        <v>-7.0000000000000007E-2</v>
      </c>
      <c r="P137" s="15">
        <f>ROUND(D137*'Table Q8'!P33,2)</f>
        <v>0.39</v>
      </c>
      <c r="Q137" s="15">
        <f>ROUND(E137*'Table Q8'!Q33,2)</f>
        <v>0.25</v>
      </c>
      <c r="R137" s="15">
        <f>ROUND(F137*'Table Q8'!R33,2)</f>
        <v>0.24</v>
      </c>
      <c r="S137" s="15">
        <f>ROUND(G137*'Table Q8'!S33,2)</f>
        <v>0.77</v>
      </c>
      <c r="T137" s="15">
        <f>ROUND(H137*'Table Q8'!T33,2)</f>
        <v>0.25</v>
      </c>
      <c r="U137" s="15">
        <f>ROUND(I137*'Table Q8'!U33,2)</f>
        <v>0.48</v>
      </c>
      <c r="V137" s="15">
        <f>ROUND(J137*'Table Q8'!V33,2)</f>
        <v>0.43</v>
      </c>
      <c r="W137" s="15">
        <f>ROUND(K137*'Table Q8'!W33,2)</f>
        <v>-0.12</v>
      </c>
      <c r="X137" s="15">
        <f>ROUND(L137*'Table Q8'!X33,2)</f>
        <v>0.23</v>
      </c>
    </row>
    <row r="138" spans="1:24" x14ac:dyDescent="0.25">
      <c r="A138" s="13" t="str">
        <f t="shared" si="1"/>
        <v>2001 Q1</v>
      </c>
      <c r="B138" s="11">
        <f t="shared" si="3"/>
        <v>2.5345330258609241E-2</v>
      </c>
      <c r="C138" s="11">
        <f t="shared" si="3"/>
        <v>-0.25892076929623653</v>
      </c>
      <c r="D138" s="11">
        <f t="shared" si="3"/>
        <v>1.6872004459247434</v>
      </c>
      <c r="E138" s="11">
        <f t="shared" si="3"/>
        <v>0.5594080014500844</v>
      </c>
      <c r="F138" s="11">
        <f t="shared" si="3"/>
        <v>2.0776793810463463</v>
      </c>
      <c r="G138" s="11">
        <f t="shared" si="3"/>
        <v>2.1816402772368879</v>
      </c>
      <c r="H138" s="11">
        <f t="shared" si="3"/>
        <v>1.1011122263117428</v>
      </c>
      <c r="I138" s="11">
        <f t="shared" si="3"/>
        <v>1.2983682526955385</v>
      </c>
      <c r="J138" s="11">
        <f t="shared" si="3"/>
        <v>2.7746901126967827</v>
      </c>
      <c r="K138" s="11">
        <f t="shared" si="3"/>
        <v>0.29163041957880165</v>
      </c>
      <c r="L138" s="11">
        <f t="shared" si="3"/>
        <v>0.69486322475156903</v>
      </c>
      <c r="N138" s="15">
        <f>ROUND(B138*'Table Q8'!N34,2)</f>
        <v>0.02</v>
      </c>
      <c r="O138" s="15">
        <f>ROUND(C138*'Table Q8'!O34,2)</f>
        <v>-0.08</v>
      </c>
      <c r="P138" s="15">
        <f>ROUND(D138*'Table Q8'!P34,2)</f>
        <v>0.63</v>
      </c>
      <c r="Q138" s="15">
        <f>ROUND(E138*'Table Q8'!Q34,2)</f>
        <v>0.17</v>
      </c>
      <c r="R138" s="15">
        <f>ROUND(F138*'Table Q8'!R34,2)</f>
        <v>0.3</v>
      </c>
      <c r="S138" s="15">
        <f>ROUND(G138*'Table Q8'!S34,2)</f>
        <v>0.84</v>
      </c>
      <c r="T138" s="15">
        <f>ROUND(H138*'Table Q8'!T34,2)</f>
        <v>0.25</v>
      </c>
      <c r="U138" s="15">
        <f>ROUND(I138*'Table Q8'!U34,2)</f>
        <v>0.48</v>
      </c>
      <c r="V138" s="15">
        <f>ROUND(J138*'Table Q8'!V34,2)</f>
        <v>0.55000000000000004</v>
      </c>
      <c r="W138" s="15">
        <f>ROUND(K138*'Table Q8'!W34,2)</f>
        <v>0.08</v>
      </c>
      <c r="X138" s="15">
        <f>ROUND(L138*'Table Q8'!X34,2)</f>
        <v>0.24</v>
      </c>
    </row>
    <row r="139" spans="1:24" x14ac:dyDescent="0.25">
      <c r="A139" s="13" t="str">
        <f t="shared" si="1"/>
        <v>2001 Q2</v>
      </c>
      <c r="B139" s="11">
        <f t="shared" si="3"/>
        <v>0.10131713126068026</v>
      </c>
      <c r="C139" s="11">
        <f t="shared" si="3"/>
        <v>-0.26771605654296082</v>
      </c>
      <c r="D139" s="11">
        <f t="shared" si="3"/>
        <v>0.94546671978423291</v>
      </c>
      <c r="E139" s="11">
        <f t="shared" si="3"/>
        <v>0.53217348624954197</v>
      </c>
      <c r="F139" s="11">
        <f t="shared" si="3"/>
        <v>3.1110643273685605</v>
      </c>
      <c r="G139" s="11">
        <f t="shared" si="3"/>
        <v>1.8059181538397682</v>
      </c>
      <c r="H139" s="11">
        <f t="shared" si="3"/>
        <v>1.7882945578873186</v>
      </c>
      <c r="I139" s="11">
        <f t="shared" si="3"/>
        <v>1.4407933336502661</v>
      </c>
      <c r="J139" s="11">
        <f t="shared" si="3"/>
        <v>2.9027292245202325</v>
      </c>
      <c r="K139" s="11">
        <f t="shared" si="3"/>
        <v>0.74464828397584915</v>
      </c>
      <c r="L139" s="11">
        <f t="shared" si="3"/>
        <v>0.82040766915277319</v>
      </c>
      <c r="N139" s="15">
        <f>ROUND(B139*'Table Q8'!N35,2)</f>
        <v>7.0000000000000007E-2</v>
      </c>
      <c r="O139" s="15">
        <f>ROUND(C139*'Table Q8'!O35,2)</f>
        <v>-0.08</v>
      </c>
      <c r="P139" s="15">
        <f>ROUND(D139*'Table Q8'!P35,2)</f>
        <v>0.35</v>
      </c>
      <c r="Q139" s="15">
        <f>ROUND(E139*'Table Q8'!Q35,2)</f>
        <v>0.17</v>
      </c>
      <c r="R139" s="15">
        <f>ROUND(F139*'Table Q8'!R35,2)</f>
        <v>0.44</v>
      </c>
      <c r="S139" s="15">
        <f>ROUND(G139*'Table Q8'!S35,2)</f>
        <v>0.68</v>
      </c>
      <c r="T139" s="15">
        <f>ROUND(H139*'Table Q8'!T35,2)</f>
        <v>0.4</v>
      </c>
      <c r="U139" s="15">
        <f>ROUND(I139*'Table Q8'!U35,2)</f>
        <v>0.52</v>
      </c>
      <c r="V139" s="15">
        <f>ROUND(J139*'Table Q8'!V35,2)</f>
        <v>0.6</v>
      </c>
      <c r="W139" s="15">
        <f>ROUND(K139*'Table Q8'!W35,2)</f>
        <v>0.2</v>
      </c>
      <c r="X139" s="15">
        <f>ROUND(L139*'Table Q8'!X35,2)</f>
        <v>0.28000000000000003</v>
      </c>
    </row>
    <row r="140" spans="1:24" x14ac:dyDescent="0.25">
      <c r="A140" s="13" t="str">
        <f t="shared" si="1"/>
        <v>2001 Q3</v>
      </c>
      <c r="B140" s="11">
        <f t="shared" si="3"/>
        <v>0.20232682673435387</v>
      </c>
      <c r="C140" s="11">
        <f t="shared" si="3"/>
        <v>-0.44779232162862509</v>
      </c>
      <c r="D140" s="11">
        <f t="shared" si="3"/>
        <v>1.5192988594275705</v>
      </c>
      <c r="E140" s="11">
        <f t="shared" si="3"/>
        <v>0.49335278455685239</v>
      </c>
      <c r="F140" s="11">
        <f t="shared" si="3"/>
        <v>2.1746290405587114</v>
      </c>
      <c r="G140" s="11">
        <f t="shared" si="3"/>
        <v>1.4146491834046417</v>
      </c>
      <c r="H140" s="11">
        <f t="shared" si="3"/>
        <v>1.0457293738977413</v>
      </c>
      <c r="I140" s="11">
        <f t="shared" si="3"/>
        <v>1.1588225542391095</v>
      </c>
      <c r="J140" s="11">
        <f t="shared" si="3"/>
        <v>1.3648270924375923</v>
      </c>
      <c r="K140" s="11">
        <f t="shared" si="3"/>
        <v>-0.37646649028688461</v>
      </c>
      <c r="L140" s="11">
        <f t="shared" si="3"/>
        <v>0.64916132365073931</v>
      </c>
      <c r="N140" s="15">
        <f>ROUND(B140*'Table Q8'!N36,2)</f>
        <v>0.14000000000000001</v>
      </c>
      <c r="O140" s="15">
        <f>ROUND(C140*'Table Q8'!O36,2)</f>
        <v>-0.13</v>
      </c>
      <c r="P140" s="15">
        <f>ROUND(D140*'Table Q8'!P36,2)</f>
        <v>0.55000000000000004</v>
      </c>
      <c r="Q140" s="15">
        <f>ROUND(E140*'Table Q8'!Q36,2)</f>
        <v>0.15</v>
      </c>
      <c r="R140" s="15">
        <f>ROUND(F140*'Table Q8'!R36,2)</f>
        <v>0.28999999999999998</v>
      </c>
      <c r="S140" s="15">
        <f>ROUND(G140*'Table Q8'!S36,2)</f>
        <v>0.53</v>
      </c>
      <c r="T140" s="15">
        <f>ROUND(H140*'Table Q8'!T36,2)</f>
        <v>0.24</v>
      </c>
      <c r="U140" s="15">
        <f>ROUND(I140*'Table Q8'!U36,2)</f>
        <v>0.42</v>
      </c>
      <c r="V140" s="15">
        <f>ROUND(J140*'Table Q8'!V36,2)</f>
        <v>0.3</v>
      </c>
      <c r="W140" s="15">
        <f>ROUND(K140*'Table Q8'!W36,2)</f>
        <v>-0.1</v>
      </c>
      <c r="X140" s="15">
        <f>ROUND(L140*'Table Q8'!X36,2)</f>
        <v>0.22</v>
      </c>
    </row>
    <row r="141" spans="1:24" x14ac:dyDescent="0.25">
      <c r="A141" s="13" t="str">
        <f t="shared" si="1"/>
        <v>2001 Q4</v>
      </c>
      <c r="B141" s="11">
        <f t="shared" si="3"/>
        <v>0.32791049687404467</v>
      </c>
      <c r="C141" s="11">
        <f t="shared" si="3"/>
        <v>-0.41702501256526048</v>
      </c>
      <c r="D141" s="11">
        <f t="shared" si="3"/>
        <v>1.3601913353668997</v>
      </c>
      <c r="E141" s="11">
        <f t="shared" si="3"/>
        <v>0.80100852692293512</v>
      </c>
      <c r="F141" s="11">
        <f t="shared" si="3"/>
        <v>8.6009179614085801E-2</v>
      </c>
      <c r="G141" s="11">
        <f t="shared" si="3"/>
        <v>1.1427376617230884</v>
      </c>
      <c r="H141" s="11">
        <f t="shared" si="3"/>
        <v>1.5364604258965673</v>
      </c>
      <c r="I141" s="11">
        <f t="shared" si="3"/>
        <v>1.0549033164392354</v>
      </c>
      <c r="J141" s="11">
        <f t="shared" si="3"/>
        <v>1.740323689868432</v>
      </c>
      <c r="K141" s="11">
        <f t="shared" si="3"/>
        <v>0.18358379956817716</v>
      </c>
      <c r="L141" s="11">
        <f t="shared" si="3"/>
        <v>0.48119334677393905</v>
      </c>
      <c r="N141" s="15">
        <f>ROUND(B141*'Table Q8'!N37,2)</f>
        <v>0.23</v>
      </c>
      <c r="O141" s="15">
        <f>ROUND(C141*'Table Q8'!O37,2)</f>
        <v>-0.12</v>
      </c>
      <c r="P141" s="15">
        <f>ROUND(D141*'Table Q8'!P37,2)</f>
        <v>0.49</v>
      </c>
      <c r="Q141" s="15">
        <f>ROUND(E141*'Table Q8'!Q37,2)</f>
        <v>0.25</v>
      </c>
      <c r="R141" s="15">
        <f>ROUND(F141*'Table Q8'!R37,2)</f>
        <v>0.01</v>
      </c>
      <c r="S141" s="15">
        <f>ROUND(G141*'Table Q8'!S37,2)</f>
        <v>0.43</v>
      </c>
      <c r="T141" s="15">
        <f>ROUND(H141*'Table Q8'!T37,2)</f>
        <v>0.36</v>
      </c>
      <c r="U141" s="15">
        <f>ROUND(I141*'Table Q8'!U37,2)</f>
        <v>0.38</v>
      </c>
      <c r="V141" s="15">
        <f>ROUND(J141*'Table Q8'!V37,2)</f>
        <v>0.4</v>
      </c>
      <c r="W141" s="15">
        <f>ROUND(K141*'Table Q8'!W37,2)</f>
        <v>0.05</v>
      </c>
      <c r="X141" s="15">
        <f>ROUND(L141*'Table Q8'!X37,2)</f>
        <v>0.16</v>
      </c>
    </row>
    <row r="142" spans="1:24" x14ac:dyDescent="0.25">
      <c r="A142" s="13" t="str">
        <f t="shared" si="1"/>
        <v>2002 Q1</v>
      </c>
      <c r="B142" s="11">
        <f t="shared" si="3"/>
        <v>0.37702696414885079</v>
      </c>
      <c r="C142" s="11">
        <f t="shared" si="3"/>
        <v>-0.47638693790396819</v>
      </c>
      <c r="D142" s="11">
        <f t="shared" si="3"/>
        <v>1.0587855119591887</v>
      </c>
      <c r="E142" s="11">
        <f t="shared" si="3"/>
        <v>0.19034029063276131</v>
      </c>
      <c r="F142" s="11">
        <f t="shared" si="3"/>
        <v>1.3803136262524187</v>
      </c>
      <c r="G142" s="11">
        <f t="shared" si="3"/>
        <v>0.560802614255696</v>
      </c>
      <c r="H142" s="11">
        <f t="shared" si="3"/>
        <v>0.91303177696012361</v>
      </c>
      <c r="I142" s="11">
        <f t="shared" si="3"/>
        <v>0.80000426670763702</v>
      </c>
      <c r="J142" s="11">
        <f t="shared" si="3"/>
        <v>1.5816600981459705</v>
      </c>
      <c r="K142" s="11">
        <f t="shared" si="3"/>
        <v>0.56793722470347974</v>
      </c>
      <c r="L142" s="11">
        <f t="shared" si="3"/>
        <v>0.39728960879934416</v>
      </c>
      <c r="N142" s="15">
        <f>ROUND(B142*'Table Q8'!N38,2)</f>
        <v>0.27</v>
      </c>
      <c r="O142" s="15">
        <f>ROUND(C142*'Table Q8'!O38,2)</f>
        <v>-0.14000000000000001</v>
      </c>
      <c r="P142" s="15">
        <f>ROUND(D142*'Table Q8'!P38,2)</f>
        <v>0.38</v>
      </c>
      <c r="Q142" s="15">
        <f>ROUND(E142*'Table Q8'!Q38,2)</f>
        <v>0.06</v>
      </c>
      <c r="R142" s="15">
        <f>ROUND(F142*'Table Q8'!R38,2)</f>
        <v>0.17</v>
      </c>
      <c r="S142" s="15">
        <f>ROUND(G142*'Table Q8'!S38,2)</f>
        <v>0.2</v>
      </c>
      <c r="T142" s="15">
        <f>ROUND(H142*'Table Q8'!T38,2)</f>
        <v>0.21</v>
      </c>
      <c r="U142" s="15">
        <f>ROUND(I142*'Table Q8'!U38,2)</f>
        <v>0.28000000000000003</v>
      </c>
      <c r="V142" s="15">
        <f>ROUND(J142*'Table Q8'!V38,2)</f>
        <v>0.36</v>
      </c>
      <c r="W142" s="15">
        <f>ROUND(K142*'Table Q8'!W38,2)</f>
        <v>0.16</v>
      </c>
      <c r="X142" s="15">
        <f>ROUND(L142*'Table Q8'!X38,2)</f>
        <v>0.13</v>
      </c>
    </row>
    <row r="143" spans="1:24" x14ac:dyDescent="0.25">
      <c r="A143" s="13" t="str">
        <f t="shared" si="1"/>
        <v>2002 Q2</v>
      </c>
      <c r="B143" s="11">
        <f t="shared" si="3"/>
        <v>0.35061393292876097</v>
      </c>
      <c r="C143" s="11">
        <f t="shared" si="3"/>
        <v>-0.45385232832739097</v>
      </c>
      <c r="D143" s="11">
        <f t="shared" si="3"/>
        <v>1.1411817474324819</v>
      </c>
      <c r="E143" s="11">
        <f t="shared" si="3"/>
        <v>0.36775650914343772</v>
      </c>
      <c r="F143" s="11">
        <f t="shared" si="3"/>
        <v>2.8696773455702789</v>
      </c>
      <c r="G143" s="11">
        <f t="shared" si="3"/>
        <v>0.48955525564627217</v>
      </c>
      <c r="H143" s="11">
        <f t="shared" si="3"/>
        <v>2.2409901399584107</v>
      </c>
      <c r="I143" s="11">
        <f t="shared" si="3"/>
        <v>0.65330405934159519</v>
      </c>
      <c r="J143" s="11">
        <f t="shared" si="3"/>
        <v>1.8739901050567012</v>
      </c>
      <c r="K143" s="11">
        <f t="shared" si="3"/>
        <v>0.72685859415201748</v>
      </c>
      <c r="L143" s="11">
        <f t="shared" si="3"/>
        <v>0.62776304741668876</v>
      </c>
      <c r="N143" s="15">
        <f>ROUND(B143*'Table Q8'!N39,2)</f>
        <v>0.25</v>
      </c>
      <c r="O143" s="15">
        <f>ROUND(C143*'Table Q8'!O39,2)</f>
        <v>-0.13</v>
      </c>
      <c r="P143" s="15">
        <f>ROUND(D143*'Table Q8'!P39,2)</f>
        <v>0.41</v>
      </c>
      <c r="Q143" s="15">
        <f>ROUND(E143*'Table Q8'!Q39,2)</f>
        <v>0.12</v>
      </c>
      <c r="R143" s="15">
        <f>ROUND(F143*'Table Q8'!R39,2)</f>
        <v>0.36</v>
      </c>
      <c r="S143" s="15">
        <f>ROUND(G143*'Table Q8'!S39,2)</f>
        <v>0.18</v>
      </c>
      <c r="T143" s="15">
        <f>ROUND(H143*'Table Q8'!T39,2)</f>
        <v>0.56999999999999995</v>
      </c>
      <c r="U143" s="15">
        <f>ROUND(I143*'Table Q8'!U39,2)</f>
        <v>0.23</v>
      </c>
      <c r="V143" s="15">
        <f>ROUND(J143*'Table Q8'!V39,2)</f>
        <v>0.44</v>
      </c>
      <c r="W143" s="15">
        <f>ROUND(K143*'Table Q8'!W39,2)</f>
        <v>0.21</v>
      </c>
      <c r="X143" s="15">
        <f>ROUND(L143*'Table Q8'!X39,2)</f>
        <v>0.21</v>
      </c>
    </row>
    <row r="144" spans="1:24" x14ac:dyDescent="0.25">
      <c r="A144" s="13" t="str">
        <f t="shared" si="1"/>
        <v>2002 Q3</v>
      </c>
      <c r="B144" s="11">
        <f t="shared" ref="B144:L159" si="4">LN(B40/B39)*100</f>
        <v>0.31201273362436777</v>
      </c>
      <c r="C144" s="11">
        <f t="shared" si="4"/>
        <v>-0.38117381252749422</v>
      </c>
      <c r="D144" s="11">
        <f t="shared" si="4"/>
        <v>1.5235109540322114</v>
      </c>
      <c r="E144" s="11">
        <f t="shared" si="4"/>
        <v>0.54322287574628503</v>
      </c>
      <c r="F144" s="11">
        <f t="shared" si="4"/>
        <v>1.83691130011794</v>
      </c>
      <c r="G144" s="11">
        <f t="shared" si="4"/>
        <v>0.46456374979655796</v>
      </c>
      <c r="H144" s="11">
        <f t="shared" si="4"/>
        <v>0.953427473902836</v>
      </c>
      <c r="I144" s="11">
        <f t="shared" si="4"/>
        <v>0.97834463090710289</v>
      </c>
      <c r="J144" s="11">
        <f t="shared" si="4"/>
        <v>1.4244061525921332</v>
      </c>
      <c r="K144" s="11">
        <f t="shared" si="4"/>
        <v>-1.3141045657778294</v>
      </c>
      <c r="L144" s="11">
        <f t="shared" si="4"/>
        <v>0.50861281761481225</v>
      </c>
      <c r="N144" s="15">
        <f>ROUND(B144*'Table Q8'!N40,2)</f>
        <v>0.22</v>
      </c>
      <c r="O144" s="15">
        <f>ROUND(C144*'Table Q8'!O40,2)</f>
        <v>-0.12</v>
      </c>
      <c r="P144" s="15">
        <f>ROUND(D144*'Table Q8'!P40,2)</f>
        <v>0.56000000000000005</v>
      </c>
      <c r="Q144" s="15">
        <f>ROUND(E144*'Table Q8'!Q40,2)</f>
        <v>0.17</v>
      </c>
      <c r="R144" s="15">
        <f>ROUND(F144*'Table Q8'!R40,2)</f>
        <v>0.23</v>
      </c>
      <c r="S144" s="15">
        <f>ROUND(G144*'Table Q8'!S40,2)</f>
        <v>0.17</v>
      </c>
      <c r="T144" s="15">
        <f>ROUND(H144*'Table Q8'!T40,2)</f>
        <v>0.27</v>
      </c>
      <c r="U144" s="15">
        <f>ROUND(I144*'Table Q8'!U40,2)</f>
        <v>0.35</v>
      </c>
      <c r="V144" s="15">
        <f>ROUND(J144*'Table Q8'!V40,2)</f>
        <v>0.34</v>
      </c>
      <c r="W144" s="15">
        <f>ROUND(K144*'Table Q8'!W40,2)</f>
        <v>-0.38</v>
      </c>
      <c r="X144" s="15">
        <f>ROUND(L144*'Table Q8'!X40,2)</f>
        <v>0.17</v>
      </c>
    </row>
    <row r="145" spans="1:24" x14ac:dyDescent="0.25">
      <c r="A145" s="13" t="str">
        <f t="shared" si="1"/>
        <v>2002 Q4</v>
      </c>
      <c r="B145" s="11">
        <f t="shared" si="4"/>
        <v>0.37313476128581841</v>
      </c>
      <c r="C145" s="11">
        <f t="shared" si="4"/>
        <v>-0.40763751800721298</v>
      </c>
      <c r="D145" s="11">
        <f t="shared" si="4"/>
        <v>1.7980940468208022</v>
      </c>
      <c r="E145" s="11">
        <f t="shared" si="4"/>
        <v>0.61054551522554101</v>
      </c>
      <c r="F145" s="11">
        <f t="shared" si="4"/>
        <v>3.7835200616407749</v>
      </c>
      <c r="G145" s="11">
        <f t="shared" si="4"/>
        <v>0.69843699489862143</v>
      </c>
      <c r="H145" s="11">
        <f t="shared" si="4"/>
        <v>0.26260219463739026</v>
      </c>
      <c r="I145" s="11">
        <f t="shared" si="4"/>
        <v>0.78086039085058534</v>
      </c>
      <c r="J145" s="11">
        <f t="shared" si="4"/>
        <v>1.301805759149925</v>
      </c>
      <c r="K145" s="11">
        <f t="shared" si="4"/>
        <v>-0.62957251872440212</v>
      </c>
      <c r="L145" s="11">
        <f t="shared" si="4"/>
        <v>0.71231918837011354</v>
      </c>
      <c r="N145" s="15">
        <f>ROUND(B145*'Table Q8'!N41,2)</f>
        <v>0.26</v>
      </c>
      <c r="O145" s="15">
        <f>ROUND(C145*'Table Q8'!O41,2)</f>
        <v>-0.13</v>
      </c>
      <c r="P145" s="15">
        <f>ROUND(D145*'Table Q8'!P41,2)</f>
        <v>0.68</v>
      </c>
      <c r="Q145" s="15">
        <f>ROUND(E145*'Table Q8'!Q41,2)</f>
        <v>0.19</v>
      </c>
      <c r="R145" s="15">
        <f>ROUND(F145*'Table Q8'!R41,2)</f>
        <v>0.49</v>
      </c>
      <c r="S145" s="15">
        <f>ROUND(G145*'Table Q8'!S41,2)</f>
        <v>0.26</v>
      </c>
      <c r="T145" s="15">
        <f>ROUND(H145*'Table Q8'!T41,2)</f>
        <v>0.08</v>
      </c>
      <c r="U145" s="15">
        <f>ROUND(I145*'Table Q8'!U41,2)</f>
        <v>0.28999999999999998</v>
      </c>
      <c r="V145" s="15">
        <f>ROUND(J145*'Table Q8'!V41,2)</f>
        <v>0.32</v>
      </c>
      <c r="W145" s="15">
        <f>ROUND(K145*'Table Q8'!W41,2)</f>
        <v>-0.19</v>
      </c>
      <c r="X145" s="15">
        <f>ROUND(L145*'Table Q8'!X41,2)</f>
        <v>0.25</v>
      </c>
    </row>
    <row r="146" spans="1:24" x14ac:dyDescent="0.25">
      <c r="A146" s="13" t="str">
        <f t="shared" si="1"/>
        <v>2003 Q1</v>
      </c>
      <c r="B146" s="11">
        <f t="shared" si="4"/>
        <v>0.37174764001323524</v>
      </c>
      <c r="C146" s="11">
        <f t="shared" si="4"/>
        <v>-0.3423659976474544</v>
      </c>
      <c r="D146" s="11">
        <f t="shared" si="4"/>
        <v>1.5249863035103042</v>
      </c>
      <c r="E146" s="11">
        <f t="shared" si="4"/>
        <v>0.52536458470528891</v>
      </c>
      <c r="F146" s="11">
        <f t="shared" si="4"/>
        <v>3.9205733862151071</v>
      </c>
      <c r="G146" s="11">
        <f t="shared" si="4"/>
        <v>-0.19102202561192377</v>
      </c>
      <c r="H146" s="11">
        <f t="shared" si="4"/>
        <v>0.70446831506478114</v>
      </c>
      <c r="I146" s="11">
        <f t="shared" si="4"/>
        <v>0.66270952138482464</v>
      </c>
      <c r="J146" s="11">
        <f t="shared" si="4"/>
        <v>2.1126115786150526</v>
      </c>
      <c r="K146" s="11">
        <f t="shared" si="4"/>
        <v>-0.74117756892595898</v>
      </c>
      <c r="L146" s="11">
        <f t="shared" si="4"/>
        <v>0.65042735153003539</v>
      </c>
      <c r="N146" s="15">
        <f>ROUND(B146*'Table Q8'!N42,2)</f>
        <v>0.26</v>
      </c>
      <c r="O146" s="15">
        <f>ROUND(C146*'Table Q8'!O42,2)</f>
        <v>-0.11</v>
      </c>
      <c r="P146" s="15">
        <f>ROUND(D146*'Table Q8'!P42,2)</f>
        <v>0.56999999999999995</v>
      </c>
      <c r="Q146" s="15">
        <f>ROUND(E146*'Table Q8'!Q42,2)</f>
        <v>0.16</v>
      </c>
      <c r="R146" s="15">
        <f>ROUND(F146*'Table Q8'!R42,2)</f>
        <v>0.51</v>
      </c>
      <c r="S146" s="15">
        <f>ROUND(G146*'Table Q8'!S42,2)</f>
        <v>-7.0000000000000007E-2</v>
      </c>
      <c r="T146" s="15">
        <f>ROUND(H146*'Table Q8'!T42,2)</f>
        <v>0.23</v>
      </c>
      <c r="U146" s="15">
        <f>ROUND(I146*'Table Q8'!U42,2)</f>
        <v>0.25</v>
      </c>
      <c r="V146" s="15">
        <f>ROUND(J146*'Table Q8'!V42,2)</f>
        <v>0.53</v>
      </c>
      <c r="W146" s="15">
        <f>ROUND(K146*'Table Q8'!W42,2)</f>
        <v>-0.22</v>
      </c>
      <c r="X146" s="15">
        <f>ROUND(L146*'Table Q8'!X42,2)</f>
        <v>0.23</v>
      </c>
    </row>
    <row r="147" spans="1:24" x14ac:dyDescent="0.25">
      <c r="A147" s="13" t="str">
        <f t="shared" si="1"/>
        <v>2003 Q2</v>
      </c>
      <c r="B147" s="11">
        <f t="shared" si="4"/>
        <v>0.2594035177046749</v>
      </c>
      <c r="C147" s="11">
        <f t="shared" si="4"/>
        <v>-0.49473917524341693</v>
      </c>
      <c r="D147" s="11">
        <f t="shared" si="4"/>
        <v>1.2637600265928779</v>
      </c>
      <c r="E147" s="11">
        <f t="shared" si="4"/>
        <v>0.63838647539667426</v>
      </c>
      <c r="F147" s="11">
        <f t="shared" si="4"/>
        <v>2.7699191932563285</v>
      </c>
      <c r="G147" s="11">
        <f t="shared" si="4"/>
        <v>-0.12379721349232481</v>
      </c>
      <c r="H147" s="11">
        <f t="shared" si="4"/>
        <v>-0.12462472581096541</v>
      </c>
      <c r="I147" s="11">
        <f t="shared" si="4"/>
        <v>0.6954821873369651</v>
      </c>
      <c r="J147" s="11">
        <f t="shared" si="4"/>
        <v>2.9510013423931709</v>
      </c>
      <c r="K147" s="11">
        <f t="shared" si="4"/>
        <v>-1.1716768708054148</v>
      </c>
      <c r="L147" s="11">
        <f t="shared" si="4"/>
        <v>0.47656960730144249</v>
      </c>
      <c r="N147" s="15">
        <f>ROUND(B147*'Table Q8'!N43,2)</f>
        <v>0.18</v>
      </c>
      <c r="O147" s="15">
        <f>ROUND(C147*'Table Q8'!O43,2)</f>
        <v>-0.16</v>
      </c>
      <c r="P147" s="15">
        <f>ROUND(D147*'Table Q8'!P43,2)</f>
        <v>0.47</v>
      </c>
      <c r="Q147" s="15">
        <f>ROUND(E147*'Table Q8'!Q43,2)</f>
        <v>0.2</v>
      </c>
      <c r="R147" s="15">
        <f>ROUND(F147*'Table Q8'!R43,2)</f>
        <v>0.38</v>
      </c>
      <c r="S147" s="15">
        <f>ROUND(G147*'Table Q8'!S43,2)</f>
        <v>-0.05</v>
      </c>
      <c r="T147" s="15">
        <f>ROUND(H147*'Table Q8'!T43,2)</f>
        <v>-0.04</v>
      </c>
      <c r="U147" s="15">
        <f>ROUND(I147*'Table Q8'!U43,2)</f>
        <v>0.26</v>
      </c>
      <c r="V147" s="15">
        <f>ROUND(J147*'Table Q8'!V43,2)</f>
        <v>0.73</v>
      </c>
      <c r="W147" s="15">
        <f>ROUND(K147*'Table Q8'!W43,2)</f>
        <v>-0.36</v>
      </c>
      <c r="X147" s="15">
        <f>ROUND(L147*'Table Q8'!X43,2)</f>
        <v>0.17</v>
      </c>
    </row>
    <row r="148" spans="1:24" x14ac:dyDescent="0.25">
      <c r="A148" s="13" t="str">
        <f t="shared" si="1"/>
        <v>2003 Q3</v>
      </c>
      <c r="B148" s="11">
        <f t="shared" si="4"/>
        <v>0.1479290210589346</v>
      </c>
      <c r="C148" s="11">
        <f t="shared" si="4"/>
        <v>-0.50564746198907329</v>
      </c>
      <c r="D148" s="11">
        <f t="shared" si="4"/>
        <v>1.4586059257696153</v>
      </c>
      <c r="E148" s="11">
        <f t="shared" si="4"/>
        <v>0.31190460219492777</v>
      </c>
      <c r="F148" s="11">
        <f t="shared" si="4"/>
        <v>2.0549902987616808</v>
      </c>
      <c r="G148" s="11">
        <f t="shared" si="4"/>
        <v>-0.16906174779074387</v>
      </c>
      <c r="H148" s="11">
        <f t="shared" si="4"/>
        <v>1.6081313662050689</v>
      </c>
      <c r="I148" s="11">
        <f t="shared" si="4"/>
        <v>0.55538556827971208</v>
      </c>
      <c r="J148" s="11">
        <f t="shared" si="4"/>
        <v>2.752555646676456</v>
      </c>
      <c r="K148" s="11">
        <f t="shared" si="4"/>
        <v>-1.7080772856934872</v>
      </c>
      <c r="L148" s="11">
        <f t="shared" si="4"/>
        <v>0.40668831471532874</v>
      </c>
      <c r="N148" s="15">
        <f>ROUND(B148*'Table Q8'!N44,2)</f>
        <v>0.11</v>
      </c>
      <c r="O148" s="15">
        <f>ROUND(C148*'Table Q8'!O44,2)</f>
        <v>-0.16</v>
      </c>
      <c r="P148" s="15">
        <f>ROUND(D148*'Table Q8'!P44,2)</f>
        <v>0.53</v>
      </c>
      <c r="Q148" s="15">
        <f>ROUND(E148*'Table Q8'!Q44,2)</f>
        <v>0.1</v>
      </c>
      <c r="R148" s="15">
        <f>ROUND(F148*'Table Q8'!R44,2)</f>
        <v>0.28999999999999998</v>
      </c>
      <c r="S148" s="15">
        <f>ROUND(G148*'Table Q8'!S44,2)</f>
        <v>-0.06</v>
      </c>
      <c r="T148" s="15">
        <f>ROUND(H148*'Table Q8'!T44,2)</f>
        <v>0.59</v>
      </c>
      <c r="U148" s="15">
        <f>ROUND(I148*'Table Q8'!U44,2)</f>
        <v>0.21</v>
      </c>
      <c r="V148" s="15">
        <f>ROUND(J148*'Table Q8'!V44,2)</f>
        <v>0.67</v>
      </c>
      <c r="W148" s="15">
        <f>ROUND(K148*'Table Q8'!W44,2)</f>
        <v>-0.53</v>
      </c>
      <c r="X148" s="15">
        <f>ROUND(L148*'Table Q8'!X44,2)</f>
        <v>0.14000000000000001</v>
      </c>
    </row>
    <row r="149" spans="1:24" x14ac:dyDescent="0.25">
      <c r="A149" s="13" t="str">
        <f t="shared" si="1"/>
        <v>2003 Q4</v>
      </c>
      <c r="B149" s="11">
        <f t="shared" si="4"/>
        <v>3.6948088356772026E-2</v>
      </c>
      <c r="C149" s="11">
        <f t="shared" si="4"/>
        <v>-0.55918132657778297</v>
      </c>
      <c r="D149" s="11">
        <f t="shared" si="4"/>
        <v>1.7907997275228453</v>
      </c>
      <c r="E149" s="11">
        <f t="shared" si="4"/>
        <v>0.29943590264577336</v>
      </c>
      <c r="F149" s="11">
        <f t="shared" si="4"/>
        <v>2.1301187863374764</v>
      </c>
      <c r="G149" s="11">
        <f t="shared" si="4"/>
        <v>-0.27109471025039994</v>
      </c>
      <c r="H149" s="11">
        <f t="shared" si="4"/>
        <v>6.6912013202419407E-2</v>
      </c>
      <c r="I149" s="11">
        <f t="shared" si="4"/>
        <v>0.74796498544099854</v>
      </c>
      <c r="J149" s="11">
        <f t="shared" si="4"/>
        <v>2.2527703197144344</v>
      </c>
      <c r="K149" s="11">
        <f t="shared" si="4"/>
        <v>-0.8092295829240379</v>
      </c>
      <c r="L149" s="11">
        <f t="shared" si="4"/>
        <v>0.29269411867382394</v>
      </c>
      <c r="N149" s="15">
        <f>ROUND(B149*'Table Q8'!N45,2)</f>
        <v>0.03</v>
      </c>
      <c r="O149" s="15">
        <f>ROUND(C149*'Table Q8'!O45,2)</f>
        <v>-0.17</v>
      </c>
      <c r="P149" s="15">
        <f>ROUND(D149*'Table Q8'!P45,2)</f>
        <v>0.64</v>
      </c>
      <c r="Q149" s="15">
        <f>ROUND(E149*'Table Q8'!Q45,2)</f>
        <v>0.09</v>
      </c>
      <c r="R149" s="15">
        <f>ROUND(F149*'Table Q8'!R45,2)</f>
        <v>0.3</v>
      </c>
      <c r="S149" s="15">
        <f>ROUND(G149*'Table Q8'!S45,2)</f>
        <v>-0.1</v>
      </c>
      <c r="T149" s="15">
        <f>ROUND(H149*'Table Q8'!T45,2)</f>
        <v>0.03</v>
      </c>
      <c r="U149" s="15">
        <f>ROUND(I149*'Table Q8'!U45,2)</f>
        <v>0.28000000000000003</v>
      </c>
      <c r="V149" s="15">
        <f>ROUND(J149*'Table Q8'!V45,2)</f>
        <v>0.54</v>
      </c>
      <c r="W149" s="15">
        <f>ROUND(K149*'Table Q8'!W45,2)</f>
        <v>-0.25</v>
      </c>
      <c r="X149" s="15">
        <f>ROUND(L149*'Table Q8'!X45,2)</f>
        <v>0.1</v>
      </c>
    </row>
    <row r="150" spans="1:24" x14ac:dyDescent="0.25">
      <c r="A150" s="13" t="str">
        <f t="shared" si="1"/>
        <v>2004 Q1</v>
      </c>
      <c r="B150" s="11">
        <f t="shared" si="4"/>
        <v>9.8461546416165321E-2</v>
      </c>
      <c r="C150" s="11">
        <f t="shared" si="4"/>
        <v>-0.4939964053229603</v>
      </c>
      <c r="D150" s="11">
        <f t="shared" si="4"/>
        <v>0.81119156608342791</v>
      </c>
      <c r="E150" s="11">
        <f t="shared" si="4"/>
        <v>0.32146985204743911</v>
      </c>
      <c r="F150" s="11">
        <f t="shared" si="4"/>
        <v>2.8128827746460709</v>
      </c>
      <c r="G150" s="11">
        <f t="shared" si="4"/>
        <v>9.0446586154581371E-2</v>
      </c>
      <c r="H150" s="11">
        <f t="shared" si="4"/>
        <v>-0.21204181819027873</v>
      </c>
      <c r="I150" s="11">
        <f t="shared" si="4"/>
        <v>0.28057352959179299</v>
      </c>
      <c r="J150" s="11">
        <f t="shared" si="4"/>
        <v>1.766375272351467</v>
      </c>
      <c r="K150" s="11">
        <f t="shared" si="4"/>
        <v>-1.2776787497076929</v>
      </c>
      <c r="L150" s="11">
        <f t="shared" si="4"/>
        <v>0.33666286988516653</v>
      </c>
      <c r="N150" s="15">
        <f>ROUND(B150*'Table Q8'!N46,2)</f>
        <v>7.0000000000000007E-2</v>
      </c>
      <c r="O150" s="15">
        <f>ROUND(C150*'Table Q8'!O46,2)</f>
        <v>-0.16</v>
      </c>
      <c r="P150" s="15">
        <f>ROUND(D150*'Table Q8'!P46,2)</f>
        <v>0.28999999999999998</v>
      </c>
      <c r="Q150" s="15">
        <f>ROUND(E150*'Table Q8'!Q46,2)</f>
        <v>0.1</v>
      </c>
      <c r="R150" s="15">
        <f>ROUND(F150*'Table Q8'!R46,2)</f>
        <v>0.4</v>
      </c>
      <c r="S150" s="15">
        <f>ROUND(G150*'Table Q8'!S46,2)</f>
        <v>0.04</v>
      </c>
      <c r="T150" s="15">
        <f>ROUND(H150*'Table Q8'!T46,2)</f>
        <v>-0.08</v>
      </c>
      <c r="U150" s="15">
        <f>ROUND(I150*'Table Q8'!U46,2)</f>
        <v>0.1</v>
      </c>
      <c r="V150" s="15">
        <f>ROUND(J150*'Table Q8'!V46,2)</f>
        <v>0.43</v>
      </c>
      <c r="W150" s="15">
        <f>ROUND(K150*'Table Q8'!W46,2)</f>
        <v>-0.41</v>
      </c>
      <c r="X150" s="15">
        <f>ROUND(L150*'Table Q8'!X46,2)</f>
        <v>0.12</v>
      </c>
    </row>
    <row r="151" spans="1:24" x14ac:dyDescent="0.25">
      <c r="A151" s="13" t="str">
        <f t="shared" si="1"/>
        <v>2004 Q2</v>
      </c>
      <c r="B151" s="11">
        <f t="shared" si="4"/>
        <v>0.28253811559881897</v>
      </c>
      <c r="C151" s="11">
        <f t="shared" si="4"/>
        <v>-0.4106781952653471</v>
      </c>
      <c r="D151" s="11">
        <f t="shared" si="4"/>
        <v>0.3010055851653346</v>
      </c>
      <c r="E151" s="11">
        <f t="shared" si="4"/>
        <v>0.17179183060247891</v>
      </c>
      <c r="F151" s="11">
        <f t="shared" si="4"/>
        <v>0.94648593897472011</v>
      </c>
      <c r="G151" s="11">
        <f t="shared" si="4"/>
        <v>0.19192780376486407</v>
      </c>
      <c r="H151" s="11">
        <f t="shared" si="4"/>
        <v>0.1451298049878548</v>
      </c>
      <c r="I151" s="11">
        <f t="shared" si="4"/>
        <v>0.35264826477598765</v>
      </c>
      <c r="J151" s="11">
        <f t="shared" si="4"/>
        <v>1.2325695286112897</v>
      </c>
      <c r="K151" s="11">
        <f t="shared" si="4"/>
        <v>-0.19564440159070992</v>
      </c>
      <c r="L151" s="11">
        <f t="shared" si="4"/>
        <v>0.22381388035780059</v>
      </c>
      <c r="N151" s="15">
        <f>ROUND(B151*'Table Q8'!N47,2)</f>
        <v>0.2</v>
      </c>
      <c r="O151" s="15">
        <f>ROUND(C151*'Table Q8'!O47,2)</f>
        <v>-0.13</v>
      </c>
      <c r="P151" s="15">
        <f>ROUND(D151*'Table Q8'!P47,2)</f>
        <v>0.11</v>
      </c>
      <c r="Q151" s="15">
        <f>ROUND(E151*'Table Q8'!Q47,2)</f>
        <v>0.05</v>
      </c>
      <c r="R151" s="15">
        <f>ROUND(F151*'Table Q8'!R47,2)</f>
        <v>0.13</v>
      </c>
      <c r="S151" s="15">
        <f>ROUND(G151*'Table Q8'!S47,2)</f>
        <v>7.0000000000000007E-2</v>
      </c>
      <c r="T151" s="15">
        <f>ROUND(H151*'Table Q8'!T47,2)</f>
        <v>0.06</v>
      </c>
      <c r="U151" s="15">
        <f>ROUND(I151*'Table Q8'!U47,2)</f>
        <v>0.13</v>
      </c>
      <c r="V151" s="15">
        <f>ROUND(J151*'Table Q8'!V47,2)</f>
        <v>0.3</v>
      </c>
      <c r="W151" s="15">
        <f>ROUND(K151*'Table Q8'!W47,2)</f>
        <v>-0.06</v>
      </c>
      <c r="X151" s="15">
        <f>ROUND(L151*'Table Q8'!X47,2)</f>
        <v>0.08</v>
      </c>
    </row>
    <row r="152" spans="1:24" x14ac:dyDescent="0.25">
      <c r="A152" s="13" t="str">
        <f t="shared" si="1"/>
        <v>2004 Q3</v>
      </c>
      <c r="B152" s="11">
        <f t="shared" si="4"/>
        <v>0.33065978324133799</v>
      </c>
      <c r="C152" s="11">
        <f t="shared" si="4"/>
        <v>-0.43820150026815913</v>
      </c>
      <c r="D152" s="11">
        <f t="shared" si="4"/>
        <v>0.34803515478795122</v>
      </c>
      <c r="E152" s="11">
        <f t="shared" si="4"/>
        <v>0.29707517277905954</v>
      </c>
      <c r="F152" s="11">
        <f t="shared" si="4"/>
        <v>0.5703118617116445</v>
      </c>
      <c r="G152" s="11">
        <f t="shared" si="4"/>
        <v>0.19156014647022143</v>
      </c>
      <c r="H152" s="11">
        <f t="shared" si="4"/>
        <v>6.6912013202419407E-2</v>
      </c>
      <c r="I152" s="11">
        <f t="shared" si="4"/>
        <v>0.32721352590985386</v>
      </c>
      <c r="J152" s="11">
        <f t="shared" si="4"/>
        <v>1.7500446635100868</v>
      </c>
      <c r="K152" s="11">
        <f t="shared" si="4"/>
        <v>-0.75526715648777532</v>
      </c>
      <c r="L152" s="11">
        <f t="shared" si="4"/>
        <v>0.17869113532951011</v>
      </c>
      <c r="N152" s="15">
        <f>ROUND(B152*'Table Q8'!N48,2)</f>
        <v>0.24</v>
      </c>
      <c r="O152" s="15">
        <f>ROUND(C152*'Table Q8'!O48,2)</f>
        <v>-0.14000000000000001</v>
      </c>
      <c r="P152" s="15">
        <f>ROUND(D152*'Table Q8'!P48,2)</f>
        <v>0.12</v>
      </c>
      <c r="Q152" s="15">
        <f>ROUND(E152*'Table Q8'!Q48,2)</f>
        <v>0.09</v>
      </c>
      <c r="R152" s="15">
        <f>ROUND(F152*'Table Q8'!R48,2)</f>
        <v>0.08</v>
      </c>
      <c r="S152" s="15">
        <f>ROUND(G152*'Table Q8'!S48,2)</f>
        <v>0.08</v>
      </c>
      <c r="T152" s="15">
        <f>ROUND(H152*'Table Q8'!T48,2)</f>
        <v>0.03</v>
      </c>
      <c r="U152" s="15">
        <f>ROUND(I152*'Table Q8'!U48,2)</f>
        <v>0.12</v>
      </c>
      <c r="V152" s="15">
        <f>ROUND(J152*'Table Q8'!V48,2)</f>
        <v>0.42</v>
      </c>
      <c r="W152" s="15">
        <f>ROUND(K152*'Table Q8'!W48,2)</f>
        <v>-0.24</v>
      </c>
      <c r="X152" s="15">
        <f>ROUND(L152*'Table Q8'!X48,2)</f>
        <v>0.06</v>
      </c>
    </row>
    <row r="153" spans="1:24" x14ac:dyDescent="0.25">
      <c r="A153" s="13" t="str">
        <f t="shared" si="1"/>
        <v>2004 Q4</v>
      </c>
      <c r="B153" s="11">
        <f t="shared" si="4"/>
        <v>0.43918577363944183</v>
      </c>
      <c r="C153" s="11">
        <f t="shared" si="4"/>
        <v>-0.38824948472117371</v>
      </c>
      <c r="D153" s="11">
        <f t="shared" si="4"/>
        <v>0.1915021530789176</v>
      </c>
      <c r="E153" s="11">
        <f t="shared" si="4"/>
        <v>0.28481933238877355</v>
      </c>
      <c r="F153" s="11">
        <f t="shared" si="4"/>
        <v>0.6668173185430375</v>
      </c>
      <c r="G153" s="11">
        <f t="shared" si="4"/>
        <v>0.10126583143861856</v>
      </c>
      <c r="H153" s="11">
        <f t="shared" si="4"/>
        <v>0.47823035035678924</v>
      </c>
      <c r="I153" s="11">
        <f t="shared" si="4"/>
        <v>7.2568943678170544E-2</v>
      </c>
      <c r="J153" s="11">
        <f t="shared" si="4"/>
        <v>1.5632179216047977</v>
      </c>
      <c r="K153" s="11">
        <f t="shared" si="4"/>
        <v>-0.54149877186647799</v>
      </c>
      <c r="L153" s="11">
        <f t="shared" si="4"/>
        <v>0.16723344106000984</v>
      </c>
      <c r="N153" s="15">
        <f>ROUND(B153*'Table Q8'!N49,2)</f>
        <v>0.32</v>
      </c>
      <c r="O153" s="15">
        <f>ROUND(C153*'Table Q8'!O49,2)</f>
        <v>-0.12</v>
      </c>
      <c r="P153" s="15">
        <f>ROUND(D153*'Table Q8'!P49,2)</f>
        <v>7.0000000000000007E-2</v>
      </c>
      <c r="Q153" s="15">
        <f>ROUND(E153*'Table Q8'!Q49,2)</f>
        <v>0.08</v>
      </c>
      <c r="R153" s="15">
        <f>ROUND(F153*'Table Q8'!R49,2)</f>
        <v>0.09</v>
      </c>
      <c r="S153" s="15">
        <f>ROUND(G153*'Table Q8'!S49,2)</f>
        <v>0.04</v>
      </c>
      <c r="T153" s="15">
        <f>ROUND(H153*'Table Q8'!T49,2)</f>
        <v>0.19</v>
      </c>
      <c r="U153" s="15">
        <f>ROUND(I153*'Table Q8'!U49,2)</f>
        <v>0.03</v>
      </c>
      <c r="V153" s="15">
        <f>ROUND(J153*'Table Q8'!V49,2)</f>
        <v>0.37</v>
      </c>
      <c r="W153" s="15">
        <f>ROUND(K153*'Table Q8'!W49,2)</f>
        <v>-0.17</v>
      </c>
      <c r="X153" s="15">
        <f>ROUND(L153*'Table Q8'!X49,2)</f>
        <v>0.06</v>
      </c>
    </row>
    <row r="154" spans="1:24" x14ac:dyDescent="0.25">
      <c r="A154" s="13" t="str">
        <f t="shared" si="1"/>
        <v>2005 Q1</v>
      </c>
      <c r="B154" s="11">
        <f t="shared" si="4"/>
        <v>0.20672470425168368</v>
      </c>
      <c r="C154" s="11">
        <f t="shared" si="4"/>
        <v>-0.36373124019342623</v>
      </c>
      <c r="D154" s="11">
        <f t="shared" si="4"/>
        <v>7.171886513482606E-2</v>
      </c>
      <c r="E154" s="11">
        <f t="shared" si="4"/>
        <v>0.49932014772490613</v>
      </c>
      <c r="F154" s="11">
        <f t="shared" si="4"/>
        <v>0.24338987565455231</v>
      </c>
      <c r="G154" s="11">
        <f t="shared" si="4"/>
        <v>0.30318365821201759</v>
      </c>
      <c r="H154" s="11">
        <f t="shared" si="4"/>
        <v>0.58631729443848424</v>
      </c>
      <c r="I154" s="11">
        <f t="shared" si="4"/>
        <v>0.41023223554888194</v>
      </c>
      <c r="J154" s="11">
        <f t="shared" si="4"/>
        <v>2.6824166756329841</v>
      </c>
      <c r="K154" s="11">
        <f t="shared" si="4"/>
        <v>-0.79673343148697795</v>
      </c>
      <c r="L154" s="11">
        <f t="shared" si="4"/>
        <v>0.21142833225178598</v>
      </c>
      <c r="N154" s="15">
        <f>ROUND(B154*'Table Q8'!N50,2)</f>
        <v>0.15</v>
      </c>
      <c r="O154" s="15">
        <f>ROUND(C154*'Table Q8'!O50,2)</f>
        <v>-0.12</v>
      </c>
      <c r="P154" s="15">
        <f>ROUND(D154*'Table Q8'!P50,2)</f>
        <v>0.03</v>
      </c>
      <c r="Q154" s="15">
        <f>ROUND(E154*'Table Q8'!Q50,2)</f>
        <v>0.14000000000000001</v>
      </c>
      <c r="R154" s="15">
        <f>ROUND(F154*'Table Q8'!R50,2)</f>
        <v>0.03</v>
      </c>
      <c r="S154" s="15">
        <f>ROUND(G154*'Table Q8'!S50,2)</f>
        <v>0.12</v>
      </c>
      <c r="T154" s="15">
        <f>ROUND(H154*'Table Q8'!T50,2)</f>
        <v>0.24</v>
      </c>
      <c r="U154" s="15">
        <f>ROUND(I154*'Table Q8'!U50,2)</f>
        <v>0.15</v>
      </c>
      <c r="V154" s="15">
        <f>ROUND(J154*'Table Q8'!V50,2)</f>
        <v>0.62</v>
      </c>
      <c r="W154" s="15">
        <f>ROUND(K154*'Table Q8'!W50,2)</f>
        <v>-0.26</v>
      </c>
      <c r="X154" s="15">
        <f>ROUND(L154*'Table Q8'!X50,2)</f>
        <v>7.0000000000000007E-2</v>
      </c>
    </row>
    <row r="155" spans="1:24" x14ac:dyDescent="0.25">
      <c r="A155" s="13" t="str">
        <f t="shared" si="1"/>
        <v>2005 Q2</v>
      </c>
      <c r="B155" s="11">
        <f t="shared" si="4"/>
        <v>0.30323269035431311</v>
      </c>
      <c r="C155" s="11">
        <f t="shared" si="4"/>
        <v>-0.15629073251731607</v>
      </c>
      <c r="D155" s="11">
        <f t="shared" si="4"/>
        <v>0.60754252034984502</v>
      </c>
      <c r="E155" s="11">
        <f t="shared" si="4"/>
        <v>0.47430918960128532</v>
      </c>
      <c r="F155" s="11">
        <f t="shared" si="4"/>
        <v>0.31992966777855486</v>
      </c>
      <c r="G155" s="11">
        <f t="shared" si="4"/>
        <v>0.63705160962703589</v>
      </c>
      <c r="H155" s="11">
        <f t="shared" si="4"/>
        <v>3.1807294656462015</v>
      </c>
      <c r="I155" s="11">
        <f t="shared" si="4"/>
        <v>0.91094960515109502</v>
      </c>
      <c r="J155" s="11">
        <f t="shared" si="4"/>
        <v>1.4652893746917113</v>
      </c>
      <c r="K155" s="11">
        <f t="shared" si="4"/>
        <v>-0.5911555271139598</v>
      </c>
      <c r="L155" s="11">
        <f t="shared" si="4"/>
        <v>0.54320847501892855</v>
      </c>
      <c r="N155" s="15">
        <f>ROUND(B155*'Table Q8'!N51,2)</f>
        <v>0.22</v>
      </c>
      <c r="O155" s="15">
        <f>ROUND(C155*'Table Q8'!O51,2)</f>
        <v>-0.05</v>
      </c>
      <c r="P155" s="15">
        <f>ROUND(D155*'Table Q8'!P51,2)</f>
        <v>0.21</v>
      </c>
      <c r="Q155" s="15">
        <f>ROUND(E155*'Table Q8'!Q51,2)</f>
        <v>0.14000000000000001</v>
      </c>
      <c r="R155" s="15">
        <f>ROUND(F155*'Table Q8'!R51,2)</f>
        <v>0.04</v>
      </c>
      <c r="S155" s="15">
        <f>ROUND(G155*'Table Q8'!S51,2)</f>
        <v>0.25</v>
      </c>
      <c r="T155" s="15">
        <f>ROUND(H155*'Table Q8'!T51,2)</f>
        <v>1.33</v>
      </c>
      <c r="U155" s="15">
        <f>ROUND(I155*'Table Q8'!U51,2)</f>
        <v>0.33</v>
      </c>
      <c r="V155" s="15">
        <f>ROUND(J155*'Table Q8'!V51,2)</f>
        <v>0.32</v>
      </c>
      <c r="W155" s="15">
        <f>ROUND(K155*'Table Q8'!W51,2)</f>
        <v>-0.19</v>
      </c>
      <c r="X155" s="15">
        <f>ROUND(L155*'Table Q8'!X51,2)</f>
        <v>0.19</v>
      </c>
    </row>
    <row r="156" spans="1:24" x14ac:dyDescent="0.25">
      <c r="A156" s="13" t="str">
        <f t="shared" si="1"/>
        <v>2005 Q3</v>
      </c>
      <c r="B156" s="11">
        <f t="shared" si="4"/>
        <v>0.30231596880840128</v>
      </c>
      <c r="C156" s="11">
        <f t="shared" si="4"/>
        <v>-0.15653538286371077</v>
      </c>
      <c r="D156" s="11">
        <f t="shared" si="4"/>
        <v>0.67467853720330906</v>
      </c>
      <c r="E156" s="11">
        <f t="shared" si="4"/>
        <v>0.50570428612987062</v>
      </c>
      <c r="F156" s="11">
        <f t="shared" si="4"/>
        <v>0.32988813730525229</v>
      </c>
      <c r="G156" s="11">
        <f t="shared" si="4"/>
        <v>0.95354974646058999</v>
      </c>
      <c r="H156" s="11">
        <f t="shared" si="4"/>
        <v>0.2454512731146764</v>
      </c>
      <c r="I156" s="11">
        <f t="shared" si="4"/>
        <v>0.77257173949827007</v>
      </c>
      <c r="J156" s="11">
        <f t="shared" si="4"/>
        <v>1.3287024906728062</v>
      </c>
      <c r="K156" s="11">
        <f t="shared" si="4"/>
        <v>0.23265661932812526</v>
      </c>
      <c r="L156" s="11">
        <f t="shared" si="4"/>
        <v>0.39721998604327241</v>
      </c>
      <c r="N156" s="15">
        <f>ROUND(B156*'Table Q8'!N52,2)</f>
        <v>0.22</v>
      </c>
      <c r="O156" s="15">
        <f>ROUND(C156*'Table Q8'!O52,2)</f>
        <v>-0.05</v>
      </c>
      <c r="P156" s="15">
        <f>ROUND(D156*'Table Q8'!P52,2)</f>
        <v>0.23</v>
      </c>
      <c r="Q156" s="15">
        <f>ROUND(E156*'Table Q8'!Q52,2)</f>
        <v>0.14000000000000001</v>
      </c>
      <c r="R156" s="15">
        <f>ROUND(F156*'Table Q8'!R52,2)</f>
        <v>0.04</v>
      </c>
      <c r="S156" s="15">
        <f>ROUND(G156*'Table Q8'!S52,2)</f>
        <v>0.38</v>
      </c>
      <c r="T156" s="15">
        <f>ROUND(H156*'Table Q8'!T52,2)</f>
        <v>0.11</v>
      </c>
      <c r="U156" s="15">
        <f>ROUND(I156*'Table Q8'!U52,2)</f>
        <v>0.28000000000000003</v>
      </c>
      <c r="V156" s="15">
        <f>ROUND(J156*'Table Q8'!V52,2)</f>
        <v>0.28000000000000003</v>
      </c>
      <c r="W156" s="15">
        <f>ROUND(K156*'Table Q8'!W52,2)</f>
        <v>0.08</v>
      </c>
      <c r="X156" s="15">
        <f>ROUND(L156*'Table Q8'!X52,2)</f>
        <v>0.14000000000000001</v>
      </c>
    </row>
    <row r="157" spans="1:24" x14ac:dyDescent="0.25">
      <c r="A157" s="13" t="str">
        <f t="shared" si="1"/>
        <v>2005 Q4</v>
      </c>
      <c r="B157" s="11">
        <f t="shared" si="4"/>
        <v>0.36157686735509814</v>
      </c>
      <c r="C157" s="11">
        <f t="shared" si="4"/>
        <v>-0.13934856809850979</v>
      </c>
      <c r="D157" s="11">
        <f t="shared" si="4"/>
        <v>0.59982537972202798</v>
      </c>
      <c r="E157" s="11">
        <f t="shared" si="4"/>
        <v>0.40273015614119151</v>
      </c>
      <c r="F157" s="11">
        <f t="shared" si="4"/>
        <v>0.59107002204033388</v>
      </c>
      <c r="G157" s="11">
        <f t="shared" si="4"/>
        <v>0.9991848157695854</v>
      </c>
      <c r="H157" s="11">
        <f t="shared" si="4"/>
        <v>0.22358273886737481</v>
      </c>
      <c r="I157" s="11">
        <f t="shared" si="4"/>
        <v>0.94273618312669061</v>
      </c>
      <c r="J157" s="11">
        <f t="shared" si="4"/>
        <v>1.3763940048850236</v>
      </c>
      <c r="K157" s="11">
        <f t="shared" si="4"/>
        <v>0.70522896358798293</v>
      </c>
      <c r="L157" s="11">
        <f t="shared" si="4"/>
        <v>0.42854853785486391</v>
      </c>
      <c r="N157" s="15">
        <f>ROUND(B157*'Table Q8'!N53,2)</f>
        <v>0.26</v>
      </c>
      <c r="O157" s="15">
        <f>ROUND(C157*'Table Q8'!O53,2)</f>
        <v>-0.05</v>
      </c>
      <c r="P157" s="15">
        <f>ROUND(D157*'Table Q8'!P53,2)</f>
        <v>0.21</v>
      </c>
      <c r="Q157" s="15">
        <f>ROUND(E157*'Table Q8'!Q53,2)</f>
        <v>0.11</v>
      </c>
      <c r="R157" s="15">
        <f>ROUND(F157*'Table Q8'!R53,2)</f>
        <v>0.08</v>
      </c>
      <c r="S157" s="15">
        <f>ROUND(G157*'Table Q8'!S53,2)</f>
        <v>0.4</v>
      </c>
      <c r="T157" s="15">
        <f>ROUND(H157*'Table Q8'!T53,2)</f>
        <v>0.1</v>
      </c>
      <c r="U157" s="15">
        <f>ROUND(I157*'Table Q8'!U53,2)</f>
        <v>0.34</v>
      </c>
      <c r="V157" s="15">
        <f>ROUND(J157*'Table Q8'!V53,2)</f>
        <v>0.28000000000000003</v>
      </c>
      <c r="W157" s="15">
        <f>ROUND(K157*'Table Q8'!W53,2)</f>
        <v>0.24</v>
      </c>
      <c r="X157" s="15">
        <f>ROUND(L157*'Table Q8'!X53,2)</f>
        <v>0.15</v>
      </c>
    </row>
    <row r="158" spans="1:24" x14ac:dyDescent="0.25">
      <c r="A158" s="13" t="str">
        <f t="shared" si="1"/>
        <v>2006 Q1</v>
      </c>
      <c r="B158" s="11">
        <f t="shared" si="4"/>
        <v>0.53992572223726443</v>
      </c>
      <c r="C158" s="11">
        <f t="shared" si="4"/>
        <v>-0.1395430193293257</v>
      </c>
      <c r="D158" s="11">
        <f t="shared" si="4"/>
        <v>0.6894564266858928</v>
      </c>
      <c r="E158" s="11">
        <f t="shared" si="4"/>
        <v>0.42335179094383435</v>
      </c>
      <c r="F158" s="11">
        <f t="shared" si="4"/>
        <v>0.58759690284511545</v>
      </c>
      <c r="G158" s="11">
        <f t="shared" si="4"/>
        <v>0.42518461438122496</v>
      </c>
      <c r="H158" s="11">
        <f t="shared" si="4"/>
        <v>0.15939645264229674</v>
      </c>
      <c r="I158" s="11">
        <f t="shared" si="4"/>
        <v>0.81766604372453189</v>
      </c>
      <c r="J158" s="11">
        <f t="shared" si="4"/>
        <v>0.98778230081903917</v>
      </c>
      <c r="K158" s="11">
        <f t="shared" si="4"/>
        <v>0.58565321127129688</v>
      </c>
      <c r="L158" s="11">
        <f t="shared" si="4"/>
        <v>0.44855389468314427</v>
      </c>
      <c r="N158" s="15">
        <f>ROUND(B158*'Table Q8'!N54,2)</f>
        <v>0.39</v>
      </c>
      <c r="O158" s="15">
        <f>ROUND(C158*'Table Q8'!O54,2)</f>
        <v>-0.05</v>
      </c>
      <c r="P158" s="15">
        <f>ROUND(D158*'Table Q8'!P54,2)</f>
        <v>0.24</v>
      </c>
      <c r="Q158" s="15">
        <f>ROUND(E158*'Table Q8'!Q54,2)</f>
        <v>0.12</v>
      </c>
      <c r="R158" s="15">
        <f>ROUND(F158*'Table Q8'!R54,2)</f>
        <v>0.08</v>
      </c>
      <c r="S158" s="15">
        <f>ROUND(G158*'Table Q8'!S54,2)</f>
        <v>0.17</v>
      </c>
      <c r="T158" s="15">
        <f>ROUND(H158*'Table Q8'!T54,2)</f>
        <v>7.0000000000000007E-2</v>
      </c>
      <c r="U158" s="15">
        <f>ROUND(I158*'Table Q8'!U54,2)</f>
        <v>0.3</v>
      </c>
      <c r="V158" s="15">
        <f>ROUND(J158*'Table Q8'!V54,2)</f>
        <v>0.2</v>
      </c>
      <c r="W158" s="15">
        <f>ROUND(K158*'Table Q8'!W54,2)</f>
        <v>0.2</v>
      </c>
      <c r="X158" s="15">
        <f>ROUND(L158*'Table Q8'!X54,2)</f>
        <v>0.16</v>
      </c>
    </row>
    <row r="159" spans="1:24" x14ac:dyDescent="0.25">
      <c r="A159" s="13" t="str">
        <f t="shared" si="1"/>
        <v>2006 Q2</v>
      </c>
      <c r="B159" s="11">
        <f t="shared" si="4"/>
        <v>0.65597468211543675</v>
      </c>
      <c r="C159" s="11">
        <f t="shared" si="4"/>
        <v>-0.24466981796668394</v>
      </c>
      <c r="D159" s="11">
        <f t="shared" si="4"/>
        <v>0.67316874449061403</v>
      </c>
      <c r="E159" s="11">
        <f t="shared" si="4"/>
        <v>0.57643436411081261</v>
      </c>
      <c r="F159" s="11">
        <f t="shared" si="4"/>
        <v>0.76736393840631112</v>
      </c>
      <c r="G159" s="11">
        <f t="shared" si="4"/>
        <v>0.27160644650726623</v>
      </c>
      <c r="H159" s="11">
        <f t="shared" si="4"/>
        <v>-6.3728095624683609E-2</v>
      </c>
      <c r="I159" s="11">
        <f t="shared" si="4"/>
        <v>0.62623421635240883</v>
      </c>
      <c r="J159" s="11">
        <f t="shared" si="4"/>
        <v>1.7727845890374887</v>
      </c>
      <c r="K159" s="11">
        <f t="shared" si="4"/>
        <v>1.0063891548900956</v>
      </c>
      <c r="L159" s="11">
        <f t="shared" si="4"/>
        <v>0.42481410219231164</v>
      </c>
      <c r="N159" s="15">
        <f>ROUND(B159*'Table Q8'!N55,2)</f>
        <v>0.48</v>
      </c>
      <c r="O159" s="15">
        <f>ROUND(C159*'Table Q8'!O55,2)</f>
        <v>-0.08</v>
      </c>
      <c r="P159" s="15">
        <f>ROUND(D159*'Table Q8'!P55,2)</f>
        <v>0.23</v>
      </c>
      <c r="Q159" s="15">
        <f>ROUND(E159*'Table Q8'!Q55,2)</f>
        <v>0.16</v>
      </c>
      <c r="R159" s="15">
        <f>ROUND(F159*'Table Q8'!R55,2)</f>
        <v>0.1</v>
      </c>
      <c r="S159" s="15">
        <f>ROUND(G159*'Table Q8'!S55,2)</f>
        <v>0.11</v>
      </c>
      <c r="T159" s="15">
        <f>ROUND(H159*'Table Q8'!T55,2)</f>
        <v>-0.03</v>
      </c>
      <c r="U159" s="15">
        <f>ROUND(I159*'Table Q8'!U55,2)</f>
        <v>0.23</v>
      </c>
      <c r="V159" s="15">
        <f>ROUND(J159*'Table Q8'!V55,2)</f>
        <v>0.36</v>
      </c>
      <c r="W159" s="15">
        <f>ROUND(K159*'Table Q8'!W55,2)</f>
        <v>0.34</v>
      </c>
      <c r="X159" s="15">
        <f>ROUND(L159*'Table Q8'!X55,2)</f>
        <v>0.15</v>
      </c>
    </row>
    <row r="160" spans="1:24" x14ac:dyDescent="0.25">
      <c r="A160" s="13" t="str">
        <f t="shared" si="1"/>
        <v>2006 Q3</v>
      </c>
      <c r="B160" s="11">
        <f t="shared" ref="B160:L175" si="5">LN(B56/B55)*100</f>
        <v>0.71073504586520186</v>
      </c>
      <c r="C160" s="11">
        <f t="shared" si="5"/>
        <v>-0.20142757609585199</v>
      </c>
      <c r="D160" s="11">
        <f t="shared" si="5"/>
        <v>0.77202664954055422</v>
      </c>
      <c r="E160" s="11">
        <f t="shared" si="5"/>
        <v>0.52916009264809727</v>
      </c>
      <c r="F160" s="11">
        <f t="shared" si="5"/>
        <v>0.52617571061986701</v>
      </c>
      <c r="G160" s="11">
        <f t="shared" si="5"/>
        <v>1.197102459660943</v>
      </c>
      <c r="H160" s="11">
        <f t="shared" si="5"/>
        <v>0.55096558109694793</v>
      </c>
      <c r="I160" s="11">
        <f t="shared" si="5"/>
        <v>0.89769275869816811</v>
      </c>
      <c r="J160" s="11">
        <f t="shared" si="5"/>
        <v>1.6173705785306587</v>
      </c>
      <c r="K160" s="11">
        <f t="shared" si="5"/>
        <v>0.94524488858903211</v>
      </c>
      <c r="L160" s="11">
        <f t="shared" si="5"/>
        <v>0.58524064298133771</v>
      </c>
      <c r="N160" s="15">
        <f>ROUND(B160*'Table Q8'!N56,2)</f>
        <v>0.52</v>
      </c>
      <c r="O160" s="15">
        <f>ROUND(C160*'Table Q8'!O56,2)</f>
        <v>-7.0000000000000007E-2</v>
      </c>
      <c r="P160" s="15">
        <f>ROUND(D160*'Table Q8'!P56,2)</f>
        <v>0.27</v>
      </c>
      <c r="Q160" s="15">
        <f>ROUND(E160*'Table Q8'!Q56,2)</f>
        <v>0.15</v>
      </c>
      <c r="R160" s="15">
        <f>ROUND(F160*'Table Q8'!R56,2)</f>
        <v>7.0000000000000007E-2</v>
      </c>
      <c r="S160" s="15">
        <f>ROUND(G160*'Table Q8'!S56,2)</f>
        <v>0.49</v>
      </c>
      <c r="T160" s="15">
        <f>ROUND(H160*'Table Q8'!T56,2)</f>
        <v>0.22</v>
      </c>
      <c r="U160" s="15">
        <f>ROUND(I160*'Table Q8'!U56,2)</f>
        <v>0.33</v>
      </c>
      <c r="V160" s="15">
        <f>ROUND(J160*'Table Q8'!V56,2)</f>
        <v>0.34</v>
      </c>
      <c r="W160" s="15">
        <f>ROUND(K160*'Table Q8'!W56,2)</f>
        <v>0.32</v>
      </c>
      <c r="X160" s="15">
        <f>ROUND(L160*'Table Q8'!X56,2)</f>
        <v>0.21</v>
      </c>
    </row>
    <row r="161" spans="1:24" x14ac:dyDescent="0.25">
      <c r="A161" s="13" t="str">
        <f t="shared" si="1"/>
        <v>2006 Q4</v>
      </c>
      <c r="B161" s="11">
        <f t="shared" si="5"/>
        <v>0.64709914608071972</v>
      </c>
      <c r="C161" s="11">
        <f t="shared" si="5"/>
        <v>-0.20183412582094779</v>
      </c>
      <c r="D161" s="11">
        <f t="shared" si="5"/>
        <v>1.0163965761015317</v>
      </c>
      <c r="E161" s="11">
        <f t="shared" si="5"/>
        <v>0.61383509631556676</v>
      </c>
      <c r="F161" s="11">
        <f t="shared" si="5"/>
        <v>0.55537897746216081</v>
      </c>
      <c r="G161" s="11">
        <f t="shared" si="5"/>
        <v>0.57723302981296987</v>
      </c>
      <c r="H161" s="11">
        <f t="shared" si="5"/>
        <v>5.2817832527729244E-2</v>
      </c>
      <c r="I161" s="11">
        <f t="shared" si="5"/>
        <v>1.2184857240889964</v>
      </c>
      <c r="J161" s="11">
        <f t="shared" si="5"/>
        <v>2.1267560720586736</v>
      </c>
      <c r="K161" s="11">
        <f t="shared" si="5"/>
        <v>1.3811532641621296</v>
      </c>
      <c r="L161" s="11">
        <f t="shared" si="5"/>
        <v>0.50660307755220835</v>
      </c>
      <c r="N161" s="15">
        <f>ROUND(B161*'Table Q8'!N57,2)</f>
        <v>0.47</v>
      </c>
      <c r="O161" s="15">
        <f>ROUND(C161*'Table Q8'!O57,2)</f>
        <v>-7.0000000000000007E-2</v>
      </c>
      <c r="P161" s="15">
        <f>ROUND(D161*'Table Q8'!P57,2)</f>
        <v>0.35</v>
      </c>
      <c r="Q161" s="15">
        <f>ROUND(E161*'Table Q8'!Q57,2)</f>
        <v>0.17</v>
      </c>
      <c r="R161" s="15">
        <f>ROUND(F161*'Table Q8'!R57,2)</f>
        <v>0.08</v>
      </c>
      <c r="S161" s="15">
        <f>ROUND(G161*'Table Q8'!S57,2)</f>
        <v>0.24</v>
      </c>
      <c r="T161" s="15">
        <f>ROUND(H161*'Table Q8'!T57,2)</f>
        <v>0.02</v>
      </c>
      <c r="U161" s="15">
        <f>ROUND(I161*'Table Q8'!U57,2)</f>
        <v>0.44</v>
      </c>
      <c r="V161" s="15">
        <f>ROUND(J161*'Table Q8'!V57,2)</f>
        <v>0.45</v>
      </c>
      <c r="W161" s="15">
        <f>ROUND(K161*'Table Q8'!W57,2)</f>
        <v>0.46</v>
      </c>
      <c r="X161" s="15">
        <f>ROUND(L161*'Table Q8'!X57,2)</f>
        <v>0.18</v>
      </c>
    </row>
    <row r="162" spans="1:24" x14ac:dyDescent="0.25">
      <c r="A162" s="13" t="str">
        <f t="shared" si="1"/>
        <v>2007 Q1</v>
      </c>
      <c r="B162" s="11">
        <f t="shared" si="5"/>
        <v>0.61963137399583379</v>
      </c>
      <c r="C162" s="11">
        <f t="shared" si="5"/>
        <v>-0.15824179126216004</v>
      </c>
      <c r="D162" s="11">
        <f t="shared" si="5"/>
        <v>0.60039829182747018</v>
      </c>
      <c r="E162" s="11">
        <f t="shared" si="5"/>
        <v>0.69694281885454268</v>
      </c>
      <c r="F162" s="11">
        <f t="shared" si="5"/>
        <v>0.31901345642696671</v>
      </c>
      <c r="G162" s="11">
        <f t="shared" si="5"/>
        <v>0.75391915369811013</v>
      </c>
      <c r="H162" s="11">
        <f t="shared" si="5"/>
        <v>0.76798020925521615</v>
      </c>
      <c r="I162" s="11">
        <f t="shared" si="5"/>
        <v>1.1814483413763275</v>
      </c>
      <c r="J162" s="11">
        <f t="shared" si="5"/>
        <v>1.947966464938498</v>
      </c>
      <c r="K162" s="11">
        <f t="shared" si="5"/>
        <v>0.97356115977685764</v>
      </c>
      <c r="L162" s="11">
        <f t="shared" si="5"/>
        <v>0.61096711836946183</v>
      </c>
      <c r="N162" s="15">
        <f>ROUND(B162*'Table Q8'!N58,2)</f>
        <v>0.45</v>
      </c>
      <c r="O162" s="15">
        <f>ROUND(C162*'Table Q8'!O58,2)</f>
        <v>-0.05</v>
      </c>
      <c r="P162" s="15">
        <f>ROUND(D162*'Table Q8'!P58,2)</f>
        <v>0.21</v>
      </c>
      <c r="Q162" s="15">
        <f>ROUND(E162*'Table Q8'!Q58,2)</f>
        <v>0.19</v>
      </c>
      <c r="R162" s="15">
        <f>ROUND(F162*'Table Q8'!R58,2)</f>
        <v>0.04</v>
      </c>
      <c r="S162" s="15">
        <f>ROUND(G162*'Table Q8'!S58,2)</f>
        <v>0.31</v>
      </c>
      <c r="T162" s="15">
        <f>ROUND(H162*'Table Q8'!T58,2)</f>
        <v>0.28000000000000003</v>
      </c>
      <c r="U162" s="15">
        <f>ROUND(I162*'Table Q8'!U58,2)</f>
        <v>0.43</v>
      </c>
      <c r="V162" s="15">
        <f>ROUND(J162*'Table Q8'!V58,2)</f>
        <v>0.42</v>
      </c>
      <c r="W162" s="15">
        <f>ROUND(K162*'Table Q8'!W58,2)</f>
        <v>0.33</v>
      </c>
      <c r="X162" s="15">
        <f>ROUND(L162*'Table Q8'!X58,2)</f>
        <v>0.22</v>
      </c>
    </row>
    <row r="163" spans="1:24" x14ac:dyDescent="0.25">
      <c r="A163" s="13" t="str">
        <f t="shared" si="1"/>
        <v>2007 Q2</v>
      </c>
      <c r="B163" s="11">
        <f t="shared" si="5"/>
        <v>0.58105915954657439</v>
      </c>
      <c r="C163" s="11">
        <f t="shared" si="5"/>
        <v>-9.6826731740800809E-2</v>
      </c>
      <c r="D163" s="11">
        <f t="shared" si="5"/>
        <v>0.49571980739007215</v>
      </c>
      <c r="E163" s="11">
        <f t="shared" si="5"/>
        <v>0.58429077719088907</v>
      </c>
      <c r="F163" s="11">
        <f t="shared" si="5"/>
        <v>1.1715791825430695</v>
      </c>
      <c r="G163" s="11">
        <f t="shared" si="5"/>
        <v>0.62220079452334975</v>
      </c>
      <c r="H163" s="11">
        <f t="shared" si="5"/>
        <v>0.34524279727944945</v>
      </c>
      <c r="I163" s="11">
        <f t="shared" si="5"/>
        <v>0.93521055702801426</v>
      </c>
      <c r="J163" s="11">
        <f t="shared" si="5"/>
        <v>1.7198348291082151</v>
      </c>
      <c r="K163" s="11">
        <f t="shared" si="5"/>
        <v>0.53790347846403819</v>
      </c>
      <c r="L163" s="11">
        <f t="shared" si="5"/>
        <v>0.55413611532636087</v>
      </c>
      <c r="N163" s="15">
        <f>ROUND(B163*'Table Q8'!N59,2)</f>
        <v>0.42</v>
      </c>
      <c r="O163" s="15">
        <f>ROUND(C163*'Table Q8'!O59,2)</f>
        <v>-0.03</v>
      </c>
      <c r="P163" s="15">
        <f>ROUND(D163*'Table Q8'!P59,2)</f>
        <v>0.17</v>
      </c>
      <c r="Q163" s="15">
        <f>ROUND(E163*'Table Q8'!Q59,2)</f>
        <v>0.16</v>
      </c>
      <c r="R163" s="15">
        <f>ROUND(F163*'Table Q8'!R59,2)</f>
        <v>0.16</v>
      </c>
      <c r="S163" s="15">
        <f>ROUND(G163*'Table Q8'!S59,2)</f>
        <v>0.25</v>
      </c>
      <c r="T163" s="15">
        <f>ROUND(H163*'Table Q8'!T59,2)</f>
        <v>0.13</v>
      </c>
      <c r="U163" s="15">
        <f>ROUND(I163*'Table Q8'!U59,2)</f>
        <v>0.33</v>
      </c>
      <c r="V163" s="15">
        <f>ROUND(J163*'Table Q8'!V59,2)</f>
        <v>0.37</v>
      </c>
      <c r="W163" s="15">
        <f>ROUND(K163*'Table Q8'!W59,2)</f>
        <v>0.18</v>
      </c>
      <c r="X163" s="15">
        <f>ROUND(L163*'Table Q8'!X59,2)</f>
        <v>0.19</v>
      </c>
    </row>
    <row r="164" spans="1:24" x14ac:dyDescent="0.25">
      <c r="A164" s="13" t="str">
        <f t="shared" si="1"/>
        <v>2007 Q3</v>
      </c>
      <c r="B164" s="11">
        <f t="shared" si="5"/>
        <v>0.68133527617324319</v>
      </c>
      <c r="C164" s="11">
        <f t="shared" si="5"/>
        <v>-3.5232978431936249E-2</v>
      </c>
      <c r="D164" s="11">
        <f t="shared" si="5"/>
        <v>0.75015746732461719</v>
      </c>
      <c r="E164" s="11">
        <f t="shared" si="5"/>
        <v>0.57016990568535919</v>
      </c>
      <c r="F164" s="11">
        <f t="shared" si="5"/>
        <v>0.70058319693798965</v>
      </c>
      <c r="G164" s="11">
        <f t="shared" si="5"/>
        <v>0.45104183037556306</v>
      </c>
      <c r="H164" s="11">
        <f t="shared" si="5"/>
        <v>0.47926743124176985</v>
      </c>
      <c r="I164" s="11">
        <f t="shared" si="5"/>
        <v>1.0911002607634268</v>
      </c>
      <c r="J164" s="11">
        <f t="shared" si="5"/>
        <v>2.1521842755425244</v>
      </c>
      <c r="K164" s="11">
        <f t="shared" si="5"/>
        <v>-0.14912763115654043</v>
      </c>
      <c r="L164" s="11">
        <f t="shared" si="5"/>
        <v>0.56165039288073515</v>
      </c>
      <c r="N164" s="15">
        <f>ROUND(B164*'Table Q8'!N60,2)</f>
        <v>0.48</v>
      </c>
      <c r="O164" s="15">
        <f>ROUND(C164*'Table Q8'!O60,2)</f>
        <v>-0.01</v>
      </c>
      <c r="P164" s="15">
        <f>ROUND(D164*'Table Q8'!P60,2)</f>
        <v>0.26</v>
      </c>
      <c r="Q164" s="15">
        <f>ROUND(E164*'Table Q8'!Q60,2)</f>
        <v>0.15</v>
      </c>
      <c r="R164" s="15">
        <f>ROUND(F164*'Table Q8'!R60,2)</f>
        <v>0.1</v>
      </c>
      <c r="S164" s="15">
        <f>ROUND(G164*'Table Q8'!S60,2)</f>
        <v>0.18</v>
      </c>
      <c r="T164" s="15">
        <f>ROUND(H164*'Table Q8'!T60,2)</f>
        <v>0.18</v>
      </c>
      <c r="U164" s="15">
        <f>ROUND(I164*'Table Q8'!U60,2)</f>
        <v>0.38</v>
      </c>
      <c r="V164" s="15">
        <f>ROUND(J164*'Table Q8'!V60,2)</f>
        <v>0.47</v>
      </c>
      <c r="W164" s="15">
        <f>ROUND(K164*'Table Q8'!W60,2)</f>
        <v>-0.05</v>
      </c>
      <c r="X164" s="15">
        <f>ROUND(L164*'Table Q8'!X60,2)</f>
        <v>0.19</v>
      </c>
    </row>
    <row r="165" spans="1:24" x14ac:dyDescent="0.25">
      <c r="A165" s="13" t="str">
        <f t="shared" si="1"/>
        <v>2007 Q4</v>
      </c>
      <c r="B165" s="11">
        <f t="shared" si="5"/>
        <v>0.77955226830183388</v>
      </c>
      <c r="C165" s="11">
        <f t="shared" si="5"/>
        <v>0.22879277843769422</v>
      </c>
      <c r="D165" s="11">
        <f t="shared" si="5"/>
        <v>0.77778169870955705</v>
      </c>
      <c r="E165" s="11">
        <f t="shared" si="5"/>
        <v>0.79068688461170389</v>
      </c>
      <c r="F165" s="11">
        <f t="shared" si="5"/>
        <v>0.64395735616683492</v>
      </c>
      <c r="G165" s="11">
        <f t="shared" si="5"/>
        <v>0.54274217353650156</v>
      </c>
      <c r="H165" s="11">
        <f t="shared" si="5"/>
        <v>1.1471215542148654</v>
      </c>
      <c r="I165" s="11">
        <f t="shared" si="5"/>
        <v>0.85134764368868032</v>
      </c>
      <c r="J165" s="11">
        <f t="shared" si="5"/>
        <v>2.0222848101600803</v>
      </c>
      <c r="K165" s="11">
        <f t="shared" si="5"/>
        <v>0.22857152808558609</v>
      </c>
      <c r="L165" s="11">
        <f t="shared" si="5"/>
        <v>0.63204676858134834</v>
      </c>
      <c r="N165" s="15">
        <f>ROUND(B165*'Table Q8'!N61,2)</f>
        <v>0.55000000000000004</v>
      </c>
      <c r="O165" s="15">
        <f>ROUND(C165*'Table Q8'!O61,2)</f>
        <v>7.0000000000000007E-2</v>
      </c>
      <c r="P165" s="15">
        <f>ROUND(D165*'Table Q8'!P61,2)</f>
        <v>0.27</v>
      </c>
      <c r="Q165" s="15">
        <f>ROUND(E165*'Table Q8'!Q61,2)</f>
        <v>0.21</v>
      </c>
      <c r="R165" s="15">
        <f>ROUND(F165*'Table Q8'!R61,2)</f>
        <v>0.09</v>
      </c>
      <c r="S165" s="15">
        <f>ROUND(G165*'Table Q8'!S61,2)</f>
        <v>0.22</v>
      </c>
      <c r="T165" s="15">
        <f>ROUND(H165*'Table Q8'!T61,2)</f>
        <v>0.46</v>
      </c>
      <c r="U165" s="15">
        <f>ROUND(I165*'Table Q8'!U61,2)</f>
        <v>0.3</v>
      </c>
      <c r="V165" s="15">
        <f>ROUND(J165*'Table Q8'!V61,2)</f>
        <v>0.45</v>
      </c>
      <c r="W165" s="15">
        <f>ROUND(K165*'Table Q8'!W61,2)</f>
        <v>0.08</v>
      </c>
      <c r="X165" s="15">
        <f>ROUND(L165*'Table Q8'!X61,2)</f>
        <v>0.22</v>
      </c>
    </row>
    <row r="166" spans="1:24" x14ac:dyDescent="0.25">
      <c r="A166" s="13" t="str">
        <f t="shared" si="1"/>
        <v>2008 Q1</v>
      </c>
      <c r="B166" s="11">
        <f t="shared" si="5"/>
        <v>0.66014353097462519</v>
      </c>
      <c r="C166" s="11">
        <f t="shared" si="5"/>
        <v>-0.28166553257743132</v>
      </c>
      <c r="D166" s="11">
        <f t="shared" si="5"/>
        <v>0.81570117184811852</v>
      </c>
      <c r="E166" s="11">
        <f t="shared" si="5"/>
        <v>0.38240964384034759</v>
      </c>
      <c r="F166" s="11">
        <f t="shared" si="5"/>
        <v>0.43388497819876426</v>
      </c>
      <c r="G166" s="11">
        <f t="shared" si="5"/>
        <v>0.35328382546418508</v>
      </c>
      <c r="H166" s="11">
        <f t="shared" si="5"/>
        <v>0.21555050686019819</v>
      </c>
      <c r="I166" s="11">
        <f t="shared" si="5"/>
        <v>0.76869322372264071</v>
      </c>
      <c r="J166" s="11">
        <f t="shared" si="5"/>
        <v>1.98219778634973</v>
      </c>
      <c r="K166" s="11">
        <f t="shared" si="5"/>
        <v>0.31714595462581069</v>
      </c>
      <c r="L166" s="11">
        <f t="shared" si="5"/>
        <v>0.45052200461960495</v>
      </c>
      <c r="N166" s="15">
        <f>ROUND(B166*'Table Q8'!N62,2)</f>
        <v>0.46</v>
      </c>
      <c r="O166" s="15">
        <f>ROUND(C166*'Table Q8'!O62,2)</f>
        <v>-0.09</v>
      </c>
      <c r="P166" s="15">
        <f>ROUND(D166*'Table Q8'!P62,2)</f>
        <v>0.28000000000000003</v>
      </c>
      <c r="Q166" s="15">
        <f>ROUND(E166*'Table Q8'!Q62,2)</f>
        <v>0.1</v>
      </c>
      <c r="R166" s="15">
        <f>ROUND(F166*'Table Q8'!R62,2)</f>
        <v>0.06</v>
      </c>
      <c r="S166" s="15">
        <f>ROUND(G166*'Table Q8'!S62,2)</f>
        <v>0.14000000000000001</v>
      </c>
      <c r="T166" s="15">
        <f>ROUND(H166*'Table Q8'!T62,2)</f>
        <v>0.09</v>
      </c>
      <c r="U166" s="15">
        <f>ROUND(I166*'Table Q8'!U62,2)</f>
        <v>0.26</v>
      </c>
      <c r="V166" s="15">
        <f>ROUND(J166*'Table Q8'!V62,2)</f>
        <v>0.44</v>
      </c>
      <c r="W166" s="15">
        <f>ROUND(K166*'Table Q8'!W62,2)</f>
        <v>0.11</v>
      </c>
      <c r="X166" s="15">
        <f>ROUND(L166*'Table Q8'!X62,2)</f>
        <v>0.16</v>
      </c>
    </row>
    <row r="167" spans="1:24" x14ac:dyDescent="0.25">
      <c r="A167" s="13" t="str">
        <f t="shared" si="1"/>
        <v>2008 Q2</v>
      </c>
      <c r="B167" s="11">
        <f t="shared" si="5"/>
        <v>0.80221886638832185</v>
      </c>
      <c r="C167" s="11">
        <f t="shared" si="5"/>
        <v>-0.45055069811601689</v>
      </c>
      <c r="D167" s="11">
        <f t="shared" si="5"/>
        <v>0.52556783629221526</v>
      </c>
      <c r="E167" s="11">
        <f t="shared" si="5"/>
        <v>0.4231914906580157</v>
      </c>
      <c r="F167" s="11">
        <f t="shared" si="5"/>
        <v>0.68827638292571891</v>
      </c>
      <c r="G167" s="11">
        <f t="shared" si="5"/>
        <v>0.3003471782959678</v>
      </c>
      <c r="H167" s="11">
        <f t="shared" si="5"/>
        <v>0.92872025389314194</v>
      </c>
      <c r="I167" s="11">
        <f t="shared" si="5"/>
        <v>0.53780919130986904</v>
      </c>
      <c r="J167" s="11">
        <f t="shared" si="5"/>
        <v>1.780868983114664</v>
      </c>
      <c r="K167" s="11">
        <f t="shared" si="5"/>
        <v>-9.9000107085953165E-2</v>
      </c>
      <c r="L167" s="11">
        <f t="shared" si="5"/>
        <v>0.43809395195773843</v>
      </c>
      <c r="N167" s="15">
        <f>ROUND(B167*'Table Q8'!N63,2)</f>
        <v>0.56000000000000005</v>
      </c>
      <c r="O167" s="15">
        <f>ROUND(C167*'Table Q8'!O63,2)</f>
        <v>-0.14000000000000001</v>
      </c>
      <c r="P167" s="15">
        <f>ROUND(D167*'Table Q8'!P63,2)</f>
        <v>0.18</v>
      </c>
      <c r="Q167" s="15">
        <f>ROUND(E167*'Table Q8'!Q63,2)</f>
        <v>0.11</v>
      </c>
      <c r="R167" s="15">
        <f>ROUND(F167*'Table Q8'!R63,2)</f>
        <v>0.09</v>
      </c>
      <c r="S167" s="15">
        <f>ROUND(G167*'Table Q8'!S63,2)</f>
        <v>0.12</v>
      </c>
      <c r="T167" s="15">
        <f>ROUND(H167*'Table Q8'!T63,2)</f>
        <v>0.38</v>
      </c>
      <c r="U167" s="15">
        <f>ROUND(I167*'Table Q8'!U63,2)</f>
        <v>0.19</v>
      </c>
      <c r="V167" s="15">
        <f>ROUND(J167*'Table Q8'!V63,2)</f>
        <v>0.41</v>
      </c>
      <c r="W167" s="15">
        <f>ROUND(K167*'Table Q8'!W63,2)</f>
        <v>-0.03</v>
      </c>
      <c r="X167" s="15">
        <f>ROUND(L167*'Table Q8'!X63,2)</f>
        <v>0.15</v>
      </c>
    </row>
    <row r="168" spans="1:24" x14ac:dyDescent="0.25">
      <c r="A168" s="13" t="str">
        <f t="shared" si="1"/>
        <v>2008 Q3</v>
      </c>
      <c r="B168" s="11">
        <f t="shared" si="5"/>
        <v>0.54991440976746653</v>
      </c>
      <c r="C168" s="11">
        <f t="shared" si="5"/>
        <v>-0.63063672165260909</v>
      </c>
      <c r="D168" s="11">
        <f t="shared" si="5"/>
        <v>0.39237107560225837</v>
      </c>
      <c r="E168" s="11">
        <f t="shared" si="5"/>
        <v>0.36882912352434816</v>
      </c>
      <c r="F168" s="11">
        <f t="shared" si="5"/>
        <v>0.46982008593080393</v>
      </c>
      <c r="G168" s="11">
        <f t="shared" si="5"/>
        <v>0.20661164374719088</v>
      </c>
      <c r="H168" s="11">
        <f t="shared" si="5"/>
        <v>-5.0805264518103015E-2</v>
      </c>
      <c r="I168" s="11">
        <f t="shared" si="5"/>
        <v>0.26782382498972107</v>
      </c>
      <c r="J168" s="11">
        <f t="shared" si="5"/>
        <v>1.7630495021527348</v>
      </c>
      <c r="K168" s="11">
        <f t="shared" si="5"/>
        <v>6.9310364673784375E-2</v>
      </c>
      <c r="L168" s="11">
        <f t="shared" si="5"/>
        <v>0.21832934804645898</v>
      </c>
      <c r="N168" s="15">
        <f>ROUND(B168*'Table Q8'!N64,2)</f>
        <v>0.38</v>
      </c>
      <c r="O168" s="15">
        <f>ROUND(C168*'Table Q8'!O64,2)</f>
        <v>-0.19</v>
      </c>
      <c r="P168" s="15">
        <f>ROUND(D168*'Table Q8'!P64,2)</f>
        <v>0.14000000000000001</v>
      </c>
      <c r="Q168" s="15">
        <f>ROUND(E168*'Table Q8'!Q64,2)</f>
        <v>0.1</v>
      </c>
      <c r="R168" s="15">
        <f>ROUND(F168*'Table Q8'!R64,2)</f>
        <v>0.06</v>
      </c>
      <c r="S168" s="15">
        <f>ROUND(G168*'Table Q8'!S64,2)</f>
        <v>0.08</v>
      </c>
      <c r="T168" s="15">
        <f>ROUND(H168*'Table Q8'!T64,2)</f>
        <v>-0.02</v>
      </c>
      <c r="U168" s="15">
        <f>ROUND(I168*'Table Q8'!U64,2)</f>
        <v>0.1</v>
      </c>
      <c r="V168" s="15">
        <f>ROUND(J168*'Table Q8'!V64,2)</f>
        <v>0.42</v>
      </c>
      <c r="W168" s="15">
        <f>ROUND(K168*'Table Q8'!W64,2)</f>
        <v>0.02</v>
      </c>
      <c r="X168" s="15">
        <f>ROUND(L168*'Table Q8'!X64,2)</f>
        <v>0.08</v>
      </c>
    </row>
    <row r="169" spans="1:24" x14ac:dyDescent="0.25">
      <c r="A169" s="13" t="str">
        <f t="shared" si="1"/>
        <v>2008 Q4</v>
      </c>
      <c r="B169" s="11">
        <f t="shared" si="5"/>
        <v>0.36865371584675743</v>
      </c>
      <c r="C169" s="11">
        <f t="shared" si="5"/>
        <v>-0.94897757826408935</v>
      </c>
      <c r="D169" s="11">
        <f t="shared" si="5"/>
        <v>2.1753317466676143E-2</v>
      </c>
      <c r="E169" s="11">
        <f t="shared" si="5"/>
        <v>0.19965330017754443</v>
      </c>
      <c r="F169" s="11">
        <f t="shared" si="5"/>
        <v>0.66013543946252984</v>
      </c>
      <c r="G169" s="11">
        <f t="shared" si="5"/>
        <v>-0.11358357357233696</v>
      </c>
      <c r="H169" s="11">
        <f t="shared" si="5"/>
        <v>0.30444513062417689</v>
      </c>
      <c r="I169" s="11">
        <f t="shared" si="5"/>
        <v>2.139495087322478E-2</v>
      </c>
      <c r="J169" s="11">
        <f t="shared" si="5"/>
        <v>1.1143654718159357</v>
      </c>
      <c r="K169" s="11">
        <f t="shared" si="5"/>
        <v>0.10881932121961334</v>
      </c>
      <c r="L169" s="11">
        <f t="shared" si="5"/>
        <v>3.1151030831815994E-2</v>
      </c>
      <c r="N169" s="15">
        <f>ROUND(B169*'Table Q8'!N65,2)</f>
        <v>0.26</v>
      </c>
      <c r="O169" s="15">
        <f>ROUND(C169*'Table Q8'!O65,2)</f>
        <v>-0.28999999999999998</v>
      </c>
      <c r="P169" s="15">
        <f>ROUND(D169*'Table Q8'!P65,2)</f>
        <v>0.01</v>
      </c>
      <c r="Q169" s="15">
        <f>ROUND(E169*'Table Q8'!Q65,2)</f>
        <v>0.05</v>
      </c>
      <c r="R169" s="15">
        <f>ROUND(F169*'Table Q8'!R65,2)</f>
        <v>0.08</v>
      </c>
      <c r="S169" s="15">
        <f>ROUND(G169*'Table Q8'!S65,2)</f>
        <v>-0.05</v>
      </c>
      <c r="T169" s="15">
        <f>ROUND(H169*'Table Q8'!T65,2)</f>
        <v>0.13</v>
      </c>
      <c r="U169" s="15">
        <f>ROUND(I169*'Table Q8'!U65,2)</f>
        <v>0.01</v>
      </c>
      <c r="V169" s="15">
        <f>ROUND(J169*'Table Q8'!V65,2)</f>
        <v>0.27</v>
      </c>
      <c r="W169" s="15">
        <f>ROUND(K169*'Table Q8'!W65,2)</f>
        <v>0.04</v>
      </c>
      <c r="X169" s="15">
        <f>ROUND(L169*'Table Q8'!X65,2)</f>
        <v>0.01</v>
      </c>
    </row>
    <row r="170" spans="1:24" x14ac:dyDescent="0.25">
      <c r="A170" s="13" t="str">
        <f t="shared" si="1"/>
        <v>2009 Q1</v>
      </c>
      <c r="B170" s="11">
        <f t="shared" si="5"/>
        <v>0.31173483272102104</v>
      </c>
      <c r="C170" s="11">
        <f t="shared" si="5"/>
        <v>-1.0762030165855001</v>
      </c>
      <c r="D170" s="11">
        <f t="shared" si="5"/>
        <v>-0.37045150232128432</v>
      </c>
      <c r="E170" s="11">
        <f t="shared" si="5"/>
        <v>5.2474157682014917E-2</v>
      </c>
      <c r="F170" s="11">
        <f t="shared" si="5"/>
        <v>2.0242915048879574E-2</v>
      </c>
      <c r="G170" s="11">
        <f t="shared" si="5"/>
        <v>-0.49715275882242826</v>
      </c>
      <c r="H170" s="11">
        <f t="shared" si="5"/>
        <v>-0.10137875969657539</v>
      </c>
      <c r="I170" s="11">
        <f t="shared" si="5"/>
        <v>-0.27849203946219753</v>
      </c>
      <c r="J170" s="11">
        <f t="shared" si="5"/>
        <v>1.2455093818980543</v>
      </c>
      <c r="K170" s="11">
        <f t="shared" si="5"/>
        <v>-0.11871786119304481</v>
      </c>
      <c r="L170" s="11">
        <f t="shared" si="5"/>
        <v>-0.12466238888500406</v>
      </c>
      <c r="N170" s="15">
        <f>ROUND(B170*'Table Q8'!N66,2)</f>
        <v>0.22</v>
      </c>
      <c r="O170" s="15">
        <f>ROUND(C170*'Table Q8'!O66,2)</f>
        <v>-0.33</v>
      </c>
      <c r="P170" s="15">
        <f>ROUND(D170*'Table Q8'!P66,2)</f>
        <v>-0.13</v>
      </c>
      <c r="Q170" s="15">
        <f>ROUND(E170*'Table Q8'!Q66,2)</f>
        <v>0.01</v>
      </c>
      <c r="R170" s="15">
        <f>ROUND(F170*'Table Q8'!R66,2)</f>
        <v>0</v>
      </c>
      <c r="S170" s="15">
        <f>ROUND(G170*'Table Q8'!S66,2)</f>
        <v>-0.2</v>
      </c>
      <c r="T170" s="15">
        <f>ROUND(H170*'Table Q8'!T66,2)</f>
        <v>-0.04</v>
      </c>
      <c r="U170" s="15">
        <f>ROUND(I170*'Table Q8'!U66,2)</f>
        <v>-0.1</v>
      </c>
      <c r="V170" s="15">
        <f>ROUND(J170*'Table Q8'!V66,2)</f>
        <v>0.32</v>
      </c>
      <c r="W170" s="15">
        <f>ROUND(K170*'Table Q8'!W66,2)</f>
        <v>-0.04</v>
      </c>
      <c r="X170" s="15">
        <f>ROUND(L170*'Table Q8'!X66,2)</f>
        <v>-0.04</v>
      </c>
    </row>
    <row r="171" spans="1:24" x14ac:dyDescent="0.25">
      <c r="A171" s="13" t="str">
        <f t="shared" si="1"/>
        <v>2009 Q2</v>
      </c>
      <c r="B171" s="11">
        <f t="shared" si="5"/>
        <v>0.26642999774630471</v>
      </c>
      <c r="C171" s="11">
        <f t="shared" si="5"/>
        <v>-1.1338819361894146</v>
      </c>
      <c r="D171" s="11">
        <f t="shared" si="5"/>
        <v>-0.37182894983313769</v>
      </c>
      <c r="E171" s="11">
        <f t="shared" si="5"/>
        <v>-0.18903597311688952</v>
      </c>
      <c r="F171" s="11">
        <f t="shared" si="5"/>
        <v>0.48460468386313582</v>
      </c>
      <c r="G171" s="11">
        <f t="shared" si="5"/>
        <v>-0.70855772113217053</v>
      </c>
      <c r="H171" s="11">
        <f t="shared" si="5"/>
        <v>-0.35563721881177707</v>
      </c>
      <c r="I171" s="11">
        <f t="shared" si="5"/>
        <v>-0.41919769023660397</v>
      </c>
      <c r="J171" s="11">
        <f t="shared" si="5"/>
        <v>1.281653895677048</v>
      </c>
      <c r="K171" s="11">
        <f t="shared" si="5"/>
        <v>-0.53598143200179305</v>
      </c>
      <c r="L171" s="11">
        <f t="shared" si="5"/>
        <v>-0.21853382962153434</v>
      </c>
      <c r="N171" s="15">
        <f>ROUND(B171*'Table Q8'!N67,2)</f>
        <v>0.18</v>
      </c>
      <c r="O171" s="15">
        <f>ROUND(C171*'Table Q8'!O67,2)</f>
        <v>-0.34</v>
      </c>
      <c r="P171" s="15">
        <f>ROUND(D171*'Table Q8'!P67,2)</f>
        <v>-0.13</v>
      </c>
      <c r="Q171" s="15">
        <f>ROUND(E171*'Table Q8'!Q67,2)</f>
        <v>-0.05</v>
      </c>
      <c r="R171" s="15">
        <f>ROUND(F171*'Table Q8'!R67,2)</f>
        <v>0.06</v>
      </c>
      <c r="S171" s="15">
        <f>ROUND(G171*'Table Q8'!S67,2)</f>
        <v>-0.28000000000000003</v>
      </c>
      <c r="T171" s="15">
        <f>ROUND(H171*'Table Q8'!T67,2)</f>
        <v>-0.16</v>
      </c>
      <c r="U171" s="15">
        <f>ROUND(I171*'Table Q8'!U67,2)</f>
        <v>-0.15</v>
      </c>
      <c r="V171" s="15">
        <f>ROUND(J171*'Table Q8'!V67,2)</f>
        <v>0.34</v>
      </c>
      <c r="W171" s="15">
        <f>ROUND(K171*'Table Q8'!W67,2)</f>
        <v>-0.17</v>
      </c>
      <c r="X171" s="15">
        <f>ROUND(L171*'Table Q8'!X67,2)</f>
        <v>-0.08</v>
      </c>
    </row>
    <row r="172" spans="1:24" x14ac:dyDescent="0.25">
      <c r="A172" s="13" t="str">
        <f t="shared" si="1"/>
        <v>2009 Q3</v>
      </c>
      <c r="B172" s="11">
        <f t="shared" si="5"/>
        <v>0.23254536806969728</v>
      </c>
      <c r="C172" s="11">
        <f t="shared" si="5"/>
        <v>-1.2865187392984609</v>
      </c>
      <c r="D172" s="11">
        <f t="shared" si="5"/>
        <v>-0.52729991451200009</v>
      </c>
      <c r="E172" s="11">
        <f t="shared" si="5"/>
        <v>-0.34749679573894665</v>
      </c>
      <c r="F172" s="11">
        <f t="shared" si="5"/>
        <v>0.1308439621023815</v>
      </c>
      <c r="G172" s="11">
        <f t="shared" si="5"/>
        <v>-0.75575042190505148</v>
      </c>
      <c r="H172" s="11">
        <f t="shared" si="5"/>
        <v>-0.61262188740729595</v>
      </c>
      <c r="I172" s="11">
        <f t="shared" si="5"/>
        <v>-0.55084656216998507</v>
      </c>
      <c r="J172" s="11">
        <f t="shared" si="5"/>
        <v>0.94738898330307031</v>
      </c>
      <c r="K172" s="11">
        <f t="shared" si="5"/>
        <v>-0.39888365612328724</v>
      </c>
      <c r="L172" s="11">
        <f t="shared" si="5"/>
        <v>-0.34437811232947058</v>
      </c>
      <c r="N172" s="15">
        <f>ROUND(B172*'Table Q8'!N68,2)</f>
        <v>0.16</v>
      </c>
      <c r="O172" s="15">
        <f>ROUND(C172*'Table Q8'!O68,2)</f>
        <v>-0.39</v>
      </c>
      <c r="P172" s="15">
        <f>ROUND(D172*'Table Q8'!P68,2)</f>
        <v>-0.17</v>
      </c>
      <c r="Q172" s="15">
        <f>ROUND(E172*'Table Q8'!Q68,2)</f>
        <v>-0.09</v>
      </c>
      <c r="R172" s="15">
        <f>ROUND(F172*'Table Q8'!R68,2)</f>
        <v>0.02</v>
      </c>
      <c r="S172" s="15">
        <f>ROUND(G172*'Table Q8'!S68,2)</f>
        <v>-0.31</v>
      </c>
      <c r="T172" s="15">
        <f>ROUND(H172*'Table Q8'!T68,2)</f>
        <v>-0.27</v>
      </c>
      <c r="U172" s="15">
        <f>ROUND(I172*'Table Q8'!U68,2)</f>
        <v>-0.21</v>
      </c>
      <c r="V172" s="15">
        <f>ROUND(J172*'Table Q8'!V68,2)</f>
        <v>0.25</v>
      </c>
      <c r="W172" s="15">
        <f>ROUND(K172*'Table Q8'!W68,2)</f>
        <v>-0.12</v>
      </c>
      <c r="X172" s="15">
        <f>ROUND(L172*'Table Q8'!X68,2)</f>
        <v>-0.12</v>
      </c>
    </row>
    <row r="173" spans="1:24" x14ac:dyDescent="0.25">
      <c r="A173" s="13" t="str">
        <f t="shared" si="1"/>
        <v>2009 Q4</v>
      </c>
      <c r="B173" s="11">
        <f t="shared" si="5"/>
        <v>9.9496995660546761E-2</v>
      </c>
      <c r="C173" s="11">
        <f t="shared" si="5"/>
        <v>-1.2372451387083185</v>
      </c>
      <c r="D173" s="11">
        <f t="shared" si="5"/>
        <v>-0.71851301211636487</v>
      </c>
      <c r="E173" s="11">
        <f t="shared" si="5"/>
        <v>-0.41224095165509528</v>
      </c>
      <c r="F173" s="11">
        <f t="shared" si="5"/>
        <v>-0.15098900648960809</v>
      </c>
      <c r="G173" s="11">
        <f t="shared" si="5"/>
        <v>-0.6023796286285158</v>
      </c>
      <c r="H173" s="11">
        <f t="shared" si="5"/>
        <v>-1.0397993513542183</v>
      </c>
      <c r="I173" s="11">
        <f t="shared" si="5"/>
        <v>-0.32545049337709914</v>
      </c>
      <c r="J173" s="11">
        <f t="shared" si="5"/>
        <v>1.0394313383694491</v>
      </c>
      <c r="K173" s="11">
        <f t="shared" si="5"/>
        <v>-0.28016828412374295</v>
      </c>
      <c r="L173" s="11">
        <f t="shared" si="5"/>
        <v>-0.47152599545508017</v>
      </c>
      <c r="N173" s="15">
        <f>ROUND(B173*'Table Q8'!N69,2)</f>
        <v>7.0000000000000007E-2</v>
      </c>
      <c r="O173" s="15">
        <f>ROUND(C173*'Table Q8'!O69,2)</f>
        <v>-0.37</v>
      </c>
      <c r="P173" s="15">
        <f>ROUND(D173*'Table Q8'!P69,2)</f>
        <v>-0.22</v>
      </c>
      <c r="Q173" s="15">
        <f>ROUND(E173*'Table Q8'!Q69,2)</f>
        <v>-0.11</v>
      </c>
      <c r="R173" s="15">
        <f>ROUND(F173*'Table Q8'!R69,2)</f>
        <v>-0.02</v>
      </c>
      <c r="S173" s="15">
        <f>ROUND(G173*'Table Q8'!S69,2)</f>
        <v>-0.24</v>
      </c>
      <c r="T173" s="15">
        <f>ROUND(H173*'Table Q8'!T69,2)</f>
        <v>-0.47</v>
      </c>
      <c r="U173" s="15">
        <f>ROUND(I173*'Table Q8'!U69,2)</f>
        <v>-0.12</v>
      </c>
      <c r="V173" s="15">
        <f>ROUND(J173*'Table Q8'!V69,2)</f>
        <v>0.28000000000000003</v>
      </c>
      <c r="W173" s="15">
        <f>ROUND(K173*'Table Q8'!W69,2)</f>
        <v>-0.08</v>
      </c>
      <c r="X173" s="15">
        <f>ROUND(L173*'Table Q8'!X69,2)</f>
        <v>-0.17</v>
      </c>
    </row>
    <row r="174" spans="1:24" x14ac:dyDescent="0.25">
      <c r="A174" s="13" t="str">
        <f t="shared" si="1"/>
        <v>2010 Q1</v>
      </c>
      <c r="B174" s="11">
        <f t="shared" si="5"/>
        <v>-2.2101889801542644E-2</v>
      </c>
      <c r="C174" s="11">
        <f t="shared" si="5"/>
        <v>-1.1572885755620868</v>
      </c>
      <c r="D174" s="11">
        <f t="shared" si="5"/>
        <v>-0.37790419543483483</v>
      </c>
      <c r="E174" s="11">
        <f t="shared" si="5"/>
        <v>-0.35015155941084219</v>
      </c>
      <c r="F174" s="11">
        <f t="shared" si="5"/>
        <v>0.19121426849619999</v>
      </c>
      <c r="G174" s="11">
        <f t="shared" si="5"/>
        <v>0.2540759359614097</v>
      </c>
      <c r="H174" s="11">
        <f t="shared" si="5"/>
        <v>-0.71662559372992829</v>
      </c>
      <c r="I174" s="11">
        <f t="shared" si="5"/>
        <v>-5.4344873898768395E-2</v>
      </c>
      <c r="J174" s="11">
        <f t="shared" si="5"/>
        <v>0.90384747882866578</v>
      </c>
      <c r="K174" s="11">
        <f t="shared" si="5"/>
        <v>-0.28095543265490247</v>
      </c>
      <c r="L174" s="11">
        <f t="shared" si="5"/>
        <v>-0.19975825388247578</v>
      </c>
      <c r="N174" s="15">
        <f>ROUND(B174*'Table Q8'!N70,2)</f>
        <v>-0.01</v>
      </c>
      <c r="O174" s="15">
        <f>ROUND(C174*'Table Q8'!O70,2)</f>
        <v>-0.35</v>
      </c>
      <c r="P174" s="15">
        <f>ROUND(D174*'Table Q8'!P70,2)</f>
        <v>-0.12</v>
      </c>
      <c r="Q174" s="15">
        <f>ROUND(E174*'Table Q8'!Q70,2)</f>
        <v>-0.09</v>
      </c>
      <c r="R174" s="15">
        <f>ROUND(F174*'Table Q8'!R70,2)</f>
        <v>0.02</v>
      </c>
      <c r="S174" s="15">
        <f>ROUND(G174*'Table Q8'!S70,2)</f>
        <v>0.1</v>
      </c>
      <c r="T174" s="15">
        <f>ROUND(H174*'Table Q8'!T70,2)</f>
        <v>-0.32</v>
      </c>
      <c r="U174" s="15">
        <f>ROUND(I174*'Table Q8'!U70,2)</f>
        <v>-0.02</v>
      </c>
      <c r="V174" s="15">
        <f>ROUND(J174*'Table Q8'!V70,2)</f>
        <v>0.25</v>
      </c>
      <c r="W174" s="15">
        <f>ROUND(K174*'Table Q8'!W70,2)</f>
        <v>-0.08</v>
      </c>
      <c r="X174" s="15">
        <f>ROUND(L174*'Table Q8'!X70,2)</f>
        <v>-7.0000000000000007E-2</v>
      </c>
    </row>
    <row r="175" spans="1:24" x14ac:dyDescent="0.25">
      <c r="A175" s="13" t="str">
        <f t="shared" si="1"/>
        <v>2010 Q2</v>
      </c>
      <c r="B175" s="11">
        <f t="shared" si="5"/>
        <v>-4.421843980959822E-2</v>
      </c>
      <c r="C175" s="11">
        <f t="shared" si="5"/>
        <v>-1.0839954578121336</v>
      </c>
      <c r="D175" s="11">
        <f t="shared" si="5"/>
        <v>-0.31229113044841594</v>
      </c>
      <c r="E175" s="11">
        <f t="shared" si="5"/>
        <v>-0.11699017553431355</v>
      </c>
      <c r="F175" s="11">
        <f t="shared" si="5"/>
        <v>0.1406611303960095</v>
      </c>
      <c r="G175" s="11">
        <f t="shared" si="5"/>
        <v>-0.71091603992075769</v>
      </c>
      <c r="H175" s="11">
        <f t="shared" si="5"/>
        <v>-0.76380177763179058</v>
      </c>
      <c r="I175" s="11">
        <f t="shared" si="5"/>
        <v>-0.26126729427519357</v>
      </c>
      <c r="J175" s="11">
        <f t="shared" si="5"/>
        <v>1.0689971283127007</v>
      </c>
      <c r="K175" s="11">
        <f t="shared" si="5"/>
        <v>-9.0474999888699906E-2</v>
      </c>
      <c r="L175" s="11">
        <f t="shared" si="5"/>
        <v>-0.32678045207652695</v>
      </c>
      <c r="N175" s="15">
        <f>ROUND(B175*'Table Q8'!N71,2)</f>
        <v>-0.03</v>
      </c>
      <c r="O175" s="15">
        <f>ROUND(C175*'Table Q8'!O71,2)</f>
        <v>-0.33</v>
      </c>
      <c r="P175" s="15">
        <f>ROUND(D175*'Table Q8'!P71,2)</f>
        <v>-0.1</v>
      </c>
      <c r="Q175" s="15">
        <f>ROUND(E175*'Table Q8'!Q71,2)</f>
        <v>-0.03</v>
      </c>
      <c r="R175" s="15">
        <f>ROUND(F175*'Table Q8'!R71,2)</f>
        <v>0.02</v>
      </c>
      <c r="S175" s="15">
        <f>ROUND(G175*'Table Q8'!S71,2)</f>
        <v>-0.28999999999999998</v>
      </c>
      <c r="T175" s="15">
        <f>ROUND(H175*'Table Q8'!T71,2)</f>
        <v>-0.33</v>
      </c>
      <c r="U175" s="15">
        <f>ROUND(I175*'Table Q8'!U71,2)</f>
        <v>-0.1</v>
      </c>
      <c r="V175" s="15">
        <f>ROUND(J175*'Table Q8'!V71,2)</f>
        <v>0.28999999999999998</v>
      </c>
      <c r="W175" s="15">
        <f>ROUND(K175*'Table Q8'!W71,2)</f>
        <v>-0.03</v>
      </c>
      <c r="X175" s="15">
        <f>ROUND(L175*'Table Q8'!X71,2)</f>
        <v>-0.12</v>
      </c>
    </row>
    <row r="176" spans="1:24" x14ac:dyDescent="0.25">
      <c r="A176" s="13" t="str">
        <f t="shared" ref="A176:A212" si="6">A72</f>
        <v>2010 Q3</v>
      </c>
      <c r="B176" s="11">
        <f t="shared" ref="B176:L191" si="7">LN(B72/B71)*100</f>
        <v>-2.2116554330992723E-2</v>
      </c>
      <c r="C176" s="11">
        <f t="shared" si="7"/>
        <v>-0.87184510398810466</v>
      </c>
      <c r="D176" s="11">
        <f t="shared" si="7"/>
        <v>-3.3517680890298017E-2</v>
      </c>
      <c r="E176" s="11">
        <f t="shared" si="7"/>
        <v>-5.3222631518725791E-2</v>
      </c>
      <c r="F176" s="11">
        <f t="shared" si="7"/>
        <v>0.37079763885367506</v>
      </c>
      <c r="G176" s="11">
        <f t="shared" si="7"/>
        <v>-0.54455315817251371</v>
      </c>
      <c r="H176" s="11">
        <f t="shared" si="7"/>
        <v>-0.29452004038927088</v>
      </c>
      <c r="I176" s="11">
        <f t="shared" si="7"/>
        <v>-9.8151488331183645E-2</v>
      </c>
      <c r="J176" s="11">
        <f t="shared" si="7"/>
        <v>1.0454556815822418</v>
      </c>
      <c r="K176" s="11">
        <f t="shared" si="7"/>
        <v>-0.26183297939485162</v>
      </c>
      <c r="L176" s="11">
        <f t="shared" si="7"/>
        <v>-0.15850375802217842</v>
      </c>
      <c r="N176" s="15">
        <f>ROUND(B176*'Table Q8'!N72,2)</f>
        <v>-0.01</v>
      </c>
      <c r="O176" s="15">
        <f>ROUND(C176*'Table Q8'!O72,2)</f>
        <v>-0.28000000000000003</v>
      </c>
      <c r="P176" s="15">
        <f>ROUND(D176*'Table Q8'!P72,2)</f>
        <v>-0.01</v>
      </c>
      <c r="Q176" s="15">
        <f>ROUND(E176*'Table Q8'!Q72,2)</f>
        <v>-0.01</v>
      </c>
      <c r="R176" s="15">
        <f>ROUND(F176*'Table Q8'!R72,2)</f>
        <v>0.05</v>
      </c>
      <c r="S176" s="15">
        <f>ROUND(G176*'Table Q8'!S72,2)</f>
        <v>-0.23</v>
      </c>
      <c r="T176" s="15">
        <f>ROUND(H176*'Table Q8'!T72,2)</f>
        <v>-0.12</v>
      </c>
      <c r="U176" s="15">
        <f>ROUND(I176*'Table Q8'!U72,2)</f>
        <v>-0.04</v>
      </c>
      <c r="V176" s="15">
        <f>ROUND(J176*'Table Q8'!V72,2)</f>
        <v>0.28000000000000003</v>
      </c>
      <c r="W176" s="15">
        <f>ROUND(K176*'Table Q8'!W72,2)</f>
        <v>-7.0000000000000007E-2</v>
      </c>
      <c r="X176" s="15">
        <f>ROUND(L176*'Table Q8'!X72,2)</f>
        <v>-0.06</v>
      </c>
    </row>
    <row r="177" spans="1:24" x14ac:dyDescent="0.25">
      <c r="A177" s="13" t="str">
        <f t="shared" si="6"/>
        <v>2010 Q4</v>
      </c>
      <c r="B177" s="11">
        <f t="shared" si="7"/>
        <v>2.2116554330987259E-2</v>
      </c>
      <c r="C177" s="11">
        <f t="shared" si="7"/>
        <v>-0.75199338696560103</v>
      </c>
      <c r="D177" s="11">
        <f t="shared" si="7"/>
        <v>-0.23493885617659446</v>
      </c>
      <c r="E177" s="11">
        <f t="shared" si="7"/>
        <v>-0.24518961166895117</v>
      </c>
      <c r="F177" s="11">
        <f t="shared" si="7"/>
        <v>1.4991593751991774</v>
      </c>
      <c r="G177" s="11">
        <f t="shared" si="7"/>
        <v>-0.45069289723582917</v>
      </c>
      <c r="H177" s="11">
        <f t="shared" si="7"/>
        <v>-0.22146067580116965</v>
      </c>
      <c r="I177" s="11">
        <f t="shared" si="7"/>
        <v>-0.26220926199868028</v>
      </c>
      <c r="J177" s="11">
        <f t="shared" si="7"/>
        <v>0.97407320765543859</v>
      </c>
      <c r="K177" s="11">
        <f t="shared" si="7"/>
        <v>-0.53586903419448473</v>
      </c>
      <c r="L177" s="11">
        <f t="shared" si="7"/>
        <v>-0.1163959710269501</v>
      </c>
      <c r="N177" s="15">
        <f>ROUND(B177*'Table Q8'!N73,2)</f>
        <v>0.01</v>
      </c>
      <c r="O177" s="15">
        <f>ROUND(C177*'Table Q8'!O73,2)</f>
        <v>-0.24</v>
      </c>
      <c r="P177" s="15">
        <f>ROUND(D177*'Table Q8'!P73,2)</f>
        <v>-7.0000000000000007E-2</v>
      </c>
      <c r="Q177" s="15">
        <f>ROUND(E177*'Table Q8'!Q73,2)</f>
        <v>-0.06</v>
      </c>
      <c r="R177" s="15">
        <f>ROUND(F177*'Table Q8'!R73,2)</f>
        <v>0.21</v>
      </c>
      <c r="S177" s="15">
        <f>ROUND(G177*'Table Q8'!S73,2)</f>
        <v>-0.19</v>
      </c>
      <c r="T177" s="15">
        <f>ROUND(H177*'Table Q8'!T73,2)</f>
        <v>-0.09</v>
      </c>
      <c r="U177" s="15">
        <f>ROUND(I177*'Table Q8'!U73,2)</f>
        <v>-0.1</v>
      </c>
      <c r="V177" s="15">
        <f>ROUND(J177*'Table Q8'!V73,2)</f>
        <v>0.26</v>
      </c>
      <c r="W177" s="15">
        <f>ROUND(K177*'Table Q8'!W73,2)</f>
        <v>-0.15</v>
      </c>
      <c r="X177" s="15">
        <f>ROUND(L177*'Table Q8'!X73,2)</f>
        <v>-0.04</v>
      </c>
    </row>
    <row r="178" spans="1:24" x14ac:dyDescent="0.25">
      <c r="A178" s="13" t="str">
        <f t="shared" si="6"/>
        <v>2011 Q1</v>
      </c>
      <c r="B178" s="11">
        <f t="shared" si="7"/>
        <v>8.8417335556744484E-2</v>
      </c>
      <c r="C178" s="11">
        <f t="shared" si="7"/>
        <v>-0.75769120175042981</v>
      </c>
      <c r="D178" s="11">
        <f t="shared" si="7"/>
        <v>0.32429438541031363</v>
      </c>
      <c r="E178" s="11">
        <f t="shared" si="7"/>
        <v>9.6015369834328665E-2</v>
      </c>
      <c r="F178" s="11">
        <f t="shared" si="7"/>
        <v>-0.68225903642945185</v>
      </c>
      <c r="G178" s="11">
        <f t="shared" si="7"/>
        <v>-0.53920113383713886</v>
      </c>
      <c r="H178" s="11">
        <f t="shared" si="7"/>
        <v>0</v>
      </c>
      <c r="I178" s="11">
        <f t="shared" si="7"/>
        <v>0.1421153559768667</v>
      </c>
      <c r="J178" s="11">
        <f t="shared" si="7"/>
        <v>0.92866855682041705</v>
      </c>
      <c r="K178" s="11">
        <f t="shared" si="7"/>
        <v>-0.44706434956686303</v>
      </c>
      <c r="L178" s="11">
        <f t="shared" si="7"/>
        <v>-0.14833653917251471</v>
      </c>
      <c r="N178" s="15">
        <f>ROUND(B178*'Table Q8'!N74,2)</f>
        <v>0.06</v>
      </c>
      <c r="O178" s="15">
        <f>ROUND(C178*'Table Q8'!O74,2)</f>
        <v>-0.25</v>
      </c>
      <c r="P178" s="15">
        <f>ROUND(D178*'Table Q8'!P74,2)</f>
        <v>0.1</v>
      </c>
      <c r="Q178" s="15">
        <f>ROUND(E178*'Table Q8'!Q74,2)</f>
        <v>0.02</v>
      </c>
      <c r="R178" s="15">
        <f>ROUND(F178*'Table Q8'!R74,2)</f>
        <v>-0.1</v>
      </c>
      <c r="S178" s="15">
        <f>ROUND(G178*'Table Q8'!S74,2)</f>
        <v>-0.22</v>
      </c>
      <c r="T178" s="15">
        <f>ROUND(H178*'Table Q8'!T74,2)</f>
        <v>0</v>
      </c>
      <c r="U178" s="15">
        <f>ROUND(I178*'Table Q8'!U74,2)</f>
        <v>0.06</v>
      </c>
      <c r="V178" s="15">
        <f>ROUND(J178*'Table Q8'!V74,2)</f>
        <v>0.25</v>
      </c>
      <c r="W178" s="15">
        <f>ROUND(K178*'Table Q8'!W74,2)</f>
        <v>-0.13</v>
      </c>
      <c r="X178" s="15">
        <f>ROUND(L178*'Table Q8'!X74,2)</f>
        <v>-0.05</v>
      </c>
    </row>
    <row r="179" spans="1:24" x14ac:dyDescent="0.25">
      <c r="A179" s="13" t="str">
        <f t="shared" si="6"/>
        <v>2011 Q2</v>
      </c>
      <c r="B179" s="11">
        <f t="shared" si="7"/>
        <v>0.13247959544142116</v>
      </c>
      <c r="C179" s="11">
        <f t="shared" si="7"/>
        <v>-0.51495459408315236</v>
      </c>
      <c r="D179" s="11">
        <f t="shared" si="7"/>
        <v>0.20075848812844557</v>
      </c>
      <c r="E179" s="11">
        <f t="shared" si="7"/>
        <v>-3.1994881092005475E-2</v>
      </c>
      <c r="F179" s="11">
        <f t="shared" si="7"/>
        <v>-0.62702370149982234</v>
      </c>
      <c r="G179" s="11">
        <f t="shared" si="7"/>
        <v>-0.22733433336029596</v>
      </c>
      <c r="H179" s="11">
        <f t="shared" si="7"/>
        <v>0.34778977987425447</v>
      </c>
      <c r="I179" s="11">
        <f t="shared" si="7"/>
        <v>0.30541035955797724</v>
      </c>
      <c r="J179" s="11">
        <f t="shared" si="7"/>
        <v>0.62230933241284536</v>
      </c>
      <c r="K179" s="11">
        <f t="shared" si="7"/>
        <v>-0.43884338428404362</v>
      </c>
      <c r="L179" s="11">
        <f t="shared" si="7"/>
        <v>-7.4250865251692388E-2</v>
      </c>
      <c r="N179" s="15">
        <f>ROUND(B179*'Table Q8'!N75,2)</f>
        <v>0.08</v>
      </c>
      <c r="O179" s="15">
        <f>ROUND(C179*'Table Q8'!O75,2)</f>
        <v>-0.17</v>
      </c>
      <c r="P179" s="15">
        <f>ROUND(D179*'Table Q8'!P75,2)</f>
        <v>7.0000000000000007E-2</v>
      </c>
      <c r="Q179" s="15">
        <f>ROUND(E179*'Table Q8'!Q75,2)</f>
        <v>-0.01</v>
      </c>
      <c r="R179" s="15">
        <f>ROUND(F179*'Table Q8'!R75,2)</f>
        <v>-0.1</v>
      </c>
      <c r="S179" s="15">
        <f>ROUND(G179*'Table Q8'!S75,2)</f>
        <v>-0.09</v>
      </c>
      <c r="T179" s="15">
        <f>ROUND(H179*'Table Q8'!T75,2)</f>
        <v>0.14000000000000001</v>
      </c>
      <c r="U179" s="15">
        <f>ROUND(I179*'Table Q8'!U75,2)</f>
        <v>0.12</v>
      </c>
      <c r="V179" s="15">
        <f>ROUND(J179*'Table Q8'!V75,2)</f>
        <v>0.17</v>
      </c>
      <c r="W179" s="15">
        <f>ROUND(K179*'Table Q8'!W75,2)</f>
        <v>-0.13</v>
      </c>
      <c r="X179" s="15">
        <f>ROUND(L179*'Table Q8'!X75,2)</f>
        <v>-0.03</v>
      </c>
    </row>
    <row r="180" spans="1:24" x14ac:dyDescent="0.25">
      <c r="A180" s="13" t="str">
        <f t="shared" si="6"/>
        <v>2011 Q3</v>
      </c>
      <c r="B180" s="11">
        <f t="shared" si="7"/>
        <v>0.1873794981986171</v>
      </c>
      <c r="C180" s="11">
        <f t="shared" si="7"/>
        <v>-0.54756471124188333</v>
      </c>
      <c r="D180" s="11">
        <f t="shared" si="7"/>
        <v>0.55555698446019641</v>
      </c>
      <c r="E180" s="11">
        <f t="shared" si="7"/>
        <v>9.5953949469989822E-2</v>
      </c>
      <c r="F180" s="11">
        <f t="shared" si="7"/>
        <v>-0.6309801093816173</v>
      </c>
      <c r="G180" s="11">
        <f t="shared" si="7"/>
        <v>0.11914434119949355</v>
      </c>
      <c r="H180" s="11">
        <f t="shared" si="7"/>
        <v>0.33609946563829707</v>
      </c>
      <c r="I180" s="11">
        <f t="shared" si="7"/>
        <v>0.38045591844969079</v>
      </c>
      <c r="J180" s="11">
        <f t="shared" si="7"/>
        <v>0.34538234774206644</v>
      </c>
      <c r="K180" s="11">
        <f t="shared" si="7"/>
        <v>-0.82161292011249543</v>
      </c>
      <c r="L180" s="11">
        <f t="shared" si="7"/>
        <v>0</v>
      </c>
      <c r="N180" s="15">
        <f>ROUND(B180*'Table Q8'!N76,2)</f>
        <v>0.12</v>
      </c>
      <c r="O180" s="15">
        <f>ROUND(C180*'Table Q8'!O76,2)</f>
        <v>-0.18</v>
      </c>
      <c r="P180" s="15">
        <f>ROUND(D180*'Table Q8'!P76,2)</f>
        <v>0.18</v>
      </c>
      <c r="Q180" s="15">
        <f>ROUND(E180*'Table Q8'!Q76,2)</f>
        <v>0.02</v>
      </c>
      <c r="R180" s="15">
        <f>ROUND(F180*'Table Q8'!R76,2)</f>
        <v>-0.1</v>
      </c>
      <c r="S180" s="15">
        <f>ROUND(G180*'Table Q8'!S76,2)</f>
        <v>0.05</v>
      </c>
      <c r="T180" s="15">
        <f>ROUND(H180*'Table Q8'!T76,2)</f>
        <v>0.14000000000000001</v>
      </c>
      <c r="U180" s="15">
        <f>ROUND(I180*'Table Q8'!U76,2)</f>
        <v>0.15</v>
      </c>
      <c r="V180" s="15">
        <f>ROUND(J180*'Table Q8'!V76,2)</f>
        <v>0.09</v>
      </c>
      <c r="W180" s="15">
        <f>ROUND(K180*'Table Q8'!W76,2)</f>
        <v>-0.24</v>
      </c>
      <c r="X180" s="15">
        <f>ROUND(L180*'Table Q8'!X76,2)</f>
        <v>0</v>
      </c>
    </row>
    <row r="181" spans="1:24" x14ac:dyDescent="0.25">
      <c r="A181" s="13" t="str">
        <f t="shared" si="6"/>
        <v>2011 Q4</v>
      </c>
      <c r="B181" s="11">
        <f t="shared" si="7"/>
        <v>0.26393944718798967</v>
      </c>
      <c r="C181" s="11">
        <f t="shared" si="7"/>
        <v>-0.47030656558801326</v>
      </c>
      <c r="D181" s="11">
        <f t="shared" si="7"/>
        <v>0.13287567008741138</v>
      </c>
      <c r="E181" s="11">
        <f t="shared" si="7"/>
        <v>0.14907893294497079</v>
      </c>
      <c r="F181" s="11">
        <f t="shared" si="7"/>
        <v>-9.0465905551659662E-2</v>
      </c>
      <c r="G181" s="11">
        <f t="shared" si="7"/>
        <v>8.6561355761996778E-2</v>
      </c>
      <c r="H181" s="11">
        <f t="shared" si="7"/>
        <v>1.0430886272374997</v>
      </c>
      <c r="I181" s="11">
        <f t="shared" si="7"/>
        <v>0.19510086396761148</v>
      </c>
      <c r="J181" s="11">
        <f t="shared" si="7"/>
        <v>0.56905903415773518</v>
      </c>
      <c r="K181" s="11">
        <f t="shared" si="7"/>
        <v>-0.54805990034846286</v>
      </c>
      <c r="L181" s="11">
        <f t="shared" si="7"/>
        <v>5.3041957430948299E-2</v>
      </c>
      <c r="N181" s="15">
        <f>ROUND(B181*'Table Q8'!N77,2)</f>
        <v>0.16</v>
      </c>
      <c r="O181" s="15">
        <f>ROUND(C181*'Table Q8'!O77,2)</f>
        <v>-0.16</v>
      </c>
      <c r="P181" s="15">
        <f>ROUND(D181*'Table Q8'!P77,2)</f>
        <v>0.04</v>
      </c>
      <c r="Q181" s="15">
        <f>ROUND(E181*'Table Q8'!Q77,2)</f>
        <v>0.04</v>
      </c>
      <c r="R181" s="15">
        <f>ROUND(F181*'Table Q8'!R77,2)</f>
        <v>-0.01</v>
      </c>
      <c r="S181" s="15">
        <f>ROUND(G181*'Table Q8'!S77,2)</f>
        <v>0.03</v>
      </c>
      <c r="T181" s="15">
        <f>ROUND(H181*'Table Q8'!T77,2)</f>
        <v>0.44</v>
      </c>
      <c r="U181" s="15">
        <f>ROUND(I181*'Table Q8'!U77,2)</f>
        <v>0.08</v>
      </c>
      <c r="V181" s="15">
        <f>ROUND(J181*'Table Q8'!V77,2)</f>
        <v>0.16</v>
      </c>
      <c r="W181" s="15">
        <f>ROUND(K181*'Table Q8'!W77,2)</f>
        <v>-0.16</v>
      </c>
      <c r="X181" s="15">
        <f>ROUND(L181*'Table Q8'!X77,2)</f>
        <v>0.02</v>
      </c>
    </row>
    <row r="182" spans="1:24" x14ac:dyDescent="0.25">
      <c r="A182" s="13" t="str">
        <f t="shared" si="6"/>
        <v>2012 Q1</v>
      </c>
      <c r="B182" s="11">
        <f t="shared" si="7"/>
        <v>0.41648460027183698</v>
      </c>
      <c r="C182" s="11">
        <f t="shared" si="7"/>
        <v>-0.36173672885882202</v>
      </c>
      <c r="D182" s="11">
        <f t="shared" si="7"/>
        <v>0.32038915988386796</v>
      </c>
      <c r="E182" s="11">
        <f t="shared" si="7"/>
        <v>-4.2571307582064573E-2</v>
      </c>
      <c r="F182" s="11">
        <f t="shared" si="7"/>
        <v>7.0369442461520951E-2</v>
      </c>
      <c r="G182" s="11">
        <f t="shared" si="7"/>
        <v>0.1621008622098325</v>
      </c>
      <c r="H182" s="11">
        <f t="shared" si="7"/>
        <v>8.2978948854206799E-2</v>
      </c>
      <c r="I182" s="11">
        <f t="shared" si="7"/>
        <v>0.19472096156900801</v>
      </c>
      <c r="J182" s="11">
        <f t="shared" si="7"/>
        <v>0.65983507927742246</v>
      </c>
      <c r="K182" s="11">
        <f t="shared" si="7"/>
        <v>-0.17643095230951453</v>
      </c>
      <c r="L182" s="11">
        <f t="shared" si="7"/>
        <v>0.12718602668391504</v>
      </c>
      <c r="N182" s="15">
        <f>ROUND(B182*'Table Q8'!N78,2)</f>
        <v>0.26</v>
      </c>
      <c r="O182" s="15">
        <f>ROUND(C182*'Table Q8'!O78,2)</f>
        <v>-0.12</v>
      </c>
      <c r="P182" s="15">
        <f>ROUND(D182*'Table Q8'!P78,2)</f>
        <v>0.11</v>
      </c>
      <c r="Q182" s="15">
        <f>ROUND(E182*'Table Q8'!Q78,2)</f>
        <v>-0.01</v>
      </c>
      <c r="R182" s="15">
        <f>ROUND(F182*'Table Q8'!R78,2)</f>
        <v>0.01</v>
      </c>
      <c r="S182" s="15">
        <f>ROUND(G182*'Table Q8'!S78,2)</f>
        <v>0.06</v>
      </c>
      <c r="T182" s="15">
        <f>ROUND(H182*'Table Q8'!T78,2)</f>
        <v>0.04</v>
      </c>
      <c r="U182" s="15">
        <f>ROUND(I182*'Table Q8'!U78,2)</f>
        <v>0.08</v>
      </c>
      <c r="V182" s="15">
        <f>ROUND(J182*'Table Q8'!V78,2)</f>
        <v>0.18</v>
      </c>
      <c r="W182" s="15">
        <f>ROUND(K182*'Table Q8'!W78,2)</f>
        <v>-0.05</v>
      </c>
      <c r="X182" s="15">
        <f>ROUND(L182*'Table Q8'!X78,2)</f>
        <v>0.05</v>
      </c>
    </row>
    <row r="183" spans="1:24" x14ac:dyDescent="0.25">
      <c r="A183" s="13" t="str">
        <f t="shared" si="6"/>
        <v>2012 Q2</v>
      </c>
      <c r="B183" s="11">
        <f t="shared" si="7"/>
        <v>0.28396698854741564</v>
      </c>
      <c r="C183" s="11">
        <f t="shared" si="7"/>
        <v>-0.38325815949720798</v>
      </c>
      <c r="D183" s="11">
        <f t="shared" si="7"/>
        <v>0.82386361530242502</v>
      </c>
      <c r="E183" s="11">
        <f t="shared" si="7"/>
        <v>0.15954904198253092</v>
      </c>
      <c r="F183" s="11">
        <f t="shared" si="7"/>
        <v>-0.90854652828331028</v>
      </c>
      <c r="G183" s="11">
        <f t="shared" si="7"/>
        <v>-0.14047222581102059</v>
      </c>
      <c r="H183" s="11">
        <f t="shared" si="7"/>
        <v>0.14504768394664164</v>
      </c>
      <c r="I183" s="11">
        <f t="shared" si="7"/>
        <v>0.1943425357952116</v>
      </c>
      <c r="J183" s="11">
        <f t="shared" si="7"/>
        <v>0.58548176614316205</v>
      </c>
      <c r="K183" s="11">
        <f t="shared" si="7"/>
        <v>-0.6565601199751121</v>
      </c>
      <c r="L183" s="11">
        <f t="shared" si="7"/>
        <v>-2.1186440757211683E-2</v>
      </c>
      <c r="N183" s="15">
        <f>ROUND(B183*'Table Q8'!N79,2)</f>
        <v>0.17</v>
      </c>
      <c r="O183" s="15">
        <f>ROUND(C183*'Table Q8'!O79,2)</f>
        <v>-0.13</v>
      </c>
      <c r="P183" s="15">
        <f>ROUND(D183*'Table Q8'!P79,2)</f>
        <v>0.27</v>
      </c>
      <c r="Q183" s="15">
        <f>ROUND(E183*'Table Q8'!Q79,2)</f>
        <v>0.04</v>
      </c>
      <c r="R183" s="15">
        <f>ROUND(F183*'Table Q8'!R79,2)</f>
        <v>-0.15</v>
      </c>
      <c r="S183" s="15">
        <f>ROUND(G183*'Table Q8'!S79,2)</f>
        <v>-0.06</v>
      </c>
      <c r="T183" s="15">
        <f>ROUND(H183*'Table Q8'!T79,2)</f>
        <v>0.06</v>
      </c>
      <c r="U183" s="15">
        <f>ROUND(I183*'Table Q8'!U79,2)</f>
        <v>0.08</v>
      </c>
      <c r="V183" s="15">
        <f>ROUND(J183*'Table Q8'!V79,2)</f>
        <v>0.16</v>
      </c>
      <c r="W183" s="15">
        <f>ROUND(K183*'Table Q8'!W79,2)</f>
        <v>-0.19</v>
      </c>
      <c r="X183" s="15">
        <f>ROUND(L183*'Table Q8'!X79,2)</f>
        <v>-0.01</v>
      </c>
    </row>
    <row r="184" spans="1:24" x14ac:dyDescent="0.25">
      <c r="A184" s="13" t="str">
        <f t="shared" si="6"/>
        <v>2012 Q3</v>
      </c>
      <c r="B184" s="11">
        <f t="shared" si="7"/>
        <v>0.38099431053557548</v>
      </c>
      <c r="C184" s="11">
        <f t="shared" si="7"/>
        <v>-0.36444664756427175</v>
      </c>
      <c r="D184" s="11">
        <f t="shared" si="7"/>
        <v>0.65423851285426227</v>
      </c>
      <c r="E184" s="11">
        <f t="shared" si="7"/>
        <v>0.15929488846021794</v>
      </c>
      <c r="F184" s="11">
        <f t="shared" si="7"/>
        <v>-0.62051976736657677</v>
      </c>
      <c r="G184" s="11">
        <f t="shared" si="7"/>
        <v>-1.0813733452016165E-2</v>
      </c>
      <c r="H184" s="11">
        <f t="shared" si="7"/>
        <v>0.46480484445902104</v>
      </c>
      <c r="I184" s="11">
        <f t="shared" si="7"/>
        <v>6.4697004628913285E-2</v>
      </c>
      <c r="J184" s="11">
        <f t="shared" si="7"/>
        <v>0.92969873591704832</v>
      </c>
      <c r="K184" s="11">
        <f t="shared" si="7"/>
        <v>-0.34564056405894383</v>
      </c>
      <c r="L184" s="11">
        <f t="shared" si="7"/>
        <v>6.3545861066548151E-2</v>
      </c>
      <c r="N184" s="15">
        <f>ROUND(B184*'Table Q8'!N80,2)</f>
        <v>0.23</v>
      </c>
      <c r="O184" s="15">
        <f>ROUND(C184*'Table Q8'!O80,2)</f>
        <v>-0.12</v>
      </c>
      <c r="P184" s="15">
        <f>ROUND(D184*'Table Q8'!P80,2)</f>
        <v>0.22</v>
      </c>
      <c r="Q184" s="15">
        <f>ROUND(E184*'Table Q8'!Q80,2)</f>
        <v>0.04</v>
      </c>
      <c r="R184" s="15">
        <f>ROUND(F184*'Table Q8'!R80,2)</f>
        <v>-0.1</v>
      </c>
      <c r="S184" s="15">
        <f>ROUND(G184*'Table Q8'!S80,2)</f>
        <v>0</v>
      </c>
      <c r="T184" s="15">
        <f>ROUND(H184*'Table Q8'!T80,2)</f>
        <v>0.2</v>
      </c>
      <c r="U184" s="15">
        <f>ROUND(I184*'Table Q8'!U80,2)</f>
        <v>0.03</v>
      </c>
      <c r="V184" s="15">
        <f>ROUND(J184*'Table Q8'!V80,2)</f>
        <v>0.26</v>
      </c>
      <c r="W184" s="15">
        <f>ROUND(K184*'Table Q8'!W80,2)</f>
        <v>-0.1</v>
      </c>
      <c r="X184" s="15">
        <f>ROUND(L184*'Table Q8'!X80,2)</f>
        <v>0.02</v>
      </c>
    </row>
    <row r="185" spans="1:24" x14ac:dyDescent="0.25">
      <c r="A185" s="13" t="str">
        <f t="shared" si="6"/>
        <v>2012 Q4</v>
      </c>
      <c r="B185" s="11">
        <f t="shared" si="7"/>
        <v>0.53096510937736263</v>
      </c>
      <c r="C185" s="11">
        <f t="shared" si="7"/>
        <v>-0.3047234455468858</v>
      </c>
      <c r="D185" s="11">
        <f t="shared" si="7"/>
        <v>1.1024754986197292</v>
      </c>
      <c r="E185" s="11">
        <f t="shared" si="7"/>
        <v>0.13785061299651685</v>
      </c>
      <c r="F185" s="11">
        <f t="shared" si="7"/>
        <v>-0.14295928095944335</v>
      </c>
      <c r="G185" s="11">
        <f t="shared" si="7"/>
        <v>-0.12985609442983886</v>
      </c>
      <c r="H185" s="11">
        <f t="shared" si="7"/>
        <v>1.5745136641437043</v>
      </c>
      <c r="I185" s="11">
        <f t="shared" si="7"/>
        <v>0.16155962370283536</v>
      </c>
      <c r="J185" s="11">
        <f t="shared" si="7"/>
        <v>0.78350441138958404</v>
      </c>
      <c r="K185" s="11">
        <f t="shared" si="7"/>
        <v>-0.21006204552403698</v>
      </c>
      <c r="L185" s="11">
        <f t="shared" si="7"/>
        <v>0.19039565726226515</v>
      </c>
      <c r="N185" s="15">
        <f>ROUND(B185*'Table Q8'!N81,2)</f>
        <v>0.33</v>
      </c>
      <c r="O185" s="15">
        <f>ROUND(C185*'Table Q8'!O81,2)</f>
        <v>-0.1</v>
      </c>
      <c r="P185" s="15">
        <f>ROUND(D185*'Table Q8'!P81,2)</f>
        <v>0.38</v>
      </c>
      <c r="Q185" s="15">
        <f>ROUND(E185*'Table Q8'!Q81,2)</f>
        <v>0.03</v>
      </c>
      <c r="R185" s="15">
        <f>ROUND(F185*'Table Q8'!R81,2)</f>
        <v>-0.02</v>
      </c>
      <c r="S185" s="15">
        <f>ROUND(G185*'Table Q8'!S81,2)</f>
        <v>-0.05</v>
      </c>
      <c r="T185" s="15">
        <f>ROUND(H185*'Table Q8'!T81,2)</f>
        <v>0.68</v>
      </c>
      <c r="U185" s="15">
        <f>ROUND(I185*'Table Q8'!U81,2)</f>
        <v>7.0000000000000007E-2</v>
      </c>
      <c r="V185" s="15">
        <f>ROUND(J185*'Table Q8'!V81,2)</f>
        <v>0.22</v>
      </c>
      <c r="W185" s="15">
        <f>ROUND(K185*'Table Q8'!W81,2)</f>
        <v>-0.06</v>
      </c>
      <c r="X185" s="15">
        <f>ROUND(L185*'Table Q8'!X81,2)</f>
        <v>7.0000000000000007E-2</v>
      </c>
    </row>
    <row r="186" spans="1:24" x14ac:dyDescent="0.25">
      <c r="A186" s="13" t="str">
        <f t="shared" si="6"/>
        <v>2013 Q1</v>
      </c>
      <c r="B186" s="11">
        <f t="shared" si="7"/>
        <v>0.54965919494701865</v>
      </c>
      <c r="C186" s="11">
        <f t="shared" si="7"/>
        <v>-0.2240554965219555</v>
      </c>
      <c r="D186" s="11">
        <f t="shared" si="7"/>
        <v>0.30052614654632953</v>
      </c>
      <c r="E186" s="11">
        <f t="shared" si="7"/>
        <v>6.3559324173613499E-2</v>
      </c>
      <c r="F186" s="11">
        <f t="shared" si="7"/>
        <v>-0.54306194225753146</v>
      </c>
      <c r="G186" s="11">
        <f t="shared" si="7"/>
        <v>0.49686859620525259</v>
      </c>
      <c r="H186" s="11">
        <f t="shared" si="7"/>
        <v>-3.043676785024671E-2</v>
      </c>
      <c r="I186" s="11">
        <f t="shared" si="7"/>
        <v>-0.1831206414663922</v>
      </c>
      <c r="J186" s="11">
        <f t="shared" si="7"/>
        <v>0.66346617200947489</v>
      </c>
      <c r="K186" s="11">
        <f t="shared" si="7"/>
        <v>0.79589905946111283</v>
      </c>
      <c r="L186" s="11">
        <f t="shared" si="7"/>
        <v>0.11617469754643749</v>
      </c>
      <c r="N186" s="15">
        <f>ROUND(B186*'Table Q8'!N82,2)</f>
        <v>0.34</v>
      </c>
      <c r="O186" s="15">
        <f>ROUND(C186*'Table Q8'!O82,2)</f>
        <v>-0.08</v>
      </c>
      <c r="P186" s="15">
        <f>ROUND(D186*'Table Q8'!P82,2)</f>
        <v>0.1</v>
      </c>
      <c r="Q186" s="15">
        <f>ROUND(E186*'Table Q8'!Q82,2)</f>
        <v>0.02</v>
      </c>
      <c r="R186" s="15">
        <f>ROUND(F186*'Table Q8'!R82,2)</f>
        <v>-0.09</v>
      </c>
      <c r="S186" s="15">
        <f>ROUND(G186*'Table Q8'!S82,2)</f>
        <v>0.2</v>
      </c>
      <c r="T186" s="15">
        <f>ROUND(H186*'Table Q8'!T82,2)</f>
        <v>-0.01</v>
      </c>
      <c r="U186" s="15">
        <f>ROUND(I186*'Table Q8'!U82,2)</f>
        <v>-0.08</v>
      </c>
      <c r="V186" s="15">
        <f>ROUND(J186*'Table Q8'!V82,2)</f>
        <v>0.18</v>
      </c>
      <c r="W186" s="15">
        <f>ROUND(K186*'Table Q8'!W82,2)</f>
        <v>0.23</v>
      </c>
      <c r="X186" s="15">
        <f>ROUND(L186*'Table Q8'!X82,2)</f>
        <v>0.04</v>
      </c>
    </row>
    <row r="187" spans="1:24" x14ac:dyDescent="0.25">
      <c r="A187" s="13" t="str">
        <f t="shared" si="6"/>
        <v>2013 Q2</v>
      </c>
      <c r="B187" s="11">
        <f t="shared" si="7"/>
        <v>0.57871772276610944</v>
      </c>
      <c r="C187" s="11">
        <f t="shared" si="7"/>
        <v>-0.25521937185637616</v>
      </c>
      <c r="D187" s="11">
        <f t="shared" si="7"/>
        <v>0.45977092486293281</v>
      </c>
      <c r="E187" s="11">
        <f t="shared" si="7"/>
        <v>0.10584251623151063</v>
      </c>
      <c r="F187" s="11">
        <f t="shared" si="7"/>
        <v>-0.18510906149530187</v>
      </c>
      <c r="G187" s="11">
        <f t="shared" si="7"/>
        <v>0.50513299948808799</v>
      </c>
      <c r="H187" s="11">
        <f t="shared" si="7"/>
        <v>-0.11168080758740616</v>
      </c>
      <c r="I187" s="11">
        <f t="shared" si="7"/>
        <v>-0.21586624680380237</v>
      </c>
      <c r="J187" s="11">
        <f t="shared" si="7"/>
        <v>0.97572818582012888</v>
      </c>
      <c r="K187" s="11">
        <f t="shared" si="7"/>
        <v>0.50980706577652801</v>
      </c>
      <c r="L187" s="11">
        <f t="shared" si="7"/>
        <v>0.16874081202766647</v>
      </c>
      <c r="N187" s="15">
        <f>ROUND(B187*'Table Q8'!N83,2)</f>
        <v>0.35</v>
      </c>
      <c r="O187" s="15">
        <f>ROUND(C187*'Table Q8'!O83,2)</f>
        <v>-0.09</v>
      </c>
      <c r="P187" s="15">
        <f>ROUND(D187*'Table Q8'!P83,2)</f>
        <v>0.16</v>
      </c>
      <c r="Q187" s="15">
        <f>ROUND(E187*'Table Q8'!Q83,2)</f>
        <v>0.03</v>
      </c>
      <c r="R187" s="15">
        <f>ROUND(F187*'Table Q8'!R83,2)</f>
        <v>-0.03</v>
      </c>
      <c r="S187" s="15">
        <f>ROUND(G187*'Table Q8'!S83,2)</f>
        <v>0.2</v>
      </c>
      <c r="T187" s="15">
        <f>ROUND(H187*'Table Q8'!T83,2)</f>
        <v>-0.05</v>
      </c>
      <c r="U187" s="15">
        <f>ROUND(I187*'Table Q8'!U83,2)</f>
        <v>-0.09</v>
      </c>
      <c r="V187" s="15">
        <f>ROUND(J187*'Table Q8'!V83,2)</f>
        <v>0.27</v>
      </c>
      <c r="W187" s="15">
        <f>ROUND(K187*'Table Q8'!W83,2)</f>
        <v>0.15</v>
      </c>
      <c r="X187" s="15">
        <f>ROUND(L187*'Table Q8'!X83,2)</f>
        <v>0.06</v>
      </c>
    </row>
    <row r="188" spans="1:24" x14ac:dyDescent="0.25">
      <c r="A188" s="13" t="str">
        <f t="shared" si="6"/>
        <v>2013 Q3</v>
      </c>
      <c r="B188" s="11">
        <f t="shared" si="7"/>
        <v>0.55413611532636087</v>
      </c>
      <c r="C188" s="11">
        <f t="shared" si="7"/>
        <v>-0.1432078804486297</v>
      </c>
      <c r="D188" s="11">
        <f t="shared" si="7"/>
        <v>0.43642626086013903</v>
      </c>
      <c r="E188" s="11">
        <f t="shared" si="7"/>
        <v>5.287927784368248E-2</v>
      </c>
      <c r="F188" s="11">
        <f t="shared" si="7"/>
        <v>-0.19576535024449304</v>
      </c>
      <c r="G188" s="11">
        <f t="shared" si="7"/>
        <v>0.34246608813639534</v>
      </c>
      <c r="H188" s="11">
        <f t="shared" si="7"/>
        <v>0.11168080758741518</v>
      </c>
      <c r="I188" s="11">
        <f t="shared" si="7"/>
        <v>0.10799137118624354</v>
      </c>
      <c r="J188" s="11">
        <f t="shared" si="7"/>
        <v>0.9998398183210373</v>
      </c>
      <c r="K188" s="11">
        <f t="shared" si="7"/>
        <v>0.80620591709281797</v>
      </c>
      <c r="L188" s="11">
        <f t="shared" si="7"/>
        <v>0.21052639354624145</v>
      </c>
      <c r="N188" s="15">
        <f>ROUND(B188*'Table Q8'!N84,2)</f>
        <v>0.34</v>
      </c>
      <c r="O188" s="15">
        <f>ROUND(C188*'Table Q8'!O84,2)</f>
        <v>-0.05</v>
      </c>
      <c r="P188" s="15">
        <f>ROUND(D188*'Table Q8'!P84,2)</f>
        <v>0.15</v>
      </c>
      <c r="Q188" s="15">
        <f>ROUND(E188*'Table Q8'!Q84,2)</f>
        <v>0.01</v>
      </c>
      <c r="R188" s="15">
        <f>ROUND(F188*'Table Q8'!R84,2)</f>
        <v>-0.03</v>
      </c>
      <c r="S188" s="15">
        <f>ROUND(G188*'Table Q8'!S84,2)</f>
        <v>0.13</v>
      </c>
      <c r="T188" s="15">
        <f>ROUND(H188*'Table Q8'!T84,2)</f>
        <v>0.05</v>
      </c>
      <c r="U188" s="15">
        <f>ROUND(I188*'Table Q8'!U84,2)</f>
        <v>0.04</v>
      </c>
      <c r="V188" s="15">
        <f>ROUND(J188*'Table Q8'!V84,2)</f>
        <v>0.28000000000000003</v>
      </c>
      <c r="W188" s="15">
        <f>ROUND(K188*'Table Q8'!W84,2)</f>
        <v>0.24</v>
      </c>
      <c r="X188" s="15">
        <f>ROUND(L188*'Table Q8'!X84,2)</f>
        <v>7.0000000000000007E-2</v>
      </c>
    </row>
    <row r="189" spans="1:24" x14ac:dyDescent="0.25">
      <c r="A189" s="13" t="str">
        <f t="shared" si="6"/>
        <v>2013 Q4</v>
      </c>
      <c r="B189" s="11">
        <f t="shared" si="7"/>
        <v>0.43476024156308707</v>
      </c>
      <c r="C189" s="11">
        <f t="shared" si="7"/>
        <v>-0.2151970907845589</v>
      </c>
      <c r="D189" s="11">
        <f t="shared" si="7"/>
        <v>0.20160227529540725</v>
      </c>
      <c r="E189" s="11">
        <f t="shared" si="7"/>
        <v>0.25343202582425872</v>
      </c>
      <c r="F189" s="11">
        <f t="shared" si="7"/>
        <v>0.1957653502444931</v>
      </c>
      <c r="G189" s="11">
        <f t="shared" si="7"/>
        <v>0.3200002730671071</v>
      </c>
      <c r="H189" s="11">
        <f t="shared" si="7"/>
        <v>0.25335711550928658</v>
      </c>
      <c r="I189" s="11">
        <f t="shared" si="7"/>
        <v>0.23717130565481689</v>
      </c>
      <c r="J189" s="11">
        <f t="shared" si="7"/>
        <v>1.1337233803163003</v>
      </c>
      <c r="K189" s="11">
        <f t="shared" si="7"/>
        <v>0.462179223577114</v>
      </c>
      <c r="L189" s="11">
        <f t="shared" si="7"/>
        <v>0.19959038087524034</v>
      </c>
      <c r="N189" s="15">
        <f>ROUND(B189*'Table Q8'!N85,2)</f>
        <v>0.26</v>
      </c>
      <c r="O189" s="15">
        <f>ROUND(C189*'Table Q8'!O85,2)</f>
        <v>-7.0000000000000007E-2</v>
      </c>
      <c r="P189" s="15">
        <f>ROUND(D189*'Table Q8'!P85,2)</f>
        <v>7.0000000000000007E-2</v>
      </c>
      <c r="Q189" s="15">
        <f>ROUND(E189*'Table Q8'!Q85,2)</f>
        <v>0.06</v>
      </c>
      <c r="R189" s="15">
        <f>ROUND(F189*'Table Q8'!R85,2)</f>
        <v>0.03</v>
      </c>
      <c r="S189" s="15">
        <f>ROUND(G189*'Table Q8'!S85,2)</f>
        <v>0.12</v>
      </c>
      <c r="T189" s="15">
        <f>ROUND(H189*'Table Q8'!T85,2)</f>
        <v>0.11</v>
      </c>
      <c r="U189" s="15">
        <f>ROUND(I189*'Table Q8'!U85,2)</f>
        <v>0.09</v>
      </c>
      <c r="V189" s="15">
        <f>ROUND(J189*'Table Q8'!V85,2)</f>
        <v>0.31</v>
      </c>
      <c r="W189" s="15">
        <f>ROUND(K189*'Table Q8'!W85,2)</f>
        <v>0.14000000000000001</v>
      </c>
      <c r="X189" s="15">
        <f>ROUND(L189*'Table Q8'!X85,2)</f>
        <v>7.0000000000000007E-2</v>
      </c>
    </row>
    <row r="190" spans="1:24" x14ac:dyDescent="0.25">
      <c r="A190" s="13" t="str">
        <f t="shared" si="6"/>
        <v>2014 Q1</v>
      </c>
      <c r="B190" s="11">
        <f t="shared" si="7"/>
        <v>0.4434128886742309</v>
      </c>
      <c r="C190" s="11">
        <f t="shared" si="7"/>
        <v>-0.22594237813657689</v>
      </c>
      <c r="D190" s="11">
        <f t="shared" si="7"/>
        <v>0.46531386833265326</v>
      </c>
      <c r="E190" s="11">
        <f t="shared" si="7"/>
        <v>0.6412636955190375</v>
      </c>
      <c r="F190" s="11">
        <f t="shared" si="7"/>
        <v>5.1453564294434574E-2</v>
      </c>
      <c r="G190" s="11">
        <f t="shared" si="7"/>
        <v>0.14898374576514756</v>
      </c>
      <c r="H190" s="11">
        <f t="shared" si="7"/>
        <v>0.14160010457404343</v>
      </c>
      <c r="I190" s="11">
        <f t="shared" si="7"/>
        <v>0.21512324097021107</v>
      </c>
      <c r="J190" s="11">
        <f t="shared" si="7"/>
        <v>0.8474160654735734</v>
      </c>
      <c r="K190" s="11">
        <f t="shared" si="7"/>
        <v>0.26606646887154312</v>
      </c>
      <c r="L190" s="11">
        <f t="shared" si="7"/>
        <v>0.26201346017188432</v>
      </c>
      <c r="N190" s="15">
        <f>ROUND(B190*'Table Q8'!N86,2)</f>
        <v>0.27</v>
      </c>
      <c r="O190" s="15">
        <f>ROUND(C190*'Table Q8'!O86,2)</f>
        <v>-0.08</v>
      </c>
      <c r="P190" s="15">
        <f>ROUND(D190*'Table Q8'!P86,2)</f>
        <v>0.16</v>
      </c>
      <c r="Q190" s="15">
        <f>ROUND(E190*'Table Q8'!Q86,2)</f>
        <v>0.15</v>
      </c>
      <c r="R190" s="15">
        <f>ROUND(F190*'Table Q8'!R86,2)</f>
        <v>0.01</v>
      </c>
      <c r="S190" s="15">
        <f>ROUND(G190*'Table Q8'!S86,2)</f>
        <v>0.06</v>
      </c>
      <c r="T190" s="15">
        <f>ROUND(H190*'Table Q8'!T86,2)</f>
        <v>0.06</v>
      </c>
      <c r="U190" s="15">
        <f>ROUND(I190*'Table Q8'!U86,2)</f>
        <v>0.09</v>
      </c>
      <c r="V190" s="15">
        <f>ROUND(J190*'Table Q8'!V86,2)</f>
        <v>0.23</v>
      </c>
      <c r="W190" s="15">
        <f>ROUND(K190*'Table Q8'!W86,2)</f>
        <v>0.08</v>
      </c>
      <c r="X190" s="15">
        <f>ROUND(L190*'Table Q8'!X86,2)</f>
        <v>0.09</v>
      </c>
    </row>
    <row r="191" spans="1:24" x14ac:dyDescent="0.25">
      <c r="A191" s="13" t="str">
        <f t="shared" si="6"/>
        <v>2014 Q2</v>
      </c>
      <c r="B191" s="11">
        <f t="shared" si="7"/>
        <v>0.60911761529390485</v>
      </c>
      <c r="C191" s="11">
        <f t="shared" si="7"/>
        <v>-0.12345680580409794</v>
      </c>
      <c r="D191" s="11">
        <f t="shared" si="7"/>
        <v>0.25289792193329186</v>
      </c>
      <c r="E191" s="11">
        <f t="shared" si="7"/>
        <v>0.48087067364273223</v>
      </c>
      <c r="F191" s="11">
        <f t="shared" si="7"/>
        <v>0.32867737066227226</v>
      </c>
      <c r="G191" s="11">
        <f t="shared" si="7"/>
        <v>0.51970207654241318</v>
      </c>
      <c r="H191" s="11">
        <f t="shared" si="7"/>
        <v>0.21202491662424411</v>
      </c>
      <c r="I191" s="11">
        <f t="shared" si="7"/>
        <v>0.36465076871383029</v>
      </c>
      <c r="J191" s="11">
        <f t="shared" si="7"/>
        <v>0.62271463584749942</v>
      </c>
      <c r="K191" s="11">
        <f t="shared" si="7"/>
        <v>7.151249219307465E-2</v>
      </c>
      <c r="L191" s="11">
        <f t="shared" si="7"/>
        <v>0.36566932037740513</v>
      </c>
      <c r="N191" s="15">
        <f>ROUND(B191*'Table Q8'!N87,2)</f>
        <v>0.36</v>
      </c>
      <c r="O191" s="15">
        <f>ROUND(C191*'Table Q8'!O87,2)</f>
        <v>-0.04</v>
      </c>
      <c r="P191" s="15">
        <f>ROUND(D191*'Table Q8'!P87,2)</f>
        <v>0.09</v>
      </c>
      <c r="Q191" s="15">
        <f>ROUND(E191*'Table Q8'!Q87,2)</f>
        <v>0.12</v>
      </c>
      <c r="R191" s="15">
        <f>ROUND(F191*'Table Q8'!R87,2)</f>
        <v>0.06</v>
      </c>
      <c r="S191" s="15">
        <f>ROUND(G191*'Table Q8'!S87,2)</f>
        <v>0.2</v>
      </c>
      <c r="T191" s="15">
        <f>ROUND(H191*'Table Q8'!T87,2)</f>
        <v>0.09</v>
      </c>
      <c r="U191" s="15">
        <f>ROUND(I191*'Table Q8'!U87,2)</f>
        <v>0.15</v>
      </c>
      <c r="V191" s="15">
        <f>ROUND(J191*'Table Q8'!V87,2)</f>
        <v>0.16</v>
      </c>
      <c r="W191" s="15">
        <f>ROUND(K191*'Table Q8'!W87,2)</f>
        <v>0.02</v>
      </c>
      <c r="X191" s="15">
        <f>ROUND(L191*'Table Q8'!X87,2)</f>
        <v>0.13</v>
      </c>
    </row>
    <row r="192" spans="1:24" x14ac:dyDescent="0.25">
      <c r="A192" s="13" t="str">
        <f t="shared" si="6"/>
        <v>2014 Q3</v>
      </c>
      <c r="B192" s="11">
        <f t="shared" ref="B192:L203" si="8">LN(B88/B87)*100</f>
        <v>0.43878047832100614</v>
      </c>
      <c r="C192" s="11">
        <f t="shared" si="8"/>
        <v>0</v>
      </c>
      <c r="D192" s="11">
        <f t="shared" si="8"/>
        <v>0.32571607467116032</v>
      </c>
      <c r="E192" s="11">
        <f t="shared" si="8"/>
        <v>0.54082295106991574</v>
      </c>
      <c r="F192" s="11">
        <f t="shared" si="8"/>
        <v>1.0253781090752737E-2</v>
      </c>
      <c r="G192" s="11">
        <f t="shared" si="8"/>
        <v>0.33794519437303167</v>
      </c>
      <c r="H192" s="11">
        <f t="shared" si="8"/>
        <v>0.25182586967233928</v>
      </c>
      <c r="I192" s="11">
        <f t="shared" si="8"/>
        <v>0.43796470155546874</v>
      </c>
      <c r="J192" s="11">
        <f t="shared" si="8"/>
        <v>1.0724253786225493</v>
      </c>
      <c r="K192" s="11">
        <f t="shared" si="8"/>
        <v>-0.11239974616143493</v>
      </c>
      <c r="L192" s="11">
        <f t="shared" si="8"/>
        <v>0.32276565060709289</v>
      </c>
      <c r="N192" s="15">
        <f>ROUND(B192*'Table Q8'!N88,2)</f>
        <v>0.26</v>
      </c>
      <c r="O192" s="15">
        <f>ROUND(C192*'Table Q8'!O88,2)</f>
        <v>0</v>
      </c>
      <c r="P192" s="15">
        <f>ROUND(D192*'Table Q8'!P88,2)</f>
        <v>0.12</v>
      </c>
      <c r="Q192" s="15">
        <f>ROUND(E192*'Table Q8'!Q88,2)</f>
        <v>0.14000000000000001</v>
      </c>
      <c r="R192" s="15">
        <f>ROUND(F192*'Table Q8'!R88,2)</f>
        <v>0</v>
      </c>
      <c r="S192" s="15">
        <f>ROUND(G192*'Table Q8'!S88,2)</f>
        <v>0.13</v>
      </c>
      <c r="T192" s="15">
        <f>ROUND(H192*'Table Q8'!T88,2)</f>
        <v>0.11</v>
      </c>
      <c r="U192" s="15">
        <f>ROUND(I192*'Table Q8'!U88,2)</f>
        <v>0.18</v>
      </c>
      <c r="V192" s="15">
        <f>ROUND(J192*'Table Q8'!V88,2)</f>
        <v>0.27</v>
      </c>
      <c r="W192" s="15">
        <f>ROUND(K192*'Table Q8'!W88,2)</f>
        <v>-0.04</v>
      </c>
      <c r="X192" s="15">
        <f>ROUND(L192*'Table Q8'!X88,2)</f>
        <v>0.12</v>
      </c>
    </row>
    <row r="193" spans="1:24" x14ac:dyDescent="0.25">
      <c r="A193" s="13" t="str">
        <f t="shared" si="6"/>
        <v>2014 Q4</v>
      </c>
      <c r="B193" s="11">
        <f t="shared" si="8"/>
        <v>0.54059805218817214</v>
      </c>
      <c r="C193" s="11">
        <f t="shared" si="8"/>
        <v>0.20567674877095865</v>
      </c>
      <c r="D193" s="11">
        <f t="shared" si="8"/>
        <v>0.22004514563290106</v>
      </c>
      <c r="E193" s="11">
        <f t="shared" si="8"/>
        <v>0.52759652720360173</v>
      </c>
      <c r="F193" s="11">
        <f t="shared" si="8"/>
        <v>0.25600341665759163</v>
      </c>
      <c r="G193" s="11">
        <f t="shared" si="8"/>
        <v>0.58866983827312602</v>
      </c>
      <c r="H193" s="11">
        <f t="shared" si="8"/>
        <v>-0.17117257363782729</v>
      </c>
      <c r="I193" s="11">
        <f t="shared" si="8"/>
        <v>0.43605493183530653</v>
      </c>
      <c r="J193" s="11">
        <f t="shared" si="8"/>
        <v>0.68721412942704274</v>
      </c>
      <c r="K193" s="11">
        <f t="shared" si="8"/>
        <v>0.45902054381005941</v>
      </c>
      <c r="L193" s="11">
        <f t="shared" si="8"/>
        <v>0.37352191176152005</v>
      </c>
      <c r="N193" s="15">
        <f>ROUND(B193*'Table Q8'!N89,2)</f>
        <v>0.32</v>
      </c>
      <c r="O193" s="15">
        <f>ROUND(C193*'Table Q8'!O89,2)</f>
        <v>7.0000000000000007E-2</v>
      </c>
      <c r="P193" s="15">
        <f>ROUND(D193*'Table Q8'!P89,2)</f>
        <v>0.08</v>
      </c>
      <c r="Q193" s="15">
        <f>ROUND(E193*'Table Q8'!Q89,2)</f>
        <v>0.14000000000000001</v>
      </c>
      <c r="R193" s="15">
        <f>ROUND(F193*'Table Q8'!R89,2)</f>
        <v>0.05</v>
      </c>
      <c r="S193" s="15">
        <f>ROUND(G193*'Table Q8'!S89,2)</f>
        <v>0.24</v>
      </c>
      <c r="T193" s="15">
        <f>ROUND(H193*'Table Q8'!T89,2)</f>
        <v>-7.0000000000000007E-2</v>
      </c>
      <c r="U193" s="15">
        <f>ROUND(I193*'Table Q8'!U89,2)</f>
        <v>0.18</v>
      </c>
      <c r="V193" s="15">
        <f>ROUND(J193*'Table Q8'!V89,2)</f>
        <v>0.17</v>
      </c>
      <c r="W193" s="15">
        <f>ROUND(K193*'Table Q8'!W89,2)</f>
        <v>0.16</v>
      </c>
      <c r="X193" s="15">
        <f>ROUND(L193*'Table Q8'!X89,2)</f>
        <v>0.13</v>
      </c>
    </row>
    <row r="194" spans="1:24" x14ac:dyDescent="0.25">
      <c r="A194" s="13" t="str">
        <f t="shared" si="6"/>
        <v>2015 Q1</v>
      </c>
      <c r="B194" s="11">
        <f t="shared" si="8"/>
        <v>0.52737829692661542</v>
      </c>
      <c r="C194" s="11">
        <f t="shared" si="8"/>
        <v>0.34868253971409235</v>
      </c>
      <c r="D194" s="11">
        <f t="shared" si="8"/>
        <v>0.8753703250370779</v>
      </c>
      <c r="E194" s="11">
        <f t="shared" si="8"/>
        <v>0.2679033029431952</v>
      </c>
      <c r="F194" s="11">
        <f t="shared" si="8"/>
        <v>0.66255784906204418</v>
      </c>
      <c r="G194" s="11">
        <f t="shared" si="8"/>
        <v>0.16755685143337171</v>
      </c>
      <c r="H194" s="11">
        <f t="shared" si="8"/>
        <v>0.34205264738426017</v>
      </c>
      <c r="I194" s="11">
        <f t="shared" si="8"/>
        <v>0.50809890193449248</v>
      </c>
      <c r="J194" s="11">
        <f t="shared" si="8"/>
        <v>1.4659280994064101</v>
      </c>
      <c r="K194" s="11">
        <f t="shared" si="8"/>
        <v>-0.12219960787449032</v>
      </c>
      <c r="L194" s="11">
        <f t="shared" si="8"/>
        <v>0.44433036161751793</v>
      </c>
      <c r="N194" s="15">
        <f>ROUND(B194*'Table Q8'!N90,2)</f>
        <v>0.31</v>
      </c>
      <c r="O194" s="15">
        <f>ROUND(C194*'Table Q8'!O90,2)</f>
        <v>0.12</v>
      </c>
      <c r="P194" s="15">
        <f>ROUND(D194*'Table Q8'!P90,2)</f>
        <v>0.32</v>
      </c>
      <c r="Q194" s="15">
        <f>ROUND(E194*'Table Q8'!Q90,2)</f>
        <v>7.0000000000000007E-2</v>
      </c>
      <c r="R194" s="15">
        <f>ROUND(F194*'Table Q8'!R90,2)</f>
        <v>0.13</v>
      </c>
      <c r="S194" s="15">
        <f>ROUND(G194*'Table Q8'!S90,2)</f>
        <v>7.0000000000000007E-2</v>
      </c>
      <c r="T194" s="15">
        <f>ROUND(H194*'Table Q8'!T90,2)</f>
        <v>0.14000000000000001</v>
      </c>
      <c r="U194" s="15">
        <f>ROUND(I194*'Table Q8'!U90,2)</f>
        <v>0.21</v>
      </c>
      <c r="V194" s="15">
        <f>ROUND(J194*'Table Q8'!V90,2)</f>
        <v>0.36</v>
      </c>
      <c r="W194" s="15">
        <f>ROUND(K194*'Table Q8'!W90,2)</f>
        <v>-0.04</v>
      </c>
      <c r="X194" s="15">
        <f>ROUND(L194*'Table Q8'!X90,2)</f>
        <v>0.16</v>
      </c>
    </row>
    <row r="195" spans="1:24" x14ac:dyDescent="0.25">
      <c r="A195" s="13" t="str">
        <f t="shared" si="6"/>
        <v>2015 Q2</v>
      </c>
      <c r="B195" s="11">
        <f t="shared" si="8"/>
        <v>0.52461160281143926</v>
      </c>
      <c r="C195" s="11">
        <f t="shared" si="8"/>
        <v>0.49019706002066876</v>
      </c>
      <c r="D195" s="11">
        <f t="shared" si="8"/>
        <v>1.1758773960829503</v>
      </c>
      <c r="E195" s="11">
        <f t="shared" si="8"/>
        <v>0.48247283449309858</v>
      </c>
      <c r="F195" s="11">
        <f t="shared" si="8"/>
        <v>6.0938454049097472E-2</v>
      </c>
      <c r="G195" s="11">
        <f t="shared" si="8"/>
        <v>0.16727656801736138</v>
      </c>
      <c r="H195" s="11">
        <f t="shared" si="8"/>
        <v>0.24074642985022462</v>
      </c>
      <c r="I195" s="11">
        <f t="shared" si="8"/>
        <v>0.73638035257445145</v>
      </c>
      <c r="J195" s="11">
        <f t="shared" si="8"/>
        <v>1.3407553939556971</v>
      </c>
      <c r="K195" s="11">
        <f t="shared" si="8"/>
        <v>-9.1747801940207818E-2</v>
      </c>
      <c r="L195" s="11">
        <f t="shared" si="8"/>
        <v>0.46289235561355008</v>
      </c>
      <c r="N195" s="15">
        <f>ROUND(B195*'Table Q8'!N91,2)</f>
        <v>0.3</v>
      </c>
      <c r="O195" s="15">
        <f>ROUND(C195*'Table Q8'!O91,2)</f>
        <v>0.17</v>
      </c>
      <c r="P195" s="15">
        <f>ROUND(D195*'Table Q8'!P91,2)</f>
        <v>0.43</v>
      </c>
      <c r="Q195" s="15">
        <f>ROUND(E195*'Table Q8'!Q91,2)</f>
        <v>0.12</v>
      </c>
      <c r="R195" s="15">
        <f>ROUND(F195*'Table Q8'!R91,2)</f>
        <v>0.01</v>
      </c>
      <c r="S195" s="15">
        <f>ROUND(G195*'Table Q8'!S91,2)</f>
        <v>7.0000000000000007E-2</v>
      </c>
      <c r="T195" s="15">
        <f>ROUND(H195*'Table Q8'!T91,2)</f>
        <v>0.1</v>
      </c>
      <c r="U195" s="15">
        <f>ROUND(I195*'Table Q8'!U91,2)</f>
        <v>0.3</v>
      </c>
      <c r="V195" s="15">
        <f>ROUND(J195*'Table Q8'!V91,2)</f>
        <v>0.34</v>
      </c>
      <c r="W195" s="15">
        <f>ROUND(K195*'Table Q8'!W91,2)</f>
        <v>-0.03</v>
      </c>
      <c r="X195" s="15">
        <f>ROUND(L195*'Table Q8'!X91,2)</f>
        <v>0.17</v>
      </c>
    </row>
    <row r="196" spans="1:24" x14ac:dyDescent="0.25">
      <c r="A196" s="13" t="str">
        <f t="shared" si="6"/>
        <v>2015 Q3</v>
      </c>
      <c r="B196" s="11">
        <f t="shared" si="8"/>
        <v>0.56269011322828344</v>
      </c>
      <c r="C196" s="11">
        <f t="shared" si="8"/>
        <v>0.44724612059336732</v>
      </c>
      <c r="D196" s="11">
        <f t="shared" si="8"/>
        <v>0.7457765576354517</v>
      </c>
      <c r="E196" s="11">
        <f t="shared" si="8"/>
        <v>0.46996408526115208</v>
      </c>
      <c r="F196" s="11">
        <f t="shared" si="8"/>
        <v>-0.26433524948327153</v>
      </c>
      <c r="G196" s="11">
        <f t="shared" si="8"/>
        <v>0.46897068912547812</v>
      </c>
      <c r="H196" s="11">
        <f t="shared" si="8"/>
        <v>0</v>
      </c>
      <c r="I196" s="11">
        <f t="shared" si="8"/>
        <v>0.76220677020601957</v>
      </c>
      <c r="J196" s="11">
        <f t="shared" si="8"/>
        <v>0.98359751418770747</v>
      </c>
      <c r="K196" s="11">
        <f t="shared" si="8"/>
        <v>0.14268245388435838</v>
      </c>
      <c r="L196" s="11">
        <f t="shared" si="8"/>
        <v>0.43010818993907018</v>
      </c>
      <c r="N196" s="15">
        <f>ROUND(B196*'Table Q8'!N92,2)</f>
        <v>0.32</v>
      </c>
      <c r="O196" s="15">
        <f>ROUND(C196*'Table Q8'!O92,2)</f>
        <v>0.16</v>
      </c>
      <c r="P196" s="15">
        <f>ROUND(D196*'Table Q8'!P92,2)</f>
        <v>0.27</v>
      </c>
      <c r="Q196" s="15">
        <f>ROUND(E196*'Table Q8'!Q92,2)</f>
        <v>0.12</v>
      </c>
      <c r="R196" s="15">
        <f>ROUND(F196*'Table Q8'!R92,2)</f>
        <v>-0.05</v>
      </c>
      <c r="S196" s="15">
        <f>ROUND(G196*'Table Q8'!S92,2)</f>
        <v>0.19</v>
      </c>
      <c r="T196" s="15">
        <f>ROUND(H196*'Table Q8'!T92,2)</f>
        <v>0</v>
      </c>
      <c r="U196" s="15">
        <f>ROUND(I196*'Table Q8'!U92,2)</f>
        <v>0.31</v>
      </c>
      <c r="V196" s="15">
        <f>ROUND(J196*'Table Q8'!V92,2)</f>
        <v>0.25</v>
      </c>
      <c r="W196" s="15">
        <f>ROUND(K196*'Table Q8'!W92,2)</f>
        <v>0.05</v>
      </c>
      <c r="X196" s="15">
        <f>ROUND(L196*'Table Q8'!X92,2)</f>
        <v>0.15</v>
      </c>
    </row>
    <row r="197" spans="1:24" x14ac:dyDescent="0.25">
      <c r="A197" s="13" t="str">
        <f t="shared" si="6"/>
        <v>2015 Q4</v>
      </c>
      <c r="B197" s="11">
        <f t="shared" si="8"/>
        <v>0.63053193746874037</v>
      </c>
      <c r="C197" s="11">
        <f t="shared" si="8"/>
        <v>0.47554093763491961</v>
      </c>
      <c r="D197" s="11">
        <f t="shared" si="8"/>
        <v>0.4873600873987643</v>
      </c>
      <c r="E197" s="11">
        <f t="shared" si="8"/>
        <v>0.60969602544971402</v>
      </c>
      <c r="F197" s="11">
        <f t="shared" si="8"/>
        <v>0.72019381127842119</v>
      </c>
      <c r="G197" s="11">
        <f t="shared" si="8"/>
        <v>0.91079081275535112</v>
      </c>
      <c r="H197" s="11">
        <f t="shared" si="8"/>
        <v>0.27014874601605182</v>
      </c>
      <c r="I197" s="11">
        <f t="shared" si="8"/>
        <v>0.89055160375682263</v>
      </c>
      <c r="J197" s="11">
        <f t="shared" si="8"/>
        <v>0.92298881068968286</v>
      </c>
      <c r="K197" s="11">
        <f t="shared" si="8"/>
        <v>0.76092286183636682</v>
      </c>
      <c r="L197" s="11">
        <f t="shared" si="8"/>
        <v>0.63155960152205892</v>
      </c>
      <c r="N197" s="15">
        <f>ROUND(B197*'Table Q8'!N93,2)</f>
        <v>0.35</v>
      </c>
      <c r="O197" s="15">
        <f>ROUND(C197*'Table Q8'!O93,2)</f>
        <v>0.17</v>
      </c>
      <c r="P197" s="15">
        <f>ROUND(D197*'Table Q8'!P93,2)</f>
        <v>0.17</v>
      </c>
      <c r="Q197" s="15">
        <f>ROUND(E197*'Table Q8'!Q93,2)</f>
        <v>0.16</v>
      </c>
      <c r="R197" s="15">
        <f>ROUND(F197*'Table Q8'!R93,2)</f>
        <v>0.14000000000000001</v>
      </c>
      <c r="S197" s="15">
        <f>ROUND(G197*'Table Q8'!S93,2)</f>
        <v>0.36</v>
      </c>
      <c r="T197" s="15">
        <f>ROUND(H197*'Table Q8'!T93,2)</f>
        <v>0.1</v>
      </c>
      <c r="U197" s="15">
        <f>ROUND(I197*'Table Q8'!U93,2)</f>
        <v>0.37</v>
      </c>
      <c r="V197" s="15">
        <f>ROUND(J197*'Table Q8'!V93,2)</f>
        <v>0.24</v>
      </c>
      <c r="W197" s="15">
        <f>ROUND(K197*'Table Q8'!W93,2)</f>
        <v>0.27</v>
      </c>
      <c r="X197" s="15">
        <f>ROUND(L197*'Table Q8'!X93,2)</f>
        <v>0.23</v>
      </c>
    </row>
    <row r="198" spans="1:24" x14ac:dyDescent="0.25">
      <c r="A198" s="13" t="str">
        <f t="shared" si="6"/>
        <v>2016 Q1</v>
      </c>
      <c r="B198" s="11">
        <f t="shared" si="8"/>
        <v>0.53586903419448728</v>
      </c>
      <c r="C198" s="11">
        <f t="shared" si="8"/>
        <v>0.42304656163295334</v>
      </c>
      <c r="D198" s="11">
        <f t="shared" si="8"/>
        <v>0.41441409690695108</v>
      </c>
      <c r="E198" s="11">
        <f t="shared" si="8"/>
        <v>0.53549003938036699</v>
      </c>
      <c r="F198" s="11">
        <f t="shared" si="8"/>
        <v>0.52419474870299321</v>
      </c>
      <c r="G198" s="11">
        <f t="shared" si="8"/>
        <v>1.3711460081137605</v>
      </c>
      <c r="H198" s="11">
        <f t="shared" si="8"/>
        <v>-7.9968017056429017E-2</v>
      </c>
      <c r="I198" s="11">
        <f t="shared" si="8"/>
        <v>1.1582151715019326</v>
      </c>
      <c r="J198" s="11">
        <f t="shared" si="8"/>
        <v>0.7221716785108484</v>
      </c>
      <c r="K198" s="11">
        <f t="shared" si="8"/>
        <v>0.30275530240377108</v>
      </c>
      <c r="L198" s="11">
        <f t="shared" si="8"/>
        <v>0.62759594597440282</v>
      </c>
      <c r="N198" s="15">
        <f>ROUND(B198*'Table Q8'!N94,2)</f>
        <v>0.28999999999999998</v>
      </c>
      <c r="O198" s="15">
        <f>ROUND(C198*'Table Q8'!O94,2)</f>
        <v>0.15</v>
      </c>
      <c r="P198" s="15">
        <f>ROUND(D198*'Table Q8'!P94,2)</f>
        <v>0.15</v>
      </c>
      <c r="Q198" s="15">
        <f>ROUND(E198*'Table Q8'!Q94,2)</f>
        <v>0.14000000000000001</v>
      </c>
      <c r="R198" s="15">
        <f>ROUND(F198*'Table Q8'!R94,2)</f>
        <v>0.1</v>
      </c>
      <c r="S198" s="15">
        <f>ROUND(G198*'Table Q8'!S94,2)</f>
        <v>0.54</v>
      </c>
      <c r="T198" s="15">
        <f>ROUND(H198*'Table Q8'!T94,2)</f>
        <v>-0.03</v>
      </c>
      <c r="U198" s="15">
        <f>ROUND(I198*'Table Q8'!U94,2)</f>
        <v>0.48</v>
      </c>
      <c r="V198" s="15">
        <f>ROUND(J198*'Table Q8'!V94,2)</f>
        <v>0.19</v>
      </c>
      <c r="W198" s="15">
        <f>ROUND(K198*'Table Q8'!W94,2)</f>
        <v>0.11</v>
      </c>
      <c r="X198" s="15">
        <f>ROUND(L198*'Table Q8'!X94,2)</f>
        <v>0.22</v>
      </c>
    </row>
    <row r="199" spans="1:24" x14ac:dyDescent="0.25">
      <c r="A199" s="13" t="str">
        <f t="shared" si="6"/>
        <v>2016 Q2</v>
      </c>
      <c r="B199" s="11">
        <f t="shared" si="8"/>
        <v>0.61322132348575098</v>
      </c>
      <c r="C199" s="11">
        <f t="shared" si="8"/>
        <v>0.42126441436588158</v>
      </c>
      <c r="D199" s="11">
        <f t="shared" si="8"/>
        <v>0.32225606941646845</v>
      </c>
      <c r="E199" s="11">
        <f t="shared" si="8"/>
        <v>0.47248140171012093</v>
      </c>
      <c r="F199" s="11">
        <f t="shared" si="8"/>
        <v>0.24101236812003091</v>
      </c>
      <c r="G199" s="11">
        <f t="shared" si="8"/>
        <v>1.1518769372200284</v>
      </c>
      <c r="H199" s="11">
        <f t="shared" si="8"/>
        <v>8.9959524283621584E-2</v>
      </c>
      <c r="I199" s="11">
        <f t="shared" si="8"/>
        <v>1.4969430938672192</v>
      </c>
      <c r="J199" s="11">
        <f t="shared" si="8"/>
        <v>0.84771927579953832</v>
      </c>
      <c r="K199" s="11">
        <f t="shared" si="8"/>
        <v>0.44238962155427913</v>
      </c>
      <c r="L199" s="11">
        <f t="shared" si="8"/>
        <v>0.64373587820341061</v>
      </c>
      <c r="N199" s="15">
        <f>ROUND(B199*'Table Q8'!N95,2)</f>
        <v>0.34</v>
      </c>
      <c r="O199" s="15">
        <f>ROUND(C199*'Table Q8'!O95,2)</f>
        <v>0.15</v>
      </c>
      <c r="P199" s="15">
        <f>ROUND(D199*'Table Q8'!P95,2)</f>
        <v>0.11</v>
      </c>
      <c r="Q199" s="15">
        <f>ROUND(E199*'Table Q8'!Q95,2)</f>
        <v>0.12</v>
      </c>
      <c r="R199" s="15">
        <f>ROUND(F199*'Table Q8'!R95,2)</f>
        <v>0.05</v>
      </c>
      <c r="S199" s="15">
        <f>ROUND(G199*'Table Q8'!S95,2)</f>
        <v>0.46</v>
      </c>
      <c r="T199" s="15">
        <f>ROUND(H199*'Table Q8'!T95,2)</f>
        <v>0.03</v>
      </c>
      <c r="U199" s="15">
        <f>ROUND(I199*'Table Q8'!U95,2)</f>
        <v>0.62</v>
      </c>
      <c r="V199" s="15">
        <f>ROUND(J199*'Table Q8'!V95,2)</f>
        <v>0.22</v>
      </c>
      <c r="W199" s="15">
        <f>ROUND(K199*'Table Q8'!W95,2)</f>
        <v>0.15</v>
      </c>
      <c r="X199" s="15">
        <f>ROUND(L199*'Table Q8'!X95,2)</f>
        <v>0.23</v>
      </c>
    </row>
    <row r="200" spans="1:24" x14ac:dyDescent="0.25">
      <c r="A200" s="13" t="str">
        <f t="shared" si="6"/>
        <v>2016 Q3</v>
      </c>
      <c r="B200" s="11">
        <f t="shared" si="8"/>
        <v>0.56963128094558568</v>
      </c>
      <c r="C200" s="11">
        <f t="shared" si="8"/>
        <v>0.31977642918476085</v>
      </c>
      <c r="D200" s="11">
        <f t="shared" si="8"/>
        <v>0.49145076598166937</v>
      </c>
      <c r="E200" s="11">
        <f t="shared" si="8"/>
        <v>0.58000162594154192</v>
      </c>
      <c r="F200" s="11">
        <f t="shared" si="8"/>
        <v>0.64983982745544655</v>
      </c>
      <c r="G200" s="11">
        <f t="shared" si="8"/>
        <v>1.1486916497115236</v>
      </c>
      <c r="H200" s="11">
        <f t="shared" si="8"/>
        <v>0</v>
      </c>
      <c r="I200" s="11">
        <f t="shared" si="8"/>
        <v>0.92930971073549207</v>
      </c>
      <c r="J200" s="11">
        <f t="shared" si="8"/>
        <v>1.0396974591590171</v>
      </c>
      <c r="K200" s="11">
        <f t="shared" si="8"/>
        <v>0.52031336116214</v>
      </c>
      <c r="L200" s="11">
        <f t="shared" si="8"/>
        <v>0.60972751243706258</v>
      </c>
      <c r="N200" s="15">
        <f>ROUND(B200*'Table Q8'!N96,2)</f>
        <v>0.31</v>
      </c>
      <c r="O200" s="15">
        <f>ROUND(C200*'Table Q8'!O96,2)</f>
        <v>0.12</v>
      </c>
      <c r="P200" s="15">
        <f>ROUND(D200*'Table Q8'!P96,2)</f>
        <v>0.17</v>
      </c>
      <c r="Q200" s="15">
        <f>ROUND(E200*'Table Q8'!Q96,2)</f>
        <v>0.15</v>
      </c>
      <c r="R200" s="15">
        <f>ROUND(F200*'Table Q8'!R96,2)</f>
        <v>0.12</v>
      </c>
      <c r="S200" s="15">
        <f>ROUND(G200*'Table Q8'!S96,2)</f>
        <v>0.46</v>
      </c>
      <c r="T200" s="15">
        <f>ROUND(H200*'Table Q8'!T96,2)</f>
        <v>0</v>
      </c>
      <c r="U200" s="15">
        <f>ROUND(I200*'Table Q8'!U96,2)</f>
        <v>0.39</v>
      </c>
      <c r="V200" s="15">
        <f>ROUND(J200*'Table Q8'!V96,2)</f>
        <v>0.27</v>
      </c>
      <c r="W200" s="15">
        <f>ROUND(K200*'Table Q8'!W96,2)</f>
        <v>0.17</v>
      </c>
      <c r="X200" s="15">
        <f>ROUND(L200*'Table Q8'!X96,2)</f>
        <v>0.22</v>
      </c>
    </row>
    <row r="201" spans="1:24" x14ac:dyDescent="0.25">
      <c r="A201" s="13" t="str">
        <f t="shared" si="6"/>
        <v>2016 Q4</v>
      </c>
      <c r="B201" s="11">
        <f t="shared" si="8"/>
        <v>0.34817244821696441</v>
      </c>
      <c r="C201" s="11">
        <f t="shared" si="8"/>
        <v>0.14954391900127417</v>
      </c>
      <c r="D201" s="11">
        <f t="shared" si="8"/>
        <v>1.4994571192134745</v>
      </c>
      <c r="E201" s="11">
        <f t="shared" si="8"/>
        <v>0.47747031921939431</v>
      </c>
      <c r="F201" s="11">
        <f t="shared" si="8"/>
        <v>0.13941448185200772</v>
      </c>
      <c r="G201" s="11">
        <f t="shared" si="8"/>
        <v>0.69279770369648808</v>
      </c>
      <c r="H201" s="11">
        <f t="shared" si="8"/>
        <v>-0.27012171894643339</v>
      </c>
      <c r="I201" s="11">
        <f t="shared" si="8"/>
        <v>1.1963166058275223</v>
      </c>
      <c r="J201" s="11">
        <f t="shared" si="8"/>
        <v>0.72338421772049888</v>
      </c>
      <c r="K201" s="11">
        <f t="shared" si="8"/>
        <v>0.68626257695235171</v>
      </c>
      <c r="L201" s="11">
        <f t="shared" si="8"/>
        <v>0.46726734121375713</v>
      </c>
      <c r="N201" s="15">
        <f>ROUND(B201*'Table Q8'!N97,2)</f>
        <v>0.19</v>
      </c>
      <c r="O201" s="15">
        <f>ROUND(C201*'Table Q8'!O97,2)</f>
        <v>0.05</v>
      </c>
      <c r="P201" s="15">
        <f>ROUND(D201*'Table Q8'!P97,2)</f>
        <v>0.53</v>
      </c>
      <c r="Q201" s="15">
        <f>ROUND(E201*'Table Q8'!Q97,2)</f>
        <v>0.12</v>
      </c>
      <c r="R201" s="15">
        <f>ROUND(F201*'Table Q8'!R97,2)</f>
        <v>0.03</v>
      </c>
      <c r="S201" s="15">
        <f>ROUND(G201*'Table Q8'!S97,2)</f>
        <v>0.28000000000000003</v>
      </c>
      <c r="T201" s="15">
        <f>ROUND(H201*'Table Q8'!T97,2)</f>
        <v>-0.1</v>
      </c>
      <c r="U201" s="15">
        <f>ROUND(I201*'Table Q8'!U97,2)</f>
        <v>0.49</v>
      </c>
      <c r="V201" s="15">
        <f>ROUND(J201*'Table Q8'!V97,2)</f>
        <v>0.18</v>
      </c>
      <c r="W201" s="15">
        <f>ROUND(K201*'Table Q8'!W97,2)</f>
        <v>0.22</v>
      </c>
      <c r="X201" s="15">
        <f>ROUND(L201*'Table Q8'!X97,2)</f>
        <v>0.17</v>
      </c>
    </row>
    <row r="202" spans="1:24" x14ac:dyDescent="0.25">
      <c r="A202" s="13" t="str">
        <f t="shared" si="6"/>
        <v>2017 Q1</v>
      </c>
      <c r="B202" s="11">
        <f t="shared" si="8"/>
        <v>0.29747171167428749</v>
      </c>
      <c r="C202" s="11">
        <f t="shared" si="8"/>
        <v>0.41753714104805922</v>
      </c>
      <c r="D202" s="11">
        <f t="shared" si="8"/>
        <v>0.97102425463648134</v>
      </c>
      <c r="E202" s="11">
        <f t="shared" si="8"/>
        <v>0.53444307732749741</v>
      </c>
      <c r="F202" s="11">
        <f t="shared" si="8"/>
        <v>-3.9812879992386301E-2</v>
      </c>
      <c r="G202" s="11">
        <f t="shared" si="8"/>
        <v>0.67823526319913863</v>
      </c>
      <c r="H202" s="11">
        <f t="shared" si="8"/>
        <v>0.11013768322349256</v>
      </c>
      <c r="I202" s="11">
        <f t="shared" si="8"/>
        <v>1.007195724137913</v>
      </c>
      <c r="J202" s="11">
        <f t="shared" si="8"/>
        <v>0.82596339774170779</v>
      </c>
      <c r="K202" s="11">
        <f t="shared" si="8"/>
        <v>1.3292176208936772</v>
      </c>
      <c r="L202" s="11">
        <f t="shared" si="8"/>
        <v>0.47496626001528996</v>
      </c>
      <c r="N202" s="15">
        <f>ROUND(B202*'Table Q8'!N98,2)</f>
        <v>0.16</v>
      </c>
      <c r="O202" s="15">
        <f>ROUND(C202*'Table Q8'!O98,2)</f>
        <v>0.15</v>
      </c>
      <c r="P202" s="15">
        <f>ROUND(D202*'Table Q8'!P98,2)</f>
        <v>0.34</v>
      </c>
      <c r="Q202" s="15">
        <f>ROUND(E202*'Table Q8'!Q98,2)</f>
        <v>0.14000000000000001</v>
      </c>
      <c r="R202" s="15">
        <f>ROUND(F202*'Table Q8'!R98,2)</f>
        <v>-0.01</v>
      </c>
      <c r="S202" s="15">
        <f>ROUND(G202*'Table Q8'!S98,2)</f>
        <v>0.28000000000000003</v>
      </c>
      <c r="T202" s="15">
        <f>ROUND(H202*'Table Q8'!T98,2)</f>
        <v>0.04</v>
      </c>
      <c r="U202" s="15">
        <f>ROUND(I202*'Table Q8'!U98,2)</f>
        <v>0.42</v>
      </c>
      <c r="V202" s="15">
        <f>ROUND(J202*'Table Q8'!V98,2)</f>
        <v>0.21</v>
      </c>
      <c r="W202" s="15">
        <f>ROUND(K202*'Table Q8'!W98,2)</f>
        <v>0.43</v>
      </c>
      <c r="X202" s="15">
        <f>ROUND(L202*'Table Q8'!X98,2)</f>
        <v>0.17</v>
      </c>
    </row>
    <row r="203" spans="1:24" x14ac:dyDescent="0.25">
      <c r="A203" s="13" t="str">
        <f t="shared" si="6"/>
        <v>2017 Q2</v>
      </c>
      <c r="B203" s="11">
        <f t="shared" si="8"/>
        <v>0.13851788105775206</v>
      </c>
      <c r="C203" s="11">
        <f t="shared" si="8"/>
        <v>0.47506027585977989</v>
      </c>
      <c r="D203" s="11">
        <f t="shared" si="8"/>
        <v>1.2320085985554836</v>
      </c>
      <c r="E203" s="11">
        <f t="shared" si="8"/>
        <v>0.37438467374600354</v>
      </c>
      <c r="F203" s="11">
        <f t="shared" si="8"/>
        <v>0.4271600395720625</v>
      </c>
      <c r="G203" s="11">
        <f t="shared" si="8"/>
        <v>0.87779750215156183</v>
      </c>
      <c r="H203" s="11">
        <f t="shared" si="8"/>
        <v>1.0006504236099218E-2</v>
      </c>
      <c r="I203" s="11">
        <f t="shared" si="8"/>
        <v>0.77534794316619182</v>
      </c>
      <c r="J203" s="11">
        <f t="shared" si="8"/>
        <v>0.77062274747172665</v>
      </c>
      <c r="K203" s="11">
        <f t="shared" si="8"/>
        <v>0.43917505809790019</v>
      </c>
      <c r="L203" s="11">
        <f t="shared" si="8"/>
        <v>0.45306883371743817</v>
      </c>
      <c r="N203" s="15">
        <f>ROUND(B203*'Table Q8'!N99,2)</f>
        <v>7.0000000000000007E-2</v>
      </c>
      <c r="O203" s="15">
        <f>ROUND(C203*'Table Q8'!O99,2)</f>
        <v>0.18</v>
      </c>
      <c r="P203" s="15">
        <f>ROUND(D203*'Table Q8'!P99,2)</f>
        <v>0.42</v>
      </c>
      <c r="Q203" s="15">
        <f>ROUND(E203*'Table Q8'!Q99,2)</f>
        <v>0.09</v>
      </c>
      <c r="R203" s="15">
        <f>ROUND(F203*'Table Q8'!R99,2)</f>
        <v>0.08</v>
      </c>
      <c r="S203" s="15">
        <f>ROUND(G203*'Table Q8'!S99,2)</f>
        <v>0.36</v>
      </c>
      <c r="T203" s="15">
        <f>ROUND(H203*'Table Q8'!T99,2)</f>
        <v>0</v>
      </c>
      <c r="U203" s="15">
        <f>ROUND(I203*'Table Q8'!U99,2)</f>
        <v>0.32</v>
      </c>
      <c r="V203" s="15">
        <f>ROUND(J203*'Table Q8'!V99,2)</f>
        <v>0.19</v>
      </c>
      <c r="W203" s="15">
        <f>ROUND(K203*'Table Q8'!W99,2)</f>
        <v>0.14000000000000001</v>
      </c>
      <c r="X203" s="15">
        <f>ROUND(L203*'Table Q8'!X99,2)</f>
        <v>0.16</v>
      </c>
    </row>
    <row r="204" spans="1:24" x14ac:dyDescent="0.25">
      <c r="A204" s="13" t="str">
        <f t="shared" si="6"/>
        <v>2017 Q3</v>
      </c>
      <c r="B204" s="11">
        <f t="shared" ref="B204:L204" si="9">LN(B100/B99)*100</f>
        <v>9.8824002508618128E-2</v>
      </c>
      <c r="C204" s="11">
        <f t="shared" si="9"/>
        <v>0.61029818328130581</v>
      </c>
      <c r="D204" s="11">
        <f t="shared" si="9"/>
        <v>1.9099129065624818</v>
      </c>
      <c r="E204" s="11">
        <f t="shared" si="9"/>
        <v>0.27496825730882224</v>
      </c>
      <c r="F204" s="11">
        <f t="shared" si="9"/>
        <v>0.28705785611348922</v>
      </c>
      <c r="G204" s="11">
        <f t="shared" si="9"/>
        <v>0.59060054520152949</v>
      </c>
      <c r="H204" s="11">
        <f t="shared" si="9"/>
        <v>4.0016006936546909E-2</v>
      </c>
      <c r="I204" s="11">
        <f t="shared" si="9"/>
        <v>0.80769669866608429</v>
      </c>
      <c r="J204" s="11">
        <f t="shared" si="9"/>
        <v>0.69720433481256361</v>
      </c>
      <c r="K204" s="11">
        <f t="shared" si="9"/>
        <v>1.382933891616114</v>
      </c>
      <c r="L204" s="11">
        <f t="shared" si="9"/>
        <v>0.46080771771106266</v>
      </c>
      <c r="N204" s="15">
        <f>ROUND(B204*'Table Q8'!N100,2)</f>
        <v>0.05</v>
      </c>
      <c r="O204" s="15">
        <f>ROUND(C204*'Table Q8'!O100,2)</f>
        <v>0.23</v>
      </c>
      <c r="P204" s="15">
        <f>ROUND(D204*'Table Q8'!P100,2)</f>
        <v>0.63</v>
      </c>
      <c r="Q204" s="15">
        <f>ROUND(E204*'Table Q8'!Q100,2)</f>
        <v>7.0000000000000007E-2</v>
      </c>
      <c r="R204" s="15">
        <f>ROUND(F204*'Table Q8'!R100,2)</f>
        <v>0.05</v>
      </c>
      <c r="S204" s="15">
        <f>ROUND(G204*'Table Q8'!S100,2)</f>
        <v>0.24</v>
      </c>
      <c r="T204" s="15">
        <f>ROUND(H204*'Table Q8'!T100,2)</f>
        <v>0.02</v>
      </c>
      <c r="U204" s="15">
        <f>ROUND(I204*'Table Q8'!U100,2)</f>
        <v>0.33</v>
      </c>
      <c r="V204" s="15">
        <f>ROUND(J204*'Table Q8'!V100,2)</f>
        <v>0.17</v>
      </c>
      <c r="W204" s="15">
        <f>ROUND(K204*'Table Q8'!W100,2)</f>
        <v>0.44</v>
      </c>
      <c r="X204" s="15">
        <f>ROUND(L204*'Table Q8'!X100,2)</f>
        <v>0.16</v>
      </c>
    </row>
    <row r="205" spans="1:24" x14ac:dyDescent="0.25">
      <c r="A205" s="13" t="str">
        <f t="shared" si="6"/>
        <v>2017 Q4</v>
      </c>
      <c r="B205" s="11">
        <f t="shared" ref="B205:L205" si="10">LN(B101/B100)*100</f>
        <v>0.1184600335960279</v>
      </c>
      <c r="C205" s="11">
        <f t="shared" si="10"/>
        <v>0.67485218709421957</v>
      </c>
      <c r="D205" s="11">
        <f t="shared" si="10"/>
        <v>1.6603730248883539</v>
      </c>
      <c r="E205" s="11">
        <f t="shared" si="10"/>
        <v>0.29377224417870546</v>
      </c>
      <c r="F205" s="11">
        <f t="shared" si="10"/>
        <v>0.10866881780671378</v>
      </c>
      <c r="G205" s="11">
        <f t="shared" si="10"/>
        <v>0.52953476647422804</v>
      </c>
      <c r="H205" s="11">
        <f t="shared" si="10"/>
        <v>0.36939092569228099</v>
      </c>
      <c r="I205" s="11">
        <f t="shared" si="10"/>
        <v>0.86770508660443024</v>
      </c>
      <c r="J205" s="11">
        <f t="shared" si="10"/>
        <v>0.31793465771634682</v>
      </c>
      <c r="K205" s="11">
        <f t="shared" si="10"/>
        <v>1.0794392436126152</v>
      </c>
      <c r="L205" s="11">
        <f t="shared" si="10"/>
        <v>0.43921792340169835</v>
      </c>
      <c r="N205" s="15">
        <f>ROUND(B205*'Table Q8'!N101,2)</f>
        <v>0.06</v>
      </c>
      <c r="O205" s="15">
        <f>ROUND(C205*'Table Q8'!O101,2)</f>
        <v>0.25</v>
      </c>
      <c r="P205" s="15">
        <f>ROUND(D205*'Table Q8'!P101,2)</f>
        <v>0.54</v>
      </c>
      <c r="Q205" s="15">
        <f>ROUND(E205*'Table Q8'!Q101,2)</f>
        <v>7.0000000000000007E-2</v>
      </c>
      <c r="R205" s="15">
        <f>ROUND(F205*'Table Q8'!R101,2)</f>
        <v>0.02</v>
      </c>
      <c r="S205" s="15">
        <f>ROUND(G205*'Table Q8'!S101,2)</f>
        <v>0.21</v>
      </c>
      <c r="T205" s="15">
        <f>ROUND(H205*'Table Q8'!T101,2)</f>
        <v>0.15</v>
      </c>
      <c r="U205" s="15">
        <f>ROUND(I205*'Table Q8'!U101,2)</f>
        <v>0.36</v>
      </c>
      <c r="V205" s="15">
        <f>ROUND(J205*'Table Q8'!V101,2)</f>
        <v>0.08</v>
      </c>
      <c r="W205" s="15">
        <f>ROUND(K205*'Table Q8'!W101,2)</f>
        <v>0.34</v>
      </c>
      <c r="X205" s="15">
        <f>ROUND(L205*'Table Q8'!X101,2)</f>
        <v>0.15</v>
      </c>
    </row>
    <row r="206" spans="1:24" x14ac:dyDescent="0.25">
      <c r="A206" s="13" t="str">
        <f t="shared" si="6"/>
        <v>2018 Q1</v>
      </c>
      <c r="B206" s="11">
        <f t="shared" ref="B206:L206" si="11">LN(B102/B101)*100</f>
        <v>5.9177435398933068E-2</v>
      </c>
      <c r="C206" s="11">
        <f t="shared" si="11"/>
        <v>0.41826820378176943</v>
      </c>
      <c r="D206" s="11">
        <f t="shared" si="11"/>
        <v>1.413353165116261</v>
      </c>
      <c r="E206" s="11">
        <f t="shared" si="11"/>
        <v>0.36113454894596198</v>
      </c>
      <c r="F206" s="11">
        <f t="shared" si="11"/>
        <v>-0.59417881287509156</v>
      </c>
      <c r="G206" s="11">
        <f t="shared" si="11"/>
        <v>0.62221997520972372</v>
      </c>
      <c r="H206" s="11">
        <f t="shared" si="11"/>
        <v>0.11951002318757362</v>
      </c>
      <c r="I206" s="11">
        <f t="shared" si="11"/>
        <v>0.93551355565391936</v>
      </c>
      <c r="J206" s="11">
        <f t="shared" si="11"/>
        <v>1.5368030228313936</v>
      </c>
      <c r="K206" s="11">
        <f t="shared" si="11"/>
        <v>0.7100621549576368</v>
      </c>
      <c r="L206" s="11">
        <f t="shared" si="11"/>
        <v>0.34999063531038033</v>
      </c>
      <c r="N206" s="15">
        <f>ROUND(B206*'Table Q8'!N102,2)</f>
        <v>0.03</v>
      </c>
      <c r="O206" s="15">
        <f>ROUND(C206*'Table Q8'!O102,2)</f>
        <v>0.15</v>
      </c>
      <c r="P206" s="15">
        <f>ROUND(D206*'Table Q8'!P102,2)</f>
        <v>0.45</v>
      </c>
      <c r="Q206" s="15">
        <f>ROUND(E206*'Table Q8'!Q102,2)</f>
        <v>0.09</v>
      </c>
      <c r="R206" s="15">
        <f>ROUND(F206*'Table Q8'!R102,2)</f>
        <v>-0.11</v>
      </c>
      <c r="S206" s="15">
        <f>ROUND(G206*'Table Q8'!S102,2)</f>
        <v>0.25</v>
      </c>
      <c r="T206" s="15">
        <f>ROUND(H206*'Table Q8'!T102,2)</f>
        <v>0.05</v>
      </c>
      <c r="U206" s="15">
        <f>ROUND(I206*'Table Q8'!U102,2)</f>
        <v>0.38</v>
      </c>
      <c r="V206" s="15">
        <f>ROUND(J206*'Table Q8'!V102,2)</f>
        <v>0.37</v>
      </c>
      <c r="W206" s="15">
        <f>ROUND(K206*'Table Q8'!W102,2)</f>
        <v>0.22</v>
      </c>
      <c r="X206" s="15">
        <f>ROUND(L206*'Table Q8'!X102,2)</f>
        <v>0.12</v>
      </c>
    </row>
    <row r="207" spans="1:24" x14ac:dyDescent="0.25">
      <c r="A207" s="13" t="str">
        <f t="shared" si="6"/>
        <v>2018 Q2</v>
      </c>
      <c r="B207" s="11">
        <f t="shared" ref="B207:L212" si="12">LN(B103/B102)*100</f>
        <v>2.957559049506597E-2</v>
      </c>
      <c r="C207" s="11">
        <f t="shared" si="12"/>
        <v>0.35851014611626336</v>
      </c>
      <c r="D207" s="11">
        <f t="shared" si="12"/>
        <v>1.0584040408435813</v>
      </c>
      <c r="E207" s="11">
        <f t="shared" si="12"/>
        <v>0.43746728009124281</v>
      </c>
      <c r="F207" s="11">
        <f t="shared" si="12"/>
        <v>-0.57774839459403071</v>
      </c>
      <c r="G207" s="11">
        <f t="shared" si="12"/>
        <v>0.57094074589950061</v>
      </c>
      <c r="H207" s="11">
        <f t="shared" si="12"/>
        <v>0.21873144533006125</v>
      </c>
      <c r="I207" s="11">
        <f t="shared" si="12"/>
        <v>1.0758324448072114</v>
      </c>
      <c r="J207" s="11">
        <f t="shared" si="12"/>
        <v>0.89585209441279656</v>
      </c>
      <c r="K207" s="11">
        <f t="shared" si="12"/>
        <v>1.4516761601671881</v>
      </c>
      <c r="L207" s="11">
        <f t="shared" si="12"/>
        <v>0.3390983242558282</v>
      </c>
      <c r="N207" s="15">
        <f>ROUND(B207*'Table Q8'!N103,2)</f>
        <v>0.02</v>
      </c>
      <c r="O207" s="15">
        <f>ROUND(C207*'Table Q8'!O103,2)</f>
        <v>0.13</v>
      </c>
      <c r="P207" s="15">
        <f>ROUND(D207*'Table Q8'!P103,2)</f>
        <v>0.34</v>
      </c>
      <c r="Q207" s="15">
        <f>ROUND(E207*'Table Q8'!Q103,2)</f>
        <v>0.11</v>
      </c>
      <c r="R207" s="15">
        <f>ROUND(F207*'Table Q8'!R103,2)</f>
        <v>-0.11</v>
      </c>
      <c r="S207" s="15">
        <f>ROUND(G207*'Table Q8'!S103,2)</f>
        <v>0.23</v>
      </c>
      <c r="T207" s="15">
        <f>ROUND(H207*'Table Q8'!T103,2)</f>
        <v>0.09</v>
      </c>
      <c r="U207" s="15">
        <f>ROUND(I207*'Table Q8'!U103,2)</f>
        <v>0.44</v>
      </c>
      <c r="V207" s="15">
        <f>ROUND(J207*'Table Q8'!V103,2)</f>
        <v>0.21</v>
      </c>
      <c r="W207" s="15">
        <f>ROUND(K207*'Table Q8'!W103,2)</f>
        <v>0.46</v>
      </c>
      <c r="X207" s="15">
        <f>ROUND(L207*'Table Q8'!X103,2)</f>
        <v>0.12</v>
      </c>
    </row>
    <row r="208" spans="1:24" x14ac:dyDescent="0.25">
      <c r="A208" s="13" t="str">
        <f t="shared" si="6"/>
        <v>2018 Q3</v>
      </c>
      <c r="B208" s="11">
        <f t="shared" si="12"/>
        <v>9.8565866720063088E-3</v>
      </c>
      <c r="C208" s="11">
        <f t="shared" si="12"/>
        <v>0.42467007167607601</v>
      </c>
      <c r="D208" s="11">
        <f t="shared" si="12"/>
        <v>1.3432701413130279</v>
      </c>
      <c r="E208" s="11">
        <f t="shared" si="12"/>
        <v>0.3389341355308646</v>
      </c>
      <c r="F208" s="11">
        <f t="shared" si="12"/>
        <v>-0.57105800632026482</v>
      </c>
      <c r="G208" s="11">
        <f t="shared" si="12"/>
        <v>0.59600006138147321</v>
      </c>
      <c r="H208" s="11">
        <f t="shared" si="12"/>
        <v>9.9309796993189425E-3</v>
      </c>
      <c r="I208" s="11">
        <f t="shared" si="12"/>
        <v>0.74163684697449961</v>
      </c>
      <c r="J208" s="11">
        <f t="shared" si="12"/>
        <v>0.76686058029514881</v>
      </c>
      <c r="K208" s="11">
        <f t="shared" si="12"/>
        <v>1.4858840126398767</v>
      </c>
      <c r="L208" s="11">
        <f t="shared" si="12"/>
        <v>0.28974329715849279</v>
      </c>
      <c r="N208" s="15">
        <f>ROUND(B208*'Table Q8'!N104,2)</f>
        <v>0.01</v>
      </c>
      <c r="O208" s="15">
        <f>ROUND(C208*'Table Q8'!O104,2)</f>
        <v>0.16</v>
      </c>
      <c r="P208" s="15">
        <f>ROUND(D208*'Table Q8'!P104,2)</f>
        <v>0.43</v>
      </c>
      <c r="Q208" s="15">
        <f>ROUND(E208*'Table Q8'!Q104,2)</f>
        <v>0.08</v>
      </c>
      <c r="R208" s="15">
        <f>ROUND(F208*'Table Q8'!R104,2)</f>
        <v>-0.11</v>
      </c>
      <c r="S208" s="15">
        <f>ROUND(G208*'Table Q8'!S104,2)</f>
        <v>0.24</v>
      </c>
      <c r="T208" s="15">
        <f>ROUND(H208*'Table Q8'!T104,2)</f>
        <v>0</v>
      </c>
      <c r="U208" s="15">
        <f>ROUND(I208*'Table Q8'!U104,2)</f>
        <v>0.3</v>
      </c>
      <c r="V208" s="15">
        <f>ROUND(J208*'Table Q8'!V104,2)</f>
        <v>0.18</v>
      </c>
      <c r="W208" s="15">
        <f>ROUND(K208*'Table Q8'!W104,2)</f>
        <v>0.47</v>
      </c>
      <c r="X208" s="15">
        <f>ROUND(L208*'Table Q8'!X104,2)</f>
        <v>0.1</v>
      </c>
    </row>
    <row r="209" spans="1:24" x14ac:dyDescent="0.25">
      <c r="A209" s="13" t="str">
        <f t="shared" si="6"/>
        <v>2018 Q4</v>
      </c>
      <c r="B209" s="11">
        <f t="shared" si="12"/>
        <v>2.9563932218292122E-2</v>
      </c>
      <c r="C209" s="11">
        <f t="shared" si="12"/>
        <v>0.47081518629802815</v>
      </c>
      <c r="D209" s="11">
        <f t="shared" si="12"/>
        <v>1.3961366785998075</v>
      </c>
      <c r="E209" s="11">
        <f t="shared" si="12"/>
        <v>0.1738626923040219</v>
      </c>
      <c r="F209" s="11">
        <f t="shared" si="12"/>
        <v>-0.52382511235488682</v>
      </c>
      <c r="G209" s="11">
        <f t="shared" si="12"/>
        <v>0.75174193519642929</v>
      </c>
      <c r="H209" s="11">
        <f t="shared" si="12"/>
        <v>-0.25852654351324</v>
      </c>
      <c r="I209" s="11">
        <f t="shared" si="12"/>
        <v>0.77284403442005989</v>
      </c>
      <c r="J209" s="11">
        <f t="shared" si="12"/>
        <v>0.640759958021065</v>
      </c>
      <c r="K209" s="11">
        <f t="shared" si="12"/>
        <v>1.2924545069649274</v>
      </c>
      <c r="L209" s="11">
        <f t="shared" si="12"/>
        <v>0.27928943853829646</v>
      </c>
      <c r="N209" s="15">
        <f>ROUND(B209*'Table Q8'!N105,2)</f>
        <v>0.02</v>
      </c>
      <c r="O209" s="15">
        <f>ROUND(C209*'Table Q8'!O105,2)</f>
        <v>0.17</v>
      </c>
      <c r="P209" s="15">
        <f>ROUND(D209*'Table Q8'!P105,2)</f>
        <v>0.44</v>
      </c>
      <c r="Q209" s="15">
        <f>ROUND(E209*'Table Q8'!Q105,2)</f>
        <v>0.04</v>
      </c>
      <c r="R209" s="15">
        <f>ROUND(F209*'Table Q8'!R105,2)</f>
        <v>-0.1</v>
      </c>
      <c r="S209" s="15">
        <f>ROUND(G209*'Table Q8'!S105,2)</f>
        <v>0.3</v>
      </c>
      <c r="T209" s="15">
        <f>ROUND(H209*'Table Q8'!T105,2)</f>
        <v>-0.11</v>
      </c>
      <c r="U209" s="15">
        <f>ROUND(I209*'Table Q8'!U105,2)</f>
        <v>0.31</v>
      </c>
      <c r="V209" s="15">
        <f>ROUND(J209*'Table Q8'!V105,2)</f>
        <v>0.15</v>
      </c>
      <c r="W209" s="15">
        <f>ROUND(K209*'Table Q8'!W105,2)</f>
        <v>0.41</v>
      </c>
      <c r="X209" s="15">
        <f>ROUND(L209*'Table Q8'!X105,2)</f>
        <v>0.1</v>
      </c>
    </row>
    <row r="210" spans="1:24" x14ac:dyDescent="0.25">
      <c r="A210" s="13" t="str">
        <f t="shared" si="6"/>
        <v>2019 Q1</v>
      </c>
      <c r="B210" s="11">
        <f t="shared" si="12"/>
        <v>0.23619733449301347</v>
      </c>
      <c r="C210" s="11">
        <f t="shared" si="12"/>
        <v>0.62114968693635952</v>
      </c>
      <c r="D210" s="11">
        <f t="shared" si="12"/>
        <v>1.7680985764821442</v>
      </c>
      <c r="E210" s="11">
        <f t="shared" si="12"/>
        <v>4.8241594837839442E-2</v>
      </c>
      <c r="F210" s="11">
        <f t="shared" si="12"/>
        <v>-0.37439962783345243</v>
      </c>
      <c r="G210" s="11">
        <f t="shared" si="12"/>
        <v>0.54150071631401275</v>
      </c>
      <c r="H210" s="11">
        <f t="shared" si="12"/>
        <v>1.9910403251440022E-2</v>
      </c>
      <c r="I210" s="11">
        <f t="shared" si="12"/>
        <v>0.79419834126612576</v>
      </c>
      <c r="J210" s="11">
        <f t="shared" si="12"/>
        <v>0.29577616534744494</v>
      </c>
      <c r="K210" s="11">
        <f t="shared" si="12"/>
        <v>0.92714107578366045</v>
      </c>
      <c r="L210" s="11">
        <f t="shared" si="12"/>
        <v>0.38395132596972842</v>
      </c>
      <c r="N210" s="15">
        <f>ROUND(B210*'Table Q8'!N106,2)</f>
        <v>0.12</v>
      </c>
      <c r="O210" s="15">
        <f>ROUND(C210*'Table Q8'!O106,2)</f>
        <v>0.23</v>
      </c>
      <c r="P210" s="15">
        <f>ROUND(D210*'Table Q8'!P106,2)</f>
        <v>0.56000000000000005</v>
      </c>
      <c r="Q210" s="15">
        <f>ROUND(E210*'Table Q8'!Q106,2)</f>
        <v>0.01</v>
      </c>
      <c r="R210" s="15">
        <f>ROUND(F210*'Table Q8'!R106,2)</f>
        <v>-7.0000000000000007E-2</v>
      </c>
      <c r="S210" s="15">
        <f>ROUND(G210*'Table Q8'!S106,2)</f>
        <v>0.22</v>
      </c>
      <c r="T210" s="15">
        <f>ROUND(H210*'Table Q8'!T106,2)</f>
        <v>0.01</v>
      </c>
      <c r="U210" s="15">
        <f>ROUND(I210*'Table Q8'!U106,2)</f>
        <v>0.32</v>
      </c>
      <c r="V210" s="15">
        <f>ROUND(J210*'Table Q8'!V106,2)</f>
        <v>7.0000000000000007E-2</v>
      </c>
      <c r="W210" s="15">
        <f>ROUND(K210*'Table Q8'!W106,2)</f>
        <v>0.28999999999999998</v>
      </c>
      <c r="X210" s="15">
        <f>ROUND(L210*'Table Q8'!X106,2)</f>
        <v>0.13</v>
      </c>
    </row>
    <row r="211" spans="1:24" x14ac:dyDescent="0.25">
      <c r="A211" s="13" t="s">
        <v>277</v>
      </c>
      <c r="B211" s="11">
        <f t="shared" si="12"/>
        <v>0.12770766508015552</v>
      </c>
      <c r="C211" s="11">
        <f t="shared" si="12"/>
        <v>0.52259133613528796</v>
      </c>
      <c r="D211" s="11">
        <f t="shared" si="12"/>
        <v>2.0778630284661839</v>
      </c>
      <c r="E211" s="11">
        <f t="shared" si="12"/>
        <v>4.8218333544299427E-2</v>
      </c>
      <c r="F211" s="11">
        <f t="shared" si="12"/>
        <v>-8.113590708792473E-2</v>
      </c>
      <c r="G211" s="11">
        <f t="shared" si="12"/>
        <v>0.58487842541292545</v>
      </c>
      <c r="H211" s="11">
        <f t="shared" si="12"/>
        <v>-7.9665409511103763E-2</v>
      </c>
      <c r="I211" s="11">
        <f t="shared" si="12"/>
        <v>0.78794049826517654</v>
      </c>
      <c r="J211" s="11">
        <f t="shared" si="12"/>
        <v>0.57058870064267841</v>
      </c>
      <c r="K211" s="11">
        <f t="shared" si="12"/>
        <v>1.1226062299911346</v>
      </c>
      <c r="L211" s="11">
        <f t="shared" si="12"/>
        <v>0.37293851496064584</v>
      </c>
      <c r="N211" s="15">
        <f>ROUND(B211*'Table Q8'!N107,2)</f>
        <v>7.0000000000000007E-2</v>
      </c>
      <c r="O211" s="15">
        <f>ROUND(C211*'Table Q8'!O107,2)</f>
        <v>0.19</v>
      </c>
      <c r="P211" s="15">
        <f>ROUND(D211*'Table Q8'!P107,2)</f>
        <v>0.65</v>
      </c>
      <c r="Q211" s="15">
        <f>ROUND(E211*'Table Q8'!Q107,2)</f>
        <v>0.01</v>
      </c>
      <c r="R211" s="15">
        <f>ROUND(F211*'Table Q8'!R107,2)</f>
        <v>-0.01</v>
      </c>
      <c r="S211" s="15">
        <f>ROUND(G211*'Table Q8'!S107,2)</f>
        <v>0.23</v>
      </c>
      <c r="T211" s="15">
        <f>ROUND(H211*'Table Q8'!T107,2)</f>
        <v>-0.03</v>
      </c>
      <c r="U211" s="15">
        <f>ROUND(I211*'Table Q8'!U107,2)</f>
        <v>0.32</v>
      </c>
      <c r="V211" s="15">
        <f>ROUND(J211*'Table Q8'!V107,2)</f>
        <v>0.13</v>
      </c>
      <c r="W211" s="15">
        <f>ROUND(K211*'Table Q8'!W107,2)</f>
        <v>0.36</v>
      </c>
      <c r="X211" s="15">
        <f>ROUND(L211*'Table Q8'!X107,2)</f>
        <v>0.13</v>
      </c>
    </row>
    <row r="212" spans="1:24" x14ac:dyDescent="0.25">
      <c r="A212" s="13" t="str">
        <f t="shared" si="6"/>
        <v>2019 Q3</v>
      </c>
      <c r="B212" s="11">
        <f t="shared" si="12"/>
        <v>0.1569551038321905</v>
      </c>
      <c r="C212" s="11">
        <f t="shared" si="12"/>
        <v>0.38779901993456645</v>
      </c>
      <c r="D212" s="11">
        <f t="shared" si="12"/>
        <v>2.0022541530514846</v>
      </c>
      <c r="E212" s="11">
        <f t="shared" si="12"/>
        <v>3.8557933772483753E-2</v>
      </c>
      <c r="F212" s="11">
        <f t="shared" si="12"/>
        <v>-0.37611226040108892</v>
      </c>
      <c r="G212" s="11">
        <f t="shared" si="12"/>
        <v>0.60908272462018953</v>
      </c>
      <c r="H212" s="11">
        <f t="shared" si="12"/>
        <v>-3.9856517068065866E-2</v>
      </c>
      <c r="I212" s="11">
        <f t="shared" si="12"/>
        <v>0.87124995361787871</v>
      </c>
      <c r="J212" s="11">
        <f t="shared" si="12"/>
        <v>0.3206746071072531</v>
      </c>
      <c r="K212" s="11">
        <f t="shared" si="12"/>
        <v>0.72387321734801446</v>
      </c>
      <c r="L212" s="11">
        <f t="shared" si="12"/>
        <v>0.33350833714268613</v>
      </c>
      <c r="N212" s="15">
        <f>ROUND(B212*'Table Q8'!N108,2)</f>
        <v>0.08</v>
      </c>
      <c r="O212" s="15">
        <f>ROUND(C212*'Table Q8'!O108,2)</f>
        <v>0.14000000000000001</v>
      </c>
      <c r="P212" s="15">
        <f>ROUND(D212*'Table Q8'!P108,2)</f>
        <v>0.63</v>
      </c>
      <c r="Q212" s="15">
        <f>ROUND(E212*'Table Q8'!Q108,2)</f>
        <v>0.01</v>
      </c>
      <c r="R212" s="15">
        <f>ROUND(F212*'Table Q8'!R108,2)</f>
        <v>-7.0000000000000007E-2</v>
      </c>
      <c r="S212" s="15">
        <f>ROUND(G212*'Table Q8'!S108,2)</f>
        <v>0.24</v>
      </c>
      <c r="T212" s="15">
        <f>ROUND(H212*'Table Q8'!T108,2)</f>
        <v>-0.02</v>
      </c>
      <c r="U212" s="15">
        <f>ROUND(I212*'Table Q8'!U108,2)</f>
        <v>0.35</v>
      </c>
      <c r="V212" s="15">
        <f>ROUND(J212*'Table Q8'!V108,2)</f>
        <v>7.0000000000000007E-2</v>
      </c>
      <c r="W212" s="15">
        <f>ROUND(K212*'Table Q8'!W108,2)</f>
        <v>0.23</v>
      </c>
      <c r="X212" s="15">
        <f>ROUND(L212*'Table Q8'!X108,2)</f>
        <v>0.11</v>
      </c>
    </row>
    <row r="213" spans="1:24" x14ac:dyDescent="0.25"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</row>
    <row r="214" spans="1:24" x14ac:dyDescent="0.25">
      <c r="A214" s="9" t="s">
        <v>170</v>
      </c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</row>
    <row r="215" spans="1:24" x14ac:dyDescent="0.25">
      <c r="A215" s="13" t="str">
        <f>A10</f>
        <v>1995 Q1</v>
      </c>
      <c r="B215" s="15">
        <f>LN(B10/B6)*100</f>
        <v>1.8781251268086496</v>
      </c>
      <c r="C215" s="15">
        <f t="shared" ref="C215:L215" si="13">LN(C10/C6)*100</f>
        <v>0.28748633706335502</v>
      </c>
      <c r="D215" s="15">
        <f t="shared" si="13"/>
        <v>1.2528352291823741</v>
      </c>
      <c r="E215" s="15">
        <f t="shared" si="13"/>
        <v>2.6317308317373356</v>
      </c>
      <c r="F215" s="15">
        <f t="shared" si="13"/>
        <v>3.3929271319208349</v>
      </c>
      <c r="G215" s="15">
        <f t="shared" si="13"/>
        <v>7.9340106492978322</v>
      </c>
      <c r="H215" s="15">
        <f t="shared" si="13"/>
        <v>9.5359193494420735E-2</v>
      </c>
      <c r="I215" s="15">
        <f t="shared" si="13"/>
        <v>2.2828617794900694</v>
      </c>
      <c r="J215" s="15">
        <f t="shared" si="13"/>
        <v>2.6169717733384603</v>
      </c>
      <c r="K215" s="15">
        <f t="shared" si="13"/>
        <v>4.3318874718842473</v>
      </c>
      <c r="L215" s="15">
        <f t="shared" si="13"/>
        <v>2.0983332646788662</v>
      </c>
      <c r="N215" s="15">
        <f>ROUND(B215*'Table Q8'!N10,2)</f>
        <v>1.32</v>
      </c>
      <c r="O215" s="15">
        <f>ROUND(C215*'Table Q8'!O10,2)</f>
        <v>0.1</v>
      </c>
      <c r="P215" s="15">
        <f>ROUND(D215*'Table Q8'!P10,2)</f>
        <v>0.47</v>
      </c>
      <c r="Q215" s="15">
        <f>ROUND(E215*'Table Q8'!Q10,2)</f>
        <v>1.01</v>
      </c>
      <c r="R215" s="15">
        <f>ROUND(F215*'Table Q8'!R10,2)</f>
        <v>0.49</v>
      </c>
      <c r="S215" s="15">
        <f>ROUND(G215*'Table Q8'!S10,2)</f>
        <v>3.89</v>
      </c>
      <c r="T215" s="15">
        <f>ROUND(H215*'Table Q8'!T10,2)</f>
        <v>0.04</v>
      </c>
      <c r="U215" s="15">
        <f>ROUND(I215*'Table Q8'!U10,2)</f>
        <v>1.01</v>
      </c>
      <c r="V215" s="15">
        <f>ROUND(J215*'Table Q8'!V10,2)</f>
        <v>0.77</v>
      </c>
      <c r="W215" s="15">
        <f>ROUND(K215*'Table Q8'!W10,2)</f>
        <v>1.63</v>
      </c>
      <c r="X215" s="15">
        <f>ROUND(L215*'Table Q8'!X10,2)</f>
        <v>0.85</v>
      </c>
    </row>
    <row r="216" spans="1:24" x14ac:dyDescent="0.25">
      <c r="A216" s="13" t="str">
        <f t="shared" ref="A216:A279" si="14">A11</f>
        <v>1995 Q2</v>
      </c>
      <c r="B216" s="15">
        <f t="shared" ref="B216:L231" si="15">LN(B11/B7)*100</f>
        <v>1.6391452544338891</v>
      </c>
      <c r="C216" s="15">
        <f t="shared" si="15"/>
        <v>0.49998055057902624</v>
      </c>
      <c r="D216" s="15">
        <f t="shared" si="15"/>
        <v>0.76692606647363626</v>
      </c>
      <c r="E216" s="15">
        <f t="shared" si="15"/>
        <v>3.5572856457487458</v>
      </c>
      <c r="F216" s="15">
        <f t="shared" si="15"/>
        <v>2.7003975643360585</v>
      </c>
      <c r="G216" s="15">
        <f t="shared" si="15"/>
        <v>8.0147440865825086</v>
      </c>
      <c r="H216" s="15">
        <f t="shared" si="15"/>
        <v>0.22232818432287835</v>
      </c>
      <c r="I216" s="15">
        <f t="shared" si="15"/>
        <v>1.5766653053692083</v>
      </c>
      <c r="J216" s="15">
        <f t="shared" si="15"/>
        <v>2.9161983174426807</v>
      </c>
      <c r="K216" s="15">
        <f t="shared" si="15"/>
        <v>4.3940237410911633</v>
      </c>
      <c r="L216" s="15">
        <f t="shared" si="15"/>
        <v>2.0865567408541579</v>
      </c>
      <c r="N216" s="15">
        <f>ROUND(B216*'Table Q8'!N11,2)</f>
        <v>1.1599999999999999</v>
      </c>
      <c r="O216" s="15">
        <f>ROUND(C216*'Table Q8'!O11,2)</f>
        <v>0.17</v>
      </c>
      <c r="P216" s="15">
        <f>ROUND(D216*'Table Q8'!P11,2)</f>
        <v>0.28999999999999998</v>
      </c>
      <c r="Q216" s="15">
        <f>ROUND(E216*'Table Q8'!Q11,2)</f>
        <v>1.35</v>
      </c>
      <c r="R216" s="15">
        <f>ROUND(F216*'Table Q8'!R11,2)</f>
        <v>0.39</v>
      </c>
      <c r="S216" s="15">
        <f>ROUND(G216*'Table Q8'!S11,2)</f>
        <v>3.88</v>
      </c>
      <c r="T216" s="15">
        <f>ROUND(H216*'Table Q8'!T11,2)</f>
        <v>0.1</v>
      </c>
      <c r="U216" s="15">
        <f>ROUND(I216*'Table Q8'!U11,2)</f>
        <v>0.69</v>
      </c>
      <c r="V216" s="15">
        <f>ROUND(J216*'Table Q8'!V11,2)</f>
        <v>0.87</v>
      </c>
      <c r="W216" s="15">
        <f>ROUND(K216*'Table Q8'!W11,2)</f>
        <v>1.66</v>
      </c>
      <c r="X216" s="15">
        <f>ROUND(L216*'Table Q8'!X11,2)</f>
        <v>0.84</v>
      </c>
    </row>
    <row r="217" spans="1:24" x14ac:dyDescent="0.25">
      <c r="A217" s="13" t="str">
        <f t="shared" si="14"/>
        <v>1995 Q3</v>
      </c>
      <c r="B217" s="15">
        <f t="shared" si="15"/>
        <v>1.488719163656163</v>
      </c>
      <c r="C217" s="15">
        <f t="shared" si="15"/>
        <v>0.74465382351385123</v>
      </c>
      <c r="D217" s="15">
        <f t="shared" si="15"/>
        <v>0.24968801985871458</v>
      </c>
      <c r="E217" s="15">
        <f t="shared" si="15"/>
        <v>4.4145793560868469</v>
      </c>
      <c r="F217" s="15">
        <f t="shared" si="15"/>
        <v>1.8375075304994333</v>
      </c>
      <c r="G217" s="15">
        <f t="shared" si="15"/>
        <v>8.1259243920249737</v>
      </c>
      <c r="H217" s="15">
        <f t="shared" si="15"/>
        <v>0.34898512576578367</v>
      </c>
      <c r="I217" s="15">
        <f t="shared" si="15"/>
        <v>0.94270110187587519</v>
      </c>
      <c r="J217" s="15">
        <f t="shared" si="15"/>
        <v>3.4849927459016881</v>
      </c>
      <c r="K217" s="15">
        <f t="shared" si="15"/>
        <v>4.5602746210902714</v>
      </c>
      <c r="L217" s="15">
        <f t="shared" si="15"/>
        <v>2.0893719417488166</v>
      </c>
      <c r="N217" s="15">
        <f>ROUND(B217*'Table Q8'!N12,2)</f>
        <v>1.06</v>
      </c>
      <c r="O217" s="15">
        <f>ROUND(C217*'Table Q8'!O12,2)</f>
        <v>0.26</v>
      </c>
      <c r="P217" s="15">
        <f>ROUND(D217*'Table Q8'!P12,2)</f>
        <v>0.09</v>
      </c>
      <c r="Q217" s="15">
        <f>ROUND(E217*'Table Q8'!Q12,2)</f>
        <v>1.68</v>
      </c>
      <c r="R217" s="15">
        <f>ROUND(F217*'Table Q8'!R12,2)</f>
        <v>0.27</v>
      </c>
      <c r="S217" s="15">
        <f>ROUND(G217*'Table Q8'!S12,2)</f>
        <v>3.9</v>
      </c>
      <c r="T217" s="15">
        <f>ROUND(H217*'Table Q8'!T12,2)</f>
        <v>0.15</v>
      </c>
      <c r="U217" s="15">
        <f>ROUND(I217*'Table Q8'!U12,2)</f>
        <v>0.41</v>
      </c>
      <c r="V217" s="15">
        <f>ROUND(J217*'Table Q8'!V12,2)</f>
        <v>1.06</v>
      </c>
      <c r="W217" s="15">
        <f>ROUND(K217*'Table Q8'!W12,2)</f>
        <v>1.75</v>
      </c>
      <c r="X217" s="15">
        <f>ROUND(L217*'Table Q8'!X12,2)</f>
        <v>0.84</v>
      </c>
    </row>
    <row r="218" spans="1:24" x14ac:dyDescent="0.25">
      <c r="A218" s="13" t="str">
        <f t="shared" si="14"/>
        <v>1995 Q4</v>
      </c>
      <c r="B218" s="15">
        <f t="shared" si="15"/>
        <v>1.3976268573800223</v>
      </c>
      <c r="C218" s="15">
        <f t="shared" si="15"/>
        <v>0.94135676526239698</v>
      </c>
      <c r="D218" s="15">
        <f t="shared" si="15"/>
        <v>-6.6489364151614813E-2</v>
      </c>
      <c r="E218" s="15">
        <f t="shared" si="15"/>
        <v>4.9057970230753174</v>
      </c>
      <c r="F218" s="15">
        <f t="shared" si="15"/>
        <v>1.1254138074423334</v>
      </c>
      <c r="G218" s="15">
        <f t="shared" si="15"/>
        <v>8.4623120451615819</v>
      </c>
      <c r="H218" s="15">
        <f t="shared" si="15"/>
        <v>0.38071111973641181</v>
      </c>
      <c r="I218" s="15">
        <f t="shared" si="15"/>
        <v>0.85540906531176553</v>
      </c>
      <c r="J218" s="15">
        <f t="shared" si="15"/>
        <v>4.7152886993273322</v>
      </c>
      <c r="K218" s="15">
        <f t="shared" si="15"/>
        <v>4.8784943341461009</v>
      </c>
      <c r="L218" s="15">
        <f t="shared" si="15"/>
        <v>2.1503142513561011</v>
      </c>
      <c r="N218" s="15">
        <f>ROUND(B218*'Table Q8'!N13,2)</f>
        <v>1.01</v>
      </c>
      <c r="O218" s="15">
        <f>ROUND(C218*'Table Q8'!O13,2)</f>
        <v>0.32</v>
      </c>
      <c r="P218" s="15">
        <f>ROUND(D218*'Table Q8'!P13,2)</f>
        <v>-0.03</v>
      </c>
      <c r="Q218" s="15">
        <f>ROUND(E218*'Table Q8'!Q13,2)</f>
        <v>1.86</v>
      </c>
      <c r="R218" s="15">
        <f>ROUND(F218*'Table Q8'!R13,2)</f>
        <v>0.16</v>
      </c>
      <c r="S218" s="15">
        <f>ROUND(G218*'Table Q8'!S13,2)</f>
        <v>4.03</v>
      </c>
      <c r="T218" s="15">
        <f>ROUND(H218*'Table Q8'!T13,2)</f>
        <v>0.17</v>
      </c>
      <c r="U218" s="15">
        <f>ROUND(I218*'Table Q8'!U13,2)</f>
        <v>0.37</v>
      </c>
      <c r="V218" s="15">
        <f>ROUND(J218*'Table Q8'!V13,2)</f>
        <v>1.45</v>
      </c>
      <c r="W218" s="15">
        <f>ROUND(K218*'Table Q8'!W13,2)</f>
        <v>1.87</v>
      </c>
      <c r="X218" s="15">
        <f>ROUND(L218*'Table Q8'!X13,2)</f>
        <v>0.86</v>
      </c>
    </row>
    <row r="219" spans="1:24" x14ac:dyDescent="0.25">
      <c r="A219" s="13" t="str">
        <f t="shared" si="14"/>
        <v>1996 Q1</v>
      </c>
      <c r="B219" s="15">
        <f t="shared" si="15"/>
        <v>1.3928593572330068</v>
      </c>
      <c r="C219" s="15">
        <f t="shared" si="15"/>
        <v>1.0525124698240798</v>
      </c>
      <c r="D219" s="15">
        <f t="shared" si="15"/>
        <v>-6.642311768627833E-2</v>
      </c>
      <c r="E219" s="15">
        <f t="shared" si="15"/>
        <v>5.0162616619914679</v>
      </c>
      <c r="F219" s="15">
        <f t="shared" si="15"/>
        <v>0.76076442992232807</v>
      </c>
      <c r="G219" s="15">
        <f t="shared" si="15"/>
        <v>9.0397642981113897</v>
      </c>
      <c r="H219" s="15">
        <f t="shared" si="15"/>
        <v>0.42799462971153684</v>
      </c>
      <c r="I219" s="15">
        <f t="shared" si="15"/>
        <v>1.3093476747019603</v>
      </c>
      <c r="J219" s="15">
        <f t="shared" si="15"/>
        <v>6.5172545194085192</v>
      </c>
      <c r="K219" s="15">
        <f t="shared" si="15"/>
        <v>5.3513531944331882</v>
      </c>
      <c r="L219" s="15">
        <f t="shared" si="15"/>
        <v>2.2654232308937363</v>
      </c>
      <c r="N219" s="15">
        <f>ROUND(B219*'Table Q8'!N14,2)</f>
        <v>1.01</v>
      </c>
      <c r="O219" s="15">
        <f>ROUND(C219*'Table Q8'!O14,2)</f>
        <v>0.36</v>
      </c>
      <c r="P219" s="15">
        <f>ROUND(D219*'Table Q8'!P14,2)</f>
        <v>-0.03</v>
      </c>
      <c r="Q219" s="15">
        <f>ROUND(E219*'Table Q8'!Q14,2)</f>
        <v>1.89</v>
      </c>
      <c r="R219" s="15">
        <f>ROUND(F219*'Table Q8'!R14,2)</f>
        <v>0.11</v>
      </c>
      <c r="S219" s="15">
        <f>ROUND(G219*'Table Q8'!S14,2)</f>
        <v>4.2699999999999996</v>
      </c>
      <c r="T219" s="15">
        <f>ROUND(H219*'Table Q8'!T14,2)</f>
        <v>0.19</v>
      </c>
      <c r="U219" s="15">
        <f>ROUND(I219*'Table Q8'!U14,2)</f>
        <v>0.56000000000000005</v>
      </c>
      <c r="V219" s="15">
        <f>ROUND(J219*'Table Q8'!V14,2)</f>
        <v>2.04</v>
      </c>
      <c r="W219" s="15">
        <f>ROUND(K219*'Table Q8'!W14,2)</f>
        <v>2.08</v>
      </c>
      <c r="X219" s="15">
        <f>ROUND(L219*'Table Q8'!X14,2)</f>
        <v>0.91</v>
      </c>
    </row>
    <row r="220" spans="1:24" x14ac:dyDescent="0.25">
      <c r="A220" s="13" t="str">
        <f t="shared" si="14"/>
        <v>1996 Q2</v>
      </c>
      <c r="B220" s="15">
        <f t="shared" si="15"/>
        <v>1.4722802744600492</v>
      </c>
      <c r="C220" s="15">
        <f t="shared" si="15"/>
        <v>1.1219629887646567</v>
      </c>
      <c r="D220" s="15">
        <f t="shared" si="15"/>
        <v>0.23224960671839437</v>
      </c>
      <c r="E220" s="15">
        <f t="shared" si="15"/>
        <v>4.8084624065091894</v>
      </c>
      <c r="F220" s="15">
        <f t="shared" si="15"/>
        <v>0.77821404420549489</v>
      </c>
      <c r="G220" s="15">
        <f t="shared" si="15"/>
        <v>9.9057027879233832</v>
      </c>
      <c r="H220" s="15">
        <f t="shared" si="15"/>
        <v>0.49054612175243839</v>
      </c>
      <c r="I220" s="15">
        <f t="shared" si="15"/>
        <v>2.2952094055417467</v>
      </c>
      <c r="J220" s="15">
        <f t="shared" si="15"/>
        <v>8.5222978270923999</v>
      </c>
      <c r="K220" s="15">
        <f t="shared" si="15"/>
        <v>5.9615132532241111</v>
      </c>
      <c r="L220" s="15">
        <f t="shared" si="15"/>
        <v>2.475513191059862</v>
      </c>
      <c r="N220" s="15">
        <f>ROUND(B220*'Table Q8'!N15,2)</f>
        <v>1.07</v>
      </c>
      <c r="O220" s="15">
        <f>ROUND(C220*'Table Q8'!O15,2)</f>
        <v>0.39</v>
      </c>
      <c r="P220" s="15">
        <f>ROUND(D220*'Table Q8'!P15,2)</f>
        <v>0.09</v>
      </c>
      <c r="Q220" s="15">
        <f>ROUND(E220*'Table Q8'!Q15,2)</f>
        <v>1.84</v>
      </c>
      <c r="R220" s="15">
        <f>ROUND(F220*'Table Q8'!R15,2)</f>
        <v>0.12</v>
      </c>
      <c r="S220" s="15">
        <f>ROUND(G220*'Table Q8'!S15,2)</f>
        <v>4.71</v>
      </c>
      <c r="T220" s="15">
        <f>ROUND(H220*'Table Q8'!T15,2)</f>
        <v>0.21</v>
      </c>
      <c r="U220" s="15">
        <f>ROUND(I220*'Table Q8'!U15,2)</f>
        <v>0.99</v>
      </c>
      <c r="V220" s="15">
        <f>ROUND(J220*'Table Q8'!V15,2)</f>
        <v>2.7</v>
      </c>
      <c r="W220" s="15">
        <f>ROUND(K220*'Table Q8'!W15,2)</f>
        <v>2.38</v>
      </c>
      <c r="X220" s="15">
        <f>ROUND(L220*'Table Q8'!X15,2)</f>
        <v>1</v>
      </c>
    </row>
    <row r="221" spans="1:24" x14ac:dyDescent="0.25">
      <c r="A221" s="13" t="str">
        <f t="shared" si="14"/>
        <v>1996 Q3</v>
      </c>
      <c r="B221" s="15">
        <f t="shared" si="15"/>
        <v>1.5368649338448364</v>
      </c>
      <c r="C221" s="15">
        <f t="shared" si="15"/>
        <v>1.2074211756337936</v>
      </c>
      <c r="D221" s="15">
        <f t="shared" si="15"/>
        <v>0.72884205362099064</v>
      </c>
      <c r="E221" s="15">
        <f t="shared" si="15"/>
        <v>4.5265310325996406</v>
      </c>
      <c r="F221" s="15">
        <f t="shared" si="15"/>
        <v>1.1340020059674027</v>
      </c>
      <c r="G221" s="15">
        <f t="shared" si="15"/>
        <v>10.7555328004592</v>
      </c>
      <c r="H221" s="15">
        <f t="shared" si="15"/>
        <v>0.59993864819418874</v>
      </c>
      <c r="I221" s="15">
        <f t="shared" si="15"/>
        <v>3.3665584194197851</v>
      </c>
      <c r="J221" s="15">
        <f t="shared" si="15"/>
        <v>10.18844495885852</v>
      </c>
      <c r="K221" s="15">
        <f t="shared" si="15"/>
        <v>6.675968657559074</v>
      </c>
      <c r="L221" s="15">
        <f t="shared" si="15"/>
        <v>2.7517624256668709</v>
      </c>
      <c r="N221" s="15">
        <f>ROUND(B221*'Table Q8'!N16,2)</f>
        <v>1.1200000000000001</v>
      </c>
      <c r="O221" s="15">
        <f>ROUND(C221*'Table Q8'!O16,2)</f>
        <v>0.42</v>
      </c>
      <c r="P221" s="15">
        <f>ROUND(D221*'Table Q8'!P16,2)</f>
        <v>0.28999999999999998</v>
      </c>
      <c r="Q221" s="15">
        <f>ROUND(E221*'Table Q8'!Q16,2)</f>
        <v>1.76</v>
      </c>
      <c r="R221" s="15">
        <f>ROUND(F221*'Table Q8'!R16,2)</f>
        <v>0.17</v>
      </c>
      <c r="S221" s="15">
        <f>ROUND(G221*'Table Q8'!S16,2)</f>
        <v>5.09</v>
      </c>
      <c r="T221" s="15">
        <f>ROUND(H221*'Table Q8'!T16,2)</f>
        <v>0.27</v>
      </c>
      <c r="U221" s="15">
        <f>ROUND(I221*'Table Q8'!U16,2)</f>
        <v>1.46</v>
      </c>
      <c r="V221" s="15">
        <f>ROUND(J221*'Table Q8'!V16,2)</f>
        <v>3.22</v>
      </c>
      <c r="W221" s="15">
        <f>ROUND(K221*'Table Q8'!W16,2)</f>
        <v>2.68</v>
      </c>
      <c r="X221" s="15">
        <f>ROUND(L221*'Table Q8'!X16,2)</f>
        <v>1.1299999999999999</v>
      </c>
    </row>
    <row r="222" spans="1:24" x14ac:dyDescent="0.25">
      <c r="A222" s="13" t="str">
        <f t="shared" si="14"/>
        <v>1996 Q4</v>
      </c>
      <c r="B222" s="15">
        <f t="shared" si="15"/>
        <v>1.6573413060136186</v>
      </c>
      <c r="C222" s="15">
        <f t="shared" si="15"/>
        <v>1.3031873288462625</v>
      </c>
      <c r="D222" s="15">
        <f t="shared" si="15"/>
        <v>1.2722187288010249</v>
      </c>
      <c r="E222" s="15">
        <f t="shared" si="15"/>
        <v>4.428240739027749</v>
      </c>
      <c r="F222" s="15">
        <f t="shared" si="15"/>
        <v>1.684375500203088</v>
      </c>
      <c r="G222" s="15">
        <f t="shared" si="15"/>
        <v>11.316904192541728</v>
      </c>
      <c r="H222" s="15">
        <f t="shared" si="15"/>
        <v>0.67850358918751952</v>
      </c>
      <c r="I222" s="15">
        <f t="shared" si="15"/>
        <v>4.1549002912872481</v>
      </c>
      <c r="J222" s="15">
        <f t="shared" si="15"/>
        <v>11.1761596999853</v>
      </c>
      <c r="K222" s="15">
        <f t="shared" si="15"/>
        <v>7.404084479444963</v>
      </c>
      <c r="L222" s="15">
        <f t="shared" si="15"/>
        <v>3.0250676304314386</v>
      </c>
      <c r="N222" s="15">
        <f>ROUND(B222*'Table Q8'!N17,2)</f>
        <v>1.21</v>
      </c>
      <c r="O222" s="15">
        <f>ROUND(C222*'Table Q8'!O17,2)</f>
        <v>0.46</v>
      </c>
      <c r="P222" s="15">
        <f>ROUND(D222*'Table Q8'!P17,2)</f>
        <v>0.51</v>
      </c>
      <c r="Q222" s="15">
        <f>ROUND(E222*'Table Q8'!Q17,2)</f>
        <v>1.73</v>
      </c>
      <c r="R222" s="15">
        <f>ROUND(F222*'Table Q8'!R17,2)</f>
        <v>0.26</v>
      </c>
      <c r="S222" s="15">
        <f>ROUND(G222*'Table Q8'!S17,2)</f>
        <v>5.38</v>
      </c>
      <c r="T222" s="15">
        <f>ROUND(H222*'Table Q8'!T17,2)</f>
        <v>0.3</v>
      </c>
      <c r="U222" s="15">
        <f>ROUND(I222*'Table Q8'!U17,2)</f>
        <v>1.81</v>
      </c>
      <c r="V222" s="15">
        <f>ROUND(J222*'Table Q8'!V17,2)</f>
        <v>3.61</v>
      </c>
      <c r="W222" s="15">
        <f>ROUND(K222*'Table Q8'!W17,2)</f>
        <v>3.01</v>
      </c>
      <c r="X222" s="15">
        <f>ROUND(L222*'Table Q8'!X17,2)</f>
        <v>1.25</v>
      </c>
    </row>
    <row r="223" spans="1:24" x14ac:dyDescent="0.25">
      <c r="A223" s="13" t="str">
        <f t="shared" si="14"/>
        <v>1997 Q1</v>
      </c>
      <c r="B223" s="15">
        <f t="shared" si="15"/>
        <v>2.0259163028029508</v>
      </c>
      <c r="C223" s="15">
        <f t="shared" si="15"/>
        <v>0.7922434323364308</v>
      </c>
      <c r="D223" s="15">
        <f t="shared" si="15"/>
        <v>0.97529494458556742</v>
      </c>
      <c r="E223" s="15">
        <f t="shared" si="15"/>
        <v>5.0514999936336933</v>
      </c>
      <c r="F223" s="15">
        <f t="shared" si="15"/>
        <v>3.4499697441695565</v>
      </c>
      <c r="G223" s="15">
        <f t="shared" si="15"/>
        <v>10.07771638079236</v>
      </c>
      <c r="H223" s="15">
        <f t="shared" si="15"/>
        <v>1.3979651211694293</v>
      </c>
      <c r="I223" s="15">
        <f t="shared" si="15"/>
        <v>3.7342778329081172</v>
      </c>
      <c r="J223" s="15">
        <f t="shared" si="15"/>
        <v>13.104342552363798</v>
      </c>
      <c r="K223" s="15">
        <f t="shared" si="15"/>
        <v>5.7124154945479848</v>
      </c>
      <c r="L223" s="15">
        <f t="shared" si="15"/>
        <v>3.1013442780170384</v>
      </c>
      <c r="N223" s="15">
        <f>ROUND(B223*'Table Q8'!N18,2)</f>
        <v>1.47</v>
      </c>
      <c r="O223" s="15">
        <f>ROUND(C223*'Table Q8'!O18,2)</f>
        <v>0.28000000000000003</v>
      </c>
      <c r="P223" s="15">
        <f>ROUND(D223*'Table Q8'!P18,2)</f>
        <v>0.39</v>
      </c>
      <c r="Q223" s="15">
        <f>ROUND(E223*'Table Q8'!Q18,2)</f>
        <v>1.97</v>
      </c>
      <c r="R223" s="15">
        <f>ROUND(F223*'Table Q8'!R18,2)</f>
        <v>0.53</v>
      </c>
      <c r="S223" s="15">
        <f>ROUND(G223*'Table Q8'!S18,2)</f>
        <v>4.76</v>
      </c>
      <c r="T223" s="15">
        <f>ROUND(H223*'Table Q8'!T18,2)</f>
        <v>0.63</v>
      </c>
      <c r="U223" s="15">
        <f>ROUND(I223*'Table Q8'!U18,2)</f>
        <v>1.62</v>
      </c>
      <c r="V223" s="15">
        <f>ROUND(J223*'Table Q8'!V18,2)</f>
        <v>4.22</v>
      </c>
      <c r="W223" s="15">
        <f>ROUND(K223*'Table Q8'!W18,2)</f>
        <v>2.34</v>
      </c>
      <c r="X223" s="15">
        <f>ROUND(L223*'Table Q8'!X18,2)</f>
        <v>1.28</v>
      </c>
    </row>
    <row r="224" spans="1:24" x14ac:dyDescent="0.25">
      <c r="A224" s="13" t="str">
        <f t="shared" si="14"/>
        <v>1997 Q2</v>
      </c>
      <c r="B224" s="15">
        <f t="shared" si="15"/>
        <v>2.2372919561360791</v>
      </c>
      <c r="C224" s="15">
        <f t="shared" si="15"/>
        <v>0.55629602888248919</v>
      </c>
      <c r="D224" s="15">
        <f t="shared" si="15"/>
        <v>1.3332433517320987</v>
      </c>
      <c r="E224" s="15">
        <f t="shared" si="15"/>
        <v>5.7026234869430352</v>
      </c>
      <c r="F224" s="15">
        <f t="shared" si="15"/>
        <v>4.8496702215614533</v>
      </c>
      <c r="G224" s="15">
        <f t="shared" si="15"/>
        <v>8.1167778109105981</v>
      </c>
      <c r="H224" s="15">
        <f t="shared" si="15"/>
        <v>2.5404623473806289</v>
      </c>
      <c r="I224" s="15">
        <f t="shared" si="15"/>
        <v>3.4947030077234174</v>
      </c>
      <c r="J224" s="15">
        <f t="shared" si="15"/>
        <v>13.937936250694582</v>
      </c>
      <c r="K224" s="15">
        <f t="shared" si="15"/>
        <v>3.9605215761178729</v>
      </c>
      <c r="L224" s="15">
        <f t="shared" si="15"/>
        <v>3.1588050512830277</v>
      </c>
      <c r="N224" s="15">
        <f>ROUND(B224*'Table Q8'!N19,2)</f>
        <v>1.63</v>
      </c>
      <c r="O224" s="15">
        <f>ROUND(C224*'Table Q8'!O19,2)</f>
        <v>0.2</v>
      </c>
      <c r="P224" s="15">
        <f>ROUND(D224*'Table Q8'!P19,2)</f>
        <v>0.53</v>
      </c>
      <c r="Q224" s="15">
        <f>ROUND(E224*'Table Q8'!Q19,2)</f>
        <v>2.2200000000000002</v>
      </c>
      <c r="R224" s="15">
        <f>ROUND(F224*'Table Q8'!R19,2)</f>
        <v>0.75</v>
      </c>
      <c r="S224" s="15">
        <f>ROUND(G224*'Table Q8'!S19,2)</f>
        <v>3.76</v>
      </c>
      <c r="T224" s="15">
        <f>ROUND(H224*'Table Q8'!T19,2)</f>
        <v>1.1299999999999999</v>
      </c>
      <c r="U224" s="15">
        <f>ROUND(I224*'Table Q8'!U19,2)</f>
        <v>1.51</v>
      </c>
      <c r="V224" s="15">
        <f>ROUND(J224*'Table Q8'!V19,2)</f>
        <v>4.43</v>
      </c>
      <c r="W224" s="15">
        <f>ROUND(K224*'Table Q8'!W19,2)</f>
        <v>1.59</v>
      </c>
      <c r="X224" s="15">
        <f>ROUND(L224*'Table Q8'!X19,2)</f>
        <v>1.3</v>
      </c>
    </row>
    <row r="225" spans="1:24" x14ac:dyDescent="0.25">
      <c r="A225" s="13" t="str">
        <f t="shared" si="14"/>
        <v>1997 Q3</v>
      </c>
      <c r="B225" s="15">
        <f t="shared" si="15"/>
        <v>2.6237351494015528</v>
      </c>
      <c r="C225" s="15">
        <f t="shared" si="15"/>
        <v>0.32167297540137474</v>
      </c>
      <c r="D225" s="15">
        <f t="shared" si="15"/>
        <v>2.0743904300025822</v>
      </c>
      <c r="E225" s="15">
        <f t="shared" si="15"/>
        <v>6.5156268145699618</v>
      </c>
      <c r="F225" s="15">
        <f t="shared" si="15"/>
        <v>4.7517629533234249</v>
      </c>
      <c r="G225" s="15">
        <f t="shared" si="15"/>
        <v>6.3452691111336001</v>
      </c>
      <c r="H225" s="15">
        <f t="shared" si="15"/>
        <v>3.8445491146604907</v>
      </c>
      <c r="I225" s="15">
        <f t="shared" si="15"/>
        <v>3.3492958477583912</v>
      </c>
      <c r="J225" s="15">
        <f t="shared" si="15"/>
        <v>14.978042551560256</v>
      </c>
      <c r="K225" s="15">
        <f t="shared" si="15"/>
        <v>2.5233612680852424</v>
      </c>
      <c r="L225" s="15">
        <f t="shared" si="15"/>
        <v>3.2131822763682454</v>
      </c>
      <c r="N225" s="15">
        <f>ROUND(B225*'Table Q8'!N20,2)</f>
        <v>1.9</v>
      </c>
      <c r="O225" s="15">
        <f>ROUND(C225*'Table Q8'!O20,2)</f>
        <v>0.11</v>
      </c>
      <c r="P225" s="15">
        <f>ROUND(D225*'Table Q8'!P20,2)</f>
        <v>0.81</v>
      </c>
      <c r="Q225" s="15">
        <f>ROUND(E225*'Table Q8'!Q20,2)</f>
        <v>2.5</v>
      </c>
      <c r="R225" s="15">
        <f>ROUND(F225*'Table Q8'!R20,2)</f>
        <v>0.73</v>
      </c>
      <c r="S225" s="15">
        <f>ROUND(G225*'Table Q8'!S20,2)</f>
        <v>2.9</v>
      </c>
      <c r="T225" s="15">
        <f>ROUND(H225*'Table Q8'!T20,2)</f>
        <v>1.71</v>
      </c>
      <c r="U225" s="15">
        <f>ROUND(I225*'Table Q8'!U20,2)</f>
        <v>1.44</v>
      </c>
      <c r="V225" s="15">
        <f>ROUND(J225*'Table Q8'!V20,2)</f>
        <v>4.6900000000000004</v>
      </c>
      <c r="W225" s="15">
        <f>ROUND(K225*'Table Q8'!W20,2)</f>
        <v>1.01</v>
      </c>
      <c r="X225" s="15">
        <f>ROUND(L225*'Table Q8'!X20,2)</f>
        <v>1.31</v>
      </c>
    </row>
    <row r="226" spans="1:24" x14ac:dyDescent="0.25">
      <c r="A226" s="13" t="str">
        <f t="shared" si="14"/>
        <v>1997 Q4</v>
      </c>
      <c r="B226" s="15">
        <f t="shared" si="15"/>
        <v>3.1265401436806006</v>
      </c>
      <c r="C226" s="15">
        <f t="shared" si="15"/>
        <v>0.34520164332265757</v>
      </c>
      <c r="D226" s="15">
        <f t="shared" si="15"/>
        <v>1.805954882390983</v>
      </c>
      <c r="E226" s="15">
        <f t="shared" si="15"/>
        <v>7.7064539376750663</v>
      </c>
      <c r="F226" s="15">
        <f t="shared" si="15"/>
        <v>5.0015213301219577</v>
      </c>
      <c r="G226" s="15">
        <f t="shared" si="15"/>
        <v>4.7370966728656896</v>
      </c>
      <c r="H226" s="15">
        <f t="shared" si="15"/>
        <v>5.8040413678809113</v>
      </c>
      <c r="I226" s="15">
        <f t="shared" si="15"/>
        <v>2.7891488824905557</v>
      </c>
      <c r="J226" s="15">
        <f t="shared" si="15"/>
        <v>16.501087153449404</v>
      </c>
      <c r="K226" s="15">
        <f t="shared" si="15"/>
        <v>0.95537517983871456</v>
      </c>
      <c r="L226" s="15">
        <f t="shared" si="15"/>
        <v>3.3865101220957925</v>
      </c>
      <c r="N226" s="15">
        <f>ROUND(B226*'Table Q8'!N21,2)</f>
        <v>2.23</v>
      </c>
      <c r="O226" s="15">
        <f>ROUND(C226*'Table Q8'!O21,2)</f>
        <v>0.12</v>
      </c>
      <c r="P226" s="15">
        <f>ROUND(D226*'Table Q8'!P21,2)</f>
        <v>0.67</v>
      </c>
      <c r="Q226" s="15">
        <f>ROUND(E226*'Table Q8'!Q21,2)</f>
        <v>2.87</v>
      </c>
      <c r="R226" s="15">
        <f>ROUND(F226*'Table Q8'!R21,2)</f>
        <v>0.75</v>
      </c>
      <c r="S226" s="15">
        <f>ROUND(G226*'Table Q8'!S21,2)</f>
        <v>2.1</v>
      </c>
      <c r="T226" s="15">
        <f>ROUND(H226*'Table Q8'!T21,2)</f>
        <v>2.56</v>
      </c>
      <c r="U226" s="15">
        <f>ROUND(I226*'Table Q8'!U21,2)</f>
        <v>1.17</v>
      </c>
      <c r="V226" s="15">
        <f>ROUND(J226*'Table Q8'!V21,2)</f>
        <v>4.9400000000000004</v>
      </c>
      <c r="W226" s="15">
        <f>ROUND(K226*'Table Q8'!W21,2)</f>
        <v>0.38</v>
      </c>
      <c r="X226" s="15">
        <f>ROUND(L226*'Table Q8'!X21,2)</f>
        <v>1.34</v>
      </c>
    </row>
    <row r="227" spans="1:24" x14ac:dyDescent="0.25">
      <c r="A227" s="13" t="str">
        <f t="shared" si="14"/>
        <v>1998 Q1</v>
      </c>
      <c r="B227" s="15">
        <f t="shared" si="15"/>
        <v>3.3860057038857296</v>
      </c>
      <c r="C227" s="15">
        <f t="shared" si="15"/>
        <v>0.66610735437250213</v>
      </c>
      <c r="D227" s="15">
        <f t="shared" si="15"/>
        <v>2.7261139744847362</v>
      </c>
      <c r="E227" s="15">
        <f t="shared" si="15"/>
        <v>7.5327298626999104</v>
      </c>
      <c r="F227" s="15">
        <f t="shared" si="15"/>
        <v>5.8741403453245331</v>
      </c>
      <c r="G227" s="15">
        <f t="shared" si="15"/>
        <v>4.1675787136858755</v>
      </c>
      <c r="H227" s="15">
        <f t="shared" si="15"/>
        <v>6.9003270226624185</v>
      </c>
      <c r="I227" s="15">
        <f t="shared" si="15"/>
        <v>3.4637496340808172</v>
      </c>
      <c r="J227" s="15">
        <f t="shared" si="15"/>
        <v>16.073568769955397</v>
      </c>
      <c r="K227" s="15">
        <f t="shared" si="15"/>
        <v>0.78318021779233937</v>
      </c>
      <c r="L227" s="15">
        <f t="shared" si="15"/>
        <v>3.703633632121524</v>
      </c>
      <c r="N227" s="15">
        <f>ROUND(B227*'Table Q8'!N22,2)</f>
        <v>2.41</v>
      </c>
      <c r="O227" s="15">
        <f>ROUND(C227*'Table Q8'!O22,2)</f>
        <v>0.23</v>
      </c>
      <c r="P227" s="15">
        <f>ROUND(D227*'Table Q8'!P22,2)</f>
        <v>1.02</v>
      </c>
      <c r="Q227" s="15">
        <f>ROUND(E227*'Table Q8'!Q22,2)</f>
        <v>2.81</v>
      </c>
      <c r="R227" s="15">
        <f>ROUND(F227*'Table Q8'!R22,2)</f>
        <v>0.9</v>
      </c>
      <c r="S227" s="15">
        <f>ROUND(G227*'Table Q8'!S22,2)</f>
        <v>1.84</v>
      </c>
      <c r="T227" s="15">
        <f>ROUND(H227*'Table Q8'!T22,2)</f>
        <v>3.07</v>
      </c>
      <c r="U227" s="15">
        <f>ROUND(I227*'Table Q8'!U22,2)</f>
        <v>1.46</v>
      </c>
      <c r="V227" s="15">
        <f>ROUND(J227*'Table Q8'!V22,2)</f>
        <v>4.83</v>
      </c>
      <c r="W227" s="15">
        <f>ROUND(K227*'Table Q8'!W22,2)</f>
        <v>0.3</v>
      </c>
      <c r="X227" s="15">
        <f>ROUND(L227*'Table Q8'!X22,2)</f>
        <v>1.47</v>
      </c>
    </row>
    <row r="228" spans="1:24" x14ac:dyDescent="0.25">
      <c r="A228" s="13" t="str">
        <f t="shared" si="14"/>
        <v>1998 Q2</v>
      </c>
      <c r="B228" s="15">
        <f t="shared" si="15"/>
        <v>3.6696414792538388</v>
      </c>
      <c r="C228" s="15">
        <f t="shared" si="15"/>
        <v>0.62515231249382852</v>
      </c>
      <c r="D228" s="15">
        <f t="shared" si="15"/>
        <v>3.0434681350066985</v>
      </c>
      <c r="E228" s="15">
        <f t="shared" si="15"/>
        <v>7.4600092883006033</v>
      </c>
      <c r="F228" s="15">
        <f t="shared" si="15"/>
        <v>5.7579121054971889</v>
      </c>
      <c r="G228" s="15">
        <f t="shared" si="15"/>
        <v>3.8961193839262465</v>
      </c>
      <c r="H228" s="15">
        <f t="shared" si="15"/>
        <v>7.0551110991965187</v>
      </c>
      <c r="I228" s="15">
        <f t="shared" si="15"/>
        <v>3.3015378254194179</v>
      </c>
      <c r="J228" s="15">
        <f t="shared" si="15"/>
        <v>15.560734432372254</v>
      </c>
      <c r="K228" s="15">
        <f t="shared" si="15"/>
        <v>0.52285169459909941</v>
      </c>
      <c r="L228" s="15">
        <f t="shared" si="15"/>
        <v>3.699721730745583</v>
      </c>
      <c r="N228" s="15">
        <f>ROUND(B228*'Table Q8'!N23,2)</f>
        <v>2.6</v>
      </c>
      <c r="O228" s="15">
        <f>ROUND(C228*'Table Q8'!O23,2)</f>
        <v>0.21</v>
      </c>
      <c r="P228" s="15">
        <f>ROUND(D228*'Table Q8'!P23,2)</f>
        <v>1.1399999999999999</v>
      </c>
      <c r="Q228" s="15">
        <f>ROUND(E228*'Table Q8'!Q23,2)</f>
        <v>2.76</v>
      </c>
      <c r="R228" s="15">
        <f>ROUND(F228*'Table Q8'!R23,2)</f>
        <v>0.89</v>
      </c>
      <c r="S228" s="15">
        <f>ROUND(G228*'Table Q8'!S23,2)</f>
        <v>1.72</v>
      </c>
      <c r="T228" s="15">
        <f>ROUND(H228*'Table Q8'!T23,2)</f>
        <v>3.07</v>
      </c>
      <c r="U228" s="15">
        <f>ROUND(I228*'Table Q8'!U23,2)</f>
        <v>1.39</v>
      </c>
      <c r="V228" s="15">
        <f>ROUND(J228*'Table Q8'!V23,2)</f>
        <v>4.67</v>
      </c>
      <c r="W228" s="15">
        <f>ROUND(K228*'Table Q8'!W23,2)</f>
        <v>0.2</v>
      </c>
      <c r="X228" s="15">
        <f>ROUND(L228*'Table Q8'!X23,2)</f>
        <v>1.46</v>
      </c>
    </row>
    <row r="229" spans="1:24" x14ac:dyDescent="0.25">
      <c r="A229" s="13" t="str">
        <f t="shared" si="14"/>
        <v>1998 Q3</v>
      </c>
      <c r="B229" s="15">
        <f t="shared" si="15"/>
        <v>3.6401717462528489</v>
      </c>
      <c r="C229" s="15">
        <f t="shared" si="15"/>
        <v>0.56843353890773962</v>
      </c>
      <c r="D229" s="15">
        <f t="shared" si="15"/>
        <v>3.2914967521711822</v>
      </c>
      <c r="E229" s="15">
        <f t="shared" si="15"/>
        <v>7.2857374278585905</v>
      </c>
      <c r="F229" s="15">
        <f t="shared" si="15"/>
        <v>6.5528410209422612</v>
      </c>
      <c r="G229" s="15">
        <f t="shared" si="15"/>
        <v>3.2503043354435377</v>
      </c>
      <c r="H229" s="15">
        <f t="shared" si="15"/>
        <v>6.5371255202877316</v>
      </c>
      <c r="I229" s="15">
        <f t="shared" si="15"/>
        <v>3.0169801288780276</v>
      </c>
      <c r="J229" s="15">
        <f t="shared" si="15"/>
        <v>15.425078493770766</v>
      </c>
      <c r="K229" s="15">
        <f t="shared" si="15"/>
        <v>-7.7294689838644487E-2</v>
      </c>
      <c r="L229" s="15">
        <f t="shared" si="15"/>
        <v>3.6291399960632638</v>
      </c>
      <c r="N229" s="15">
        <f>ROUND(B229*'Table Q8'!N24,2)</f>
        <v>2.57</v>
      </c>
      <c r="O229" s="15">
        <f>ROUND(C229*'Table Q8'!O24,2)</f>
        <v>0.19</v>
      </c>
      <c r="P229" s="15">
        <f>ROUND(D229*'Table Q8'!P24,2)</f>
        <v>1.24</v>
      </c>
      <c r="Q229" s="15">
        <f>ROUND(E229*'Table Q8'!Q24,2)</f>
        <v>2.66</v>
      </c>
      <c r="R229" s="15">
        <f>ROUND(F229*'Table Q8'!R24,2)</f>
        <v>1.02</v>
      </c>
      <c r="S229" s="15">
        <f>ROUND(G229*'Table Q8'!S24,2)</f>
        <v>1.43</v>
      </c>
      <c r="T229" s="15">
        <f>ROUND(H229*'Table Q8'!T24,2)</f>
        <v>2.78</v>
      </c>
      <c r="U229" s="15">
        <f>ROUND(I229*'Table Q8'!U24,2)</f>
        <v>1.26</v>
      </c>
      <c r="V229" s="15">
        <f>ROUND(J229*'Table Q8'!V24,2)</f>
        <v>4.5999999999999996</v>
      </c>
      <c r="W229" s="15">
        <f>ROUND(K229*'Table Q8'!W24,2)</f>
        <v>-0.03</v>
      </c>
      <c r="X229" s="15">
        <f>ROUND(L229*'Table Q8'!X24,2)</f>
        <v>1.42</v>
      </c>
    </row>
    <row r="230" spans="1:24" x14ac:dyDescent="0.25">
      <c r="A230" s="13" t="str">
        <f t="shared" si="14"/>
        <v>1998 Q4</v>
      </c>
      <c r="B230" s="15">
        <f t="shared" si="15"/>
        <v>3.4499905545605385</v>
      </c>
      <c r="C230" s="15">
        <f t="shared" si="15"/>
        <v>0.43182794013505643</v>
      </c>
      <c r="D230" s="15">
        <f t="shared" si="15"/>
        <v>4.5390710037741524</v>
      </c>
      <c r="E230" s="15">
        <f t="shared" si="15"/>
        <v>6.5777511788163574</v>
      </c>
      <c r="F230" s="15">
        <f t="shared" si="15"/>
        <v>7.7998923948548455</v>
      </c>
      <c r="G230" s="15">
        <f t="shared" si="15"/>
        <v>2.7865803594184877</v>
      </c>
      <c r="H230" s="15">
        <f t="shared" si="15"/>
        <v>7.4192762826798528</v>
      </c>
      <c r="I230" s="15">
        <f t="shared" si="15"/>
        <v>2.9956330451999054</v>
      </c>
      <c r="J230" s="15">
        <f t="shared" si="15"/>
        <v>14.421953712348962</v>
      </c>
      <c r="K230" s="15">
        <f t="shared" si="15"/>
        <v>-0.52963675255772746</v>
      </c>
      <c r="L230" s="15">
        <f t="shared" si="15"/>
        <v>3.5947554435418638</v>
      </c>
      <c r="N230" s="15">
        <f>ROUND(B230*'Table Q8'!N25,2)</f>
        <v>2.4300000000000002</v>
      </c>
      <c r="O230" s="15">
        <f>ROUND(C230*'Table Q8'!O25,2)</f>
        <v>0.15</v>
      </c>
      <c r="P230" s="15">
        <f>ROUND(D230*'Table Q8'!P25,2)</f>
        <v>1.73</v>
      </c>
      <c r="Q230" s="15">
        <f>ROUND(E230*'Table Q8'!Q25,2)</f>
        <v>2.39</v>
      </c>
      <c r="R230" s="15">
        <f>ROUND(F230*'Table Q8'!R25,2)</f>
        <v>1.23</v>
      </c>
      <c r="S230" s="15">
        <f>ROUND(G230*'Table Q8'!S25,2)</f>
        <v>1.23</v>
      </c>
      <c r="T230" s="15">
        <f>ROUND(H230*'Table Q8'!T25,2)</f>
        <v>3.09</v>
      </c>
      <c r="U230" s="15">
        <f>ROUND(I230*'Table Q8'!U25,2)</f>
        <v>1.25</v>
      </c>
      <c r="V230" s="15">
        <f>ROUND(J230*'Table Q8'!V25,2)</f>
        <v>4.2699999999999996</v>
      </c>
      <c r="W230" s="15">
        <f>ROUND(K230*'Table Q8'!W25,2)</f>
        <v>-0.19</v>
      </c>
      <c r="X230" s="15">
        <f>ROUND(L230*'Table Q8'!X25,2)</f>
        <v>1.4</v>
      </c>
    </row>
    <row r="231" spans="1:24" x14ac:dyDescent="0.25">
      <c r="A231" s="13" t="str">
        <f t="shared" si="14"/>
        <v>1999 Q1</v>
      </c>
      <c r="B231" s="15">
        <f t="shared" si="15"/>
        <v>3.2103796377596203</v>
      </c>
      <c r="C231" s="15">
        <f t="shared" si="15"/>
        <v>0.14387341623319677</v>
      </c>
      <c r="D231" s="15">
        <f t="shared" si="15"/>
        <v>4.8431832770049352</v>
      </c>
      <c r="E231" s="15">
        <f t="shared" si="15"/>
        <v>6.6349115816221378</v>
      </c>
      <c r="F231" s="15">
        <f t="shared" si="15"/>
        <v>7.1339921211189958</v>
      </c>
      <c r="G231" s="15">
        <f t="shared" si="15"/>
        <v>3.1035740850663598</v>
      </c>
      <c r="H231" s="15">
        <f t="shared" si="15"/>
        <v>6.8361818821656231</v>
      </c>
      <c r="I231" s="15">
        <f t="shared" si="15"/>
        <v>3.0253406312126039</v>
      </c>
      <c r="J231" s="15">
        <f t="shared" si="15"/>
        <v>12.997439614986797</v>
      </c>
      <c r="K231" s="15">
        <f t="shared" si="15"/>
        <v>-0.50207694540085512</v>
      </c>
      <c r="L231" s="15">
        <f t="shared" si="15"/>
        <v>3.4324341352835375</v>
      </c>
      <c r="N231" s="15">
        <f>ROUND(B231*'Table Q8'!N26,2)</f>
        <v>2.25</v>
      </c>
      <c r="O231" s="15">
        <f>ROUND(C231*'Table Q8'!O26,2)</f>
        <v>0.05</v>
      </c>
      <c r="P231" s="15">
        <f>ROUND(D231*'Table Q8'!P26,2)</f>
        <v>1.84</v>
      </c>
      <c r="Q231" s="15">
        <f>ROUND(E231*'Table Q8'!Q26,2)</f>
        <v>2.38</v>
      </c>
      <c r="R231" s="15">
        <f>ROUND(F231*'Table Q8'!R26,2)</f>
        <v>1.1299999999999999</v>
      </c>
      <c r="S231" s="15">
        <f>ROUND(G231*'Table Q8'!S26,2)</f>
        <v>1.36</v>
      </c>
      <c r="T231" s="15">
        <f>ROUND(H231*'Table Q8'!T26,2)</f>
        <v>2.74</v>
      </c>
      <c r="U231" s="15">
        <f>ROUND(I231*'Table Q8'!U26,2)</f>
        <v>1.26</v>
      </c>
      <c r="V231" s="15">
        <f>ROUND(J231*'Table Q8'!V26,2)</f>
        <v>3.72</v>
      </c>
      <c r="W231" s="15">
        <f>ROUND(K231*'Table Q8'!W26,2)</f>
        <v>-0.17</v>
      </c>
      <c r="X231" s="15">
        <f>ROUND(L231*'Table Q8'!X26,2)</f>
        <v>1.32</v>
      </c>
    </row>
    <row r="232" spans="1:24" x14ac:dyDescent="0.25">
      <c r="A232" s="13" t="str">
        <f t="shared" si="14"/>
        <v>1999 Q2</v>
      </c>
      <c r="B232" s="15">
        <f t="shared" ref="B232:L247" si="16">LN(B27/B23)*100</f>
        <v>2.8726351810796</v>
      </c>
      <c r="C232" s="15">
        <f t="shared" si="16"/>
        <v>-0.1199184698209515</v>
      </c>
      <c r="D232" s="15">
        <f t="shared" si="16"/>
        <v>4.950740245540306</v>
      </c>
      <c r="E232" s="15">
        <f t="shared" si="16"/>
        <v>6.2650964961667066</v>
      </c>
      <c r="F232" s="15">
        <f t="shared" si="16"/>
        <v>6.8563748322019862</v>
      </c>
      <c r="G232" s="15">
        <f t="shared" si="16"/>
        <v>3.4857595361385627</v>
      </c>
      <c r="H232" s="15">
        <f t="shared" si="16"/>
        <v>6.4825300606126746</v>
      </c>
      <c r="I232" s="15">
        <f t="shared" si="16"/>
        <v>3.6174314059107751</v>
      </c>
      <c r="J232" s="15">
        <f t="shared" si="16"/>
        <v>11.840667147329038</v>
      </c>
      <c r="K232" s="15">
        <f t="shared" si="16"/>
        <v>-0.10628533779911015</v>
      </c>
      <c r="L232" s="15">
        <f t="shared" si="16"/>
        <v>3.3296015324998436</v>
      </c>
      <c r="N232" s="15">
        <f>ROUND(B232*'Table Q8'!N27,2)</f>
        <v>1.98</v>
      </c>
      <c r="O232" s="15">
        <f>ROUND(C232*'Table Q8'!O27,2)</f>
        <v>-0.04</v>
      </c>
      <c r="P232" s="15">
        <f>ROUND(D232*'Table Q8'!P27,2)</f>
        <v>1.85</v>
      </c>
      <c r="Q232" s="15">
        <f>ROUND(E232*'Table Q8'!Q27,2)</f>
        <v>2.1800000000000002</v>
      </c>
      <c r="R232" s="15">
        <f>ROUND(F232*'Table Q8'!R27,2)</f>
        <v>1.07</v>
      </c>
      <c r="S232" s="15">
        <f>ROUND(G232*'Table Q8'!S27,2)</f>
        <v>1.5</v>
      </c>
      <c r="T232" s="15">
        <f>ROUND(H232*'Table Q8'!T27,2)</f>
        <v>2.39</v>
      </c>
      <c r="U232" s="15">
        <f>ROUND(I232*'Table Q8'!U27,2)</f>
        <v>1.47</v>
      </c>
      <c r="V232" s="15">
        <f>ROUND(J232*'Table Q8'!V27,2)</f>
        <v>3.12</v>
      </c>
      <c r="W232" s="15">
        <f>ROUND(K232*'Table Q8'!W27,2)</f>
        <v>-0.04</v>
      </c>
      <c r="X232" s="15">
        <f>ROUND(L232*'Table Q8'!X27,2)</f>
        <v>1.24</v>
      </c>
    </row>
    <row r="233" spans="1:24" x14ac:dyDescent="0.25">
      <c r="A233" s="13" t="str">
        <f t="shared" si="14"/>
        <v>1999 Q3</v>
      </c>
      <c r="B233" s="15">
        <f t="shared" si="16"/>
        <v>2.6201239433774437</v>
      </c>
      <c r="C233" s="15">
        <f t="shared" si="16"/>
        <v>-0.36791211619395553</v>
      </c>
      <c r="D233" s="15">
        <f t="shared" si="16"/>
        <v>4.4363346744343231</v>
      </c>
      <c r="E233" s="15">
        <f t="shared" si="16"/>
        <v>5.9312998474626912</v>
      </c>
      <c r="F233" s="15">
        <f t="shared" si="16"/>
        <v>7.0593474408465484</v>
      </c>
      <c r="G233" s="15">
        <f t="shared" si="16"/>
        <v>4.3497316996904356</v>
      </c>
      <c r="H233" s="15">
        <f t="shared" si="16"/>
        <v>6.5354022804905449</v>
      </c>
      <c r="I233" s="15">
        <f t="shared" si="16"/>
        <v>4.0104891585258517</v>
      </c>
      <c r="J233" s="15">
        <f t="shared" si="16"/>
        <v>11.182605542246836</v>
      </c>
      <c r="K233" s="15">
        <f t="shared" si="16"/>
        <v>-0.18381468920563851</v>
      </c>
      <c r="L233" s="15">
        <f t="shared" si="16"/>
        <v>3.3155004421896908</v>
      </c>
      <c r="N233" s="15">
        <f>ROUND(B233*'Table Q8'!N28,2)</f>
        <v>1.79</v>
      </c>
      <c r="O233" s="15">
        <f>ROUND(C233*'Table Q8'!O28,2)</f>
        <v>-0.12</v>
      </c>
      <c r="P233" s="15">
        <f>ROUND(D233*'Table Q8'!P28,2)</f>
        <v>1.65</v>
      </c>
      <c r="Q233" s="15">
        <f>ROUND(E233*'Table Q8'!Q28,2)</f>
        <v>2.02</v>
      </c>
      <c r="R233" s="15">
        <f>ROUND(F233*'Table Q8'!R28,2)</f>
        <v>1.1000000000000001</v>
      </c>
      <c r="S233" s="15">
        <f>ROUND(G233*'Table Q8'!S28,2)</f>
        <v>1.84</v>
      </c>
      <c r="T233" s="15">
        <f>ROUND(H233*'Table Q8'!T28,2)</f>
        <v>2.21</v>
      </c>
      <c r="U233" s="15">
        <f>ROUND(I233*'Table Q8'!U28,2)</f>
        <v>1.6</v>
      </c>
      <c r="V233" s="15">
        <f>ROUND(J233*'Table Q8'!V28,2)</f>
        <v>2.76</v>
      </c>
      <c r="W233" s="15">
        <f>ROUND(K233*'Table Q8'!W28,2)</f>
        <v>-0.06</v>
      </c>
      <c r="X233" s="15">
        <f>ROUND(L233*'Table Q8'!X28,2)</f>
        <v>1.21</v>
      </c>
    </row>
    <row r="234" spans="1:24" x14ac:dyDescent="0.25">
      <c r="A234" s="13" t="str">
        <f t="shared" si="14"/>
        <v>1999 Q4</v>
      </c>
      <c r="B234" s="15">
        <f t="shared" si="16"/>
        <v>2.2313429785559227</v>
      </c>
      <c r="C234" s="15">
        <f t="shared" si="16"/>
        <v>-0.52002197271073747</v>
      </c>
      <c r="D234" s="15">
        <f t="shared" si="16"/>
        <v>3.4825623819059492</v>
      </c>
      <c r="E234" s="15">
        <f t="shared" si="16"/>
        <v>5.7405130823178618</v>
      </c>
      <c r="F234" s="15">
        <f t="shared" si="16"/>
        <v>6.103134081988566</v>
      </c>
      <c r="G234" s="15">
        <f t="shared" si="16"/>
        <v>4.8091534607978801</v>
      </c>
      <c r="H234" s="15">
        <f t="shared" si="16"/>
        <v>4.8015677556246628</v>
      </c>
      <c r="I234" s="15">
        <f t="shared" si="16"/>
        <v>4.2392760813907371</v>
      </c>
      <c r="J234" s="15">
        <f t="shared" si="16"/>
        <v>10.791538872330728</v>
      </c>
      <c r="K234" s="15">
        <f t="shared" si="16"/>
        <v>-0.10626480254184541</v>
      </c>
      <c r="L234" s="15">
        <f t="shared" si="16"/>
        <v>3.0505095533174242</v>
      </c>
      <c r="N234" s="15">
        <f>ROUND(B234*'Table Q8'!N29,2)</f>
        <v>1.51</v>
      </c>
      <c r="O234" s="15">
        <f>ROUND(C234*'Table Q8'!O29,2)</f>
        <v>-0.17</v>
      </c>
      <c r="P234" s="15">
        <f>ROUND(D234*'Table Q8'!P29,2)</f>
        <v>1.29</v>
      </c>
      <c r="Q234" s="15">
        <f>ROUND(E234*'Table Q8'!Q29,2)</f>
        <v>1.92</v>
      </c>
      <c r="R234" s="15">
        <f>ROUND(F234*'Table Q8'!R29,2)</f>
        <v>0.95</v>
      </c>
      <c r="S234" s="15">
        <f>ROUND(G234*'Table Q8'!S29,2)</f>
        <v>1.99</v>
      </c>
      <c r="T234" s="15">
        <f>ROUND(H234*'Table Q8'!T29,2)</f>
        <v>1.49</v>
      </c>
      <c r="U234" s="15">
        <f>ROUND(I234*'Table Q8'!U29,2)</f>
        <v>1.67</v>
      </c>
      <c r="V234" s="15">
        <f>ROUND(J234*'Table Q8'!V29,2)</f>
        <v>2.48</v>
      </c>
      <c r="W234" s="15">
        <f>ROUND(K234*'Table Q8'!W29,2)</f>
        <v>-0.03</v>
      </c>
      <c r="X234" s="15">
        <f>ROUND(L234*'Table Q8'!X29,2)</f>
        <v>1.0900000000000001</v>
      </c>
    </row>
    <row r="235" spans="1:24" x14ac:dyDescent="0.25">
      <c r="A235" s="13" t="str">
        <f t="shared" si="14"/>
        <v>2000 Q1</v>
      </c>
      <c r="B235" s="15">
        <f t="shared" si="16"/>
        <v>1.7201964606557545</v>
      </c>
      <c r="C235" s="15">
        <f t="shared" si="16"/>
        <v>-0.56067427612358356</v>
      </c>
      <c r="D235" s="15">
        <f t="shared" si="16"/>
        <v>3.4033717208119785</v>
      </c>
      <c r="E235" s="15">
        <f t="shared" si="16"/>
        <v>5.3976653234460326</v>
      </c>
      <c r="F235" s="15">
        <f t="shared" si="16"/>
        <v>5.2240232129519493</v>
      </c>
      <c r="G235" s="15">
        <f t="shared" si="16"/>
        <v>5.5467081512872456</v>
      </c>
      <c r="H235" s="15">
        <f t="shared" si="16"/>
        <v>4.6618892150565001</v>
      </c>
      <c r="I235" s="15">
        <f t="shared" si="16"/>
        <v>4.4923963354272409</v>
      </c>
      <c r="J235" s="15">
        <f t="shared" si="16"/>
        <v>10.280623585272956</v>
      </c>
      <c r="K235" s="15">
        <f t="shared" si="16"/>
        <v>0.23204109802391551</v>
      </c>
      <c r="L235" s="15">
        <f t="shared" si="16"/>
        <v>2.9020032599164565</v>
      </c>
      <c r="N235" s="15">
        <f>ROUND(B235*'Table Q8'!N30,2)</f>
        <v>1.1599999999999999</v>
      </c>
      <c r="O235" s="15">
        <f>ROUND(C235*'Table Q8'!O30,2)</f>
        <v>-0.18</v>
      </c>
      <c r="P235" s="15">
        <f>ROUND(D235*'Table Q8'!P30,2)</f>
        <v>1.25</v>
      </c>
      <c r="Q235" s="15">
        <f>ROUND(E235*'Table Q8'!Q30,2)</f>
        <v>1.75</v>
      </c>
      <c r="R235" s="15">
        <f>ROUND(F235*'Table Q8'!R30,2)</f>
        <v>0.79</v>
      </c>
      <c r="S235" s="15">
        <f>ROUND(G235*'Table Q8'!S30,2)</f>
        <v>2.2599999999999998</v>
      </c>
      <c r="T235" s="15">
        <f>ROUND(H235*'Table Q8'!T30,2)</f>
        <v>1.33</v>
      </c>
      <c r="U235" s="15">
        <f>ROUND(I235*'Table Q8'!U30,2)</f>
        <v>1.73</v>
      </c>
      <c r="V235" s="15">
        <f>ROUND(J235*'Table Q8'!V30,2)</f>
        <v>2.2200000000000002</v>
      </c>
      <c r="W235" s="15">
        <f>ROUND(K235*'Table Q8'!W30,2)</f>
        <v>7.0000000000000007E-2</v>
      </c>
      <c r="X235" s="15">
        <f>ROUND(L235*'Table Q8'!X30,2)</f>
        <v>1.02</v>
      </c>
    </row>
    <row r="236" spans="1:24" x14ac:dyDescent="0.25">
      <c r="A236" s="13" t="str">
        <f t="shared" si="14"/>
        <v>2000 Q2</v>
      </c>
      <c r="B236" s="15">
        <f t="shared" si="16"/>
        <v>1.2535339378821777</v>
      </c>
      <c r="C236" s="15">
        <f t="shared" si="16"/>
        <v>-0.60980691257336916</v>
      </c>
      <c r="D236" s="15">
        <f t="shared" si="16"/>
        <v>3.0181433059908276</v>
      </c>
      <c r="E236" s="15">
        <f t="shared" si="16"/>
        <v>5.1417356170477522</v>
      </c>
      <c r="F236" s="15">
        <f t="shared" si="16"/>
        <v>5.1877333451334096</v>
      </c>
      <c r="G236" s="15">
        <f t="shared" si="16"/>
        <v>9.2000535074149656</v>
      </c>
      <c r="H236" s="15">
        <f t="shared" si="16"/>
        <v>4.5071019132250445</v>
      </c>
      <c r="I236" s="15">
        <f t="shared" si="16"/>
        <v>4.14714355599207</v>
      </c>
      <c r="J236" s="15">
        <f t="shared" si="16"/>
        <v>10.660662173807331</v>
      </c>
      <c r="K236" s="15">
        <f t="shared" si="16"/>
        <v>0.16421158000583291</v>
      </c>
      <c r="L236" s="15">
        <f t="shared" si="16"/>
        <v>3.0155522732243036</v>
      </c>
      <c r="N236" s="15">
        <f>ROUND(B236*'Table Q8'!N31,2)</f>
        <v>0.86</v>
      </c>
      <c r="O236" s="15">
        <f>ROUND(C236*'Table Q8'!O31,2)</f>
        <v>-0.19</v>
      </c>
      <c r="P236" s="15">
        <f>ROUND(D236*'Table Q8'!P31,2)</f>
        <v>1.1200000000000001</v>
      </c>
      <c r="Q236" s="15">
        <f>ROUND(E236*'Table Q8'!Q31,2)</f>
        <v>1.66</v>
      </c>
      <c r="R236" s="15">
        <f>ROUND(F236*'Table Q8'!R31,2)</f>
        <v>0.79</v>
      </c>
      <c r="S236" s="15">
        <f>ROUND(G236*'Table Q8'!S31,2)</f>
        <v>3.74</v>
      </c>
      <c r="T236" s="15">
        <f>ROUND(H236*'Table Q8'!T31,2)</f>
        <v>1.22</v>
      </c>
      <c r="U236" s="15">
        <f>ROUND(I236*'Table Q8'!U31,2)</f>
        <v>1.6</v>
      </c>
      <c r="V236" s="15">
        <f>ROUND(J236*'Table Q8'!V31,2)</f>
        <v>2.27</v>
      </c>
      <c r="W236" s="15">
        <f>ROUND(K236*'Table Q8'!W31,2)</f>
        <v>0.05</v>
      </c>
      <c r="X236" s="15">
        <f>ROUND(L236*'Table Q8'!X31,2)</f>
        <v>1.06</v>
      </c>
    </row>
    <row r="237" spans="1:24" x14ac:dyDescent="0.25">
      <c r="A237" s="13" t="str">
        <f t="shared" si="14"/>
        <v>2000 Q3</v>
      </c>
      <c r="B237" s="15">
        <f t="shared" si="16"/>
        <v>0.82871641487189174</v>
      </c>
      <c r="C237" s="15">
        <f t="shared" si="16"/>
        <v>-0.61889841080890284</v>
      </c>
      <c r="D237" s="15">
        <f t="shared" si="16"/>
        <v>2.6723373656728042</v>
      </c>
      <c r="E237" s="15">
        <f t="shared" si="16"/>
        <v>4.6812774538318198</v>
      </c>
      <c r="F237" s="15">
        <f t="shared" si="16"/>
        <v>4.8366724420932785</v>
      </c>
      <c r="G237" s="15">
        <f t="shared" si="16"/>
        <v>9.4148645199265069</v>
      </c>
      <c r="H237" s="15">
        <f t="shared" si="16"/>
        <v>4.4070301570594976</v>
      </c>
      <c r="I237" s="15">
        <f t="shared" si="16"/>
        <v>3.9799951608842745</v>
      </c>
      <c r="J237" s="15">
        <f t="shared" si="16"/>
        <v>9.7163748453647667</v>
      </c>
      <c r="K237" s="15">
        <f t="shared" si="16"/>
        <v>-7.749685556896424E-2</v>
      </c>
      <c r="L237" s="15">
        <f t="shared" si="16"/>
        <v>2.7984153037482309</v>
      </c>
      <c r="N237" s="15">
        <f>ROUND(B237*'Table Q8'!N32,2)</f>
        <v>0.57999999999999996</v>
      </c>
      <c r="O237" s="15">
        <f>ROUND(C237*'Table Q8'!O32,2)</f>
        <v>-0.19</v>
      </c>
      <c r="P237" s="15">
        <f>ROUND(D237*'Table Q8'!P32,2)</f>
        <v>1</v>
      </c>
      <c r="Q237" s="15">
        <f>ROUND(E237*'Table Q8'!Q32,2)</f>
        <v>1.49</v>
      </c>
      <c r="R237" s="15">
        <f>ROUND(F237*'Table Q8'!R32,2)</f>
        <v>0.73</v>
      </c>
      <c r="S237" s="15">
        <f>ROUND(G237*'Table Q8'!S32,2)</f>
        <v>3.76</v>
      </c>
      <c r="T237" s="15">
        <f>ROUND(H237*'Table Q8'!T32,2)</f>
        <v>1.1100000000000001</v>
      </c>
      <c r="U237" s="15">
        <f>ROUND(I237*'Table Q8'!U32,2)</f>
        <v>1.52</v>
      </c>
      <c r="V237" s="15">
        <f>ROUND(J237*'Table Q8'!V32,2)</f>
        <v>2</v>
      </c>
      <c r="W237" s="15">
        <f>ROUND(K237*'Table Q8'!W32,2)</f>
        <v>-0.02</v>
      </c>
      <c r="X237" s="15">
        <f>ROUND(L237*'Table Q8'!X32,2)</f>
        <v>0.97</v>
      </c>
    </row>
    <row r="238" spans="1:24" x14ac:dyDescent="0.25">
      <c r="A238" s="13" t="str">
        <f t="shared" si="14"/>
        <v>2000 Q4</v>
      </c>
      <c r="B238" s="15">
        <f t="shared" si="16"/>
        <v>0.6357300495466498</v>
      </c>
      <c r="C238" s="15">
        <f t="shared" si="16"/>
        <v>-0.74068449080839571</v>
      </c>
      <c r="D238" s="15">
        <f t="shared" si="16"/>
        <v>3.1492899231736571</v>
      </c>
      <c r="E238" s="15">
        <f t="shared" si="16"/>
        <v>4.1203164717361238</v>
      </c>
      <c r="F238" s="15">
        <f t="shared" si="16"/>
        <v>5.228499507278829</v>
      </c>
      <c r="G238" s="15">
        <f t="shared" si="16"/>
        <v>10.208469870224354</v>
      </c>
      <c r="H238" s="15">
        <f t="shared" si="16"/>
        <v>4.2800338342445148</v>
      </c>
      <c r="I238" s="15">
        <f t="shared" si="16"/>
        <v>4.3258256831123116</v>
      </c>
      <c r="J238" s="15">
        <f t="shared" si="16"/>
        <v>9.0268072371114023</v>
      </c>
      <c r="K238" s="15">
        <f t="shared" si="16"/>
        <v>-0.71782246337179645</v>
      </c>
      <c r="L238" s="15">
        <f t="shared" si="16"/>
        <v>2.8040359602549825</v>
      </c>
      <c r="N238" s="15">
        <f>ROUND(B238*'Table Q8'!N33,2)</f>
        <v>0.45</v>
      </c>
      <c r="O238" s="15">
        <f>ROUND(C238*'Table Q8'!O33,2)</f>
        <v>-0.23</v>
      </c>
      <c r="P238" s="15">
        <f>ROUND(D238*'Table Q8'!P33,2)</f>
        <v>1.18</v>
      </c>
      <c r="Q238" s="15">
        <f>ROUND(E238*'Table Q8'!Q33,2)</f>
        <v>1.27</v>
      </c>
      <c r="R238" s="15">
        <f>ROUND(F238*'Table Q8'!R33,2)</f>
        <v>0.77</v>
      </c>
      <c r="S238" s="15">
        <f>ROUND(G238*'Table Q8'!S33,2)</f>
        <v>4</v>
      </c>
      <c r="T238" s="15">
        <f>ROUND(H238*'Table Q8'!T33,2)</f>
        <v>1.01</v>
      </c>
      <c r="U238" s="15">
        <f>ROUND(I238*'Table Q8'!U33,2)</f>
        <v>1.62</v>
      </c>
      <c r="V238" s="15">
        <f>ROUND(J238*'Table Q8'!V33,2)</f>
        <v>1.8</v>
      </c>
      <c r="W238" s="15">
        <f>ROUND(K238*'Table Q8'!W33,2)</f>
        <v>-0.19</v>
      </c>
      <c r="X238" s="15">
        <f>ROUND(L238*'Table Q8'!X33,2)</f>
        <v>0.96</v>
      </c>
    </row>
    <row r="239" spans="1:24" x14ac:dyDescent="0.25">
      <c r="A239" s="13" t="str">
        <f t="shared" si="14"/>
        <v>2001 Q1</v>
      </c>
      <c r="B239" s="15">
        <f t="shared" si="16"/>
        <v>0.44447339666844105</v>
      </c>
      <c r="C239" s="15">
        <f t="shared" si="16"/>
        <v>-0.86315221489249405</v>
      </c>
      <c r="D239" s="15">
        <f t="shared" si="16"/>
        <v>3.8886159736440185</v>
      </c>
      <c r="E239" s="15">
        <f t="shared" si="16"/>
        <v>3.3541985325544998</v>
      </c>
      <c r="F239" s="15">
        <f t="shared" si="16"/>
        <v>6.0133360587849083</v>
      </c>
      <c r="G239" s="15">
        <f t="shared" si="16"/>
        <v>10.548041254664556</v>
      </c>
      <c r="H239" s="15">
        <f t="shared" si="16"/>
        <v>4.1932200748722117</v>
      </c>
      <c r="I239" s="15">
        <f t="shared" si="16"/>
        <v>4.3529903769716567</v>
      </c>
      <c r="J239" s="15">
        <f t="shared" si="16"/>
        <v>9.7864459609421495</v>
      </c>
      <c r="K239" s="15">
        <f t="shared" si="16"/>
        <v>-0.51314437041540184</v>
      </c>
      <c r="L239" s="15">
        <f t="shared" si="16"/>
        <v>2.7843464342014959</v>
      </c>
      <c r="N239" s="15">
        <f>ROUND(B239*'Table Q8'!N34,2)</f>
        <v>0.31</v>
      </c>
      <c r="O239" s="15">
        <f>ROUND(C239*'Table Q8'!O34,2)</f>
        <v>-0.26</v>
      </c>
      <c r="P239" s="15">
        <f>ROUND(D239*'Table Q8'!P34,2)</f>
        <v>1.45</v>
      </c>
      <c r="Q239" s="15">
        <f>ROUND(E239*'Table Q8'!Q34,2)</f>
        <v>1.03</v>
      </c>
      <c r="R239" s="15">
        <f>ROUND(F239*'Table Q8'!R34,2)</f>
        <v>0.87</v>
      </c>
      <c r="S239" s="15">
        <f>ROUND(G239*'Table Q8'!S34,2)</f>
        <v>4.0599999999999996</v>
      </c>
      <c r="T239" s="15">
        <f>ROUND(H239*'Table Q8'!T34,2)</f>
        <v>0.94</v>
      </c>
      <c r="U239" s="15">
        <f>ROUND(I239*'Table Q8'!U34,2)</f>
        <v>1.61</v>
      </c>
      <c r="V239" s="15">
        <f>ROUND(J239*'Table Q8'!V34,2)</f>
        <v>1.95</v>
      </c>
      <c r="W239" s="15">
        <f>ROUND(K239*'Table Q8'!W34,2)</f>
        <v>-0.13</v>
      </c>
      <c r="X239" s="15">
        <f>ROUND(L239*'Table Q8'!X34,2)</f>
        <v>0.94</v>
      </c>
    </row>
    <row r="240" spans="1:24" x14ac:dyDescent="0.25">
      <c r="A240" s="13" t="str">
        <f t="shared" si="14"/>
        <v>2001 Q2</v>
      </c>
      <c r="B240" s="15">
        <f t="shared" si="16"/>
        <v>0.41859641258703778</v>
      </c>
      <c r="C240" s="15">
        <f t="shared" si="16"/>
        <v>-0.92986317863303658</v>
      </c>
      <c r="D240" s="15">
        <f t="shared" si="16"/>
        <v>4.1875920491690239</v>
      </c>
      <c r="E240" s="15">
        <f t="shared" si="16"/>
        <v>2.8012350845739862</v>
      </c>
      <c r="F240" s="15">
        <f t="shared" si="16"/>
        <v>7.8163581280164829</v>
      </c>
      <c r="G240" s="15">
        <f t="shared" si="16"/>
        <v>7.580311059554222</v>
      </c>
      <c r="H240" s="15">
        <f t="shared" si="16"/>
        <v>4.9872524554310074</v>
      </c>
      <c r="I240" s="15">
        <f t="shared" si="16"/>
        <v>4.913459433962089</v>
      </c>
      <c r="J240" s="15">
        <f t="shared" si="16"/>
        <v>10.039177845317329</v>
      </c>
      <c r="K240" s="15">
        <f t="shared" si="16"/>
        <v>0.17357767135372426</v>
      </c>
      <c r="L240" s="15">
        <f t="shared" si="16"/>
        <v>2.7734534725396576</v>
      </c>
      <c r="N240" s="15">
        <f>ROUND(B240*'Table Q8'!N35,2)</f>
        <v>0.3</v>
      </c>
      <c r="O240" s="15">
        <f>ROUND(C240*'Table Q8'!O35,2)</f>
        <v>-0.28000000000000003</v>
      </c>
      <c r="P240" s="15">
        <f>ROUND(D240*'Table Q8'!P35,2)</f>
        <v>1.55</v>
      </c>
      <c r="Q240" s="15">
        <f>ROUND(E240*'Table Q8'!Q35,2)</f>
        <v>0.87</v>
      </c>
      <c r="R240" s="15">
        <f>ROUND(F240*'Table Q8'!R35,2)</f>
        <v>1.0900000000000001</v>
      </c>
      <c r="S240" s="15">
        <f>ROUND(G240*'Table Q8'!S35,2)</f>
        <v>2.86</v>
      </c>
      <c r="T240" s="15">
        <f>ROUND(H240*'Table Q8'!T35,2)</f>
        <v>1.1200000000000001</v>
      </c>
      <c r="U240" s="15">
        <f>ROUND(I240*'Table Q8'!U35,2)</f>
        <v>1.79</v>
      </c>
      <c r="V240" s="15">
        <f>ROUND(J240*'Table Q8'!V35,2)</f>
        <v>2.0699999999999998</v>
      </c>
      <c r="W240" s="15">
        <f>ROUND(K240*'Table Q8'!W35,2)</f>
        <v>0.05</v>
      </c>
      <c r="X240" s="15">
        <f>ROUND(L240*'Table Q8'!X35,2)</f>
        <v>0.93</v>
      </c>
    </row>
    <row r="241" spans="1:24" x14ac:dyDescent="0.25">
      <c r="A241" s="13" t="str">
        <f t="shared" si="14"/>
        <v>2001 Q3</v>
      </c>
      <c r="B241" s="15">
        <f t="shared" si="16"/>
        <v>0.50658669634400111</v>
      </c>
      <c r="C241" s="15">
        <f t="shared" si="16"/>
        <v>-1.2004361853116636</v>
      </c>
      <c r="D241" s="15">
        <f t="shared" si="16"/>
        <v>5.181035183249902</v>
      </c>
      <c r="E241" s="15">
        <f t="shared" si="16"/>
        <v>2.3930689507739413</v>
      </c>
      <c r="F241" s="15">
        <f t="shared" si="16"/>
        <v>8.9661457194383871</v>
      </c>
      <c r="G241" s="15">
        <f t="shared" si="16"/>
        <v>7.369727619687569</v>
      </c>
      <c r="H241" s="15">
        <f t="shared" si="16"/>
        <v>5.0103473261159612</v>
      </c>
      <c r="I241" s="15">
        <f t="shared" si="16"/>
        <v>5.1720612422049079</v>
      </c>
      <c r="J241" s="15">
        <f t="shared" si="16"/>
        <v>9.2115288907805741</v>
      </c>
      <c r="K241" s="15">
        <f t="shared" si="16"/>
        <v>0.20330129467058647</v>
      </c>
      <c r="L241" s="15">
        <f t="shared" si="16"/>
        <v>2.8399474521697958</v>
      </c>
      <c r="N241" s="15">
        <f>ROUND(B241*'Table Q8'!N36,2)</f>
        <v>0.36</v>
      </c>
      <c r="O241" s="15">
        <f>ROUND(C241*'Table Q8'!O36,2)</f>
        <v>-0.35</v>
      </c>
      <c r="P241" s="15">
        <f>ROUND(D241*'Table Q8'!P36,2)</f>
        <v>1.89</v>
      </c>
      <c r="Q241" s="15">
        <f>ROUND(E241*'Table Q8'!Q36,2)</f>
        <v>0.75</v>
      </c>
      <c r="R241" s="15">
        <f>ROUND(F241*'Table Q8'!R36,2)</f>
        <v>1.21</v>
      </c>
      <c r="S241" s="15">
        <f>ROUND(G241*'Table Q8'!S36,2)</f>
        <v>2.75</v>
      </c>
      <c r="T241" s="15">
        <f>ROUND(H241*'Table Q8'!T36,2)</f>
        <v>1.1299999999999999</v>
      </c>
      <c r="U241" s="15">
        <f>ROUND(I241*'Table Q8'!U36,2)</f>
        <v>1.86</v>
      </c>
      <c r="V241" s="15">
        <f>ROUND(J241*'Table Q8'!V36,2)</f>
        <v>2.0099999999999998</v>
      </c>
      <c r="W241" s="15">
        <f>ROUND(K241*'Table Q8'!W36,2)</f>
        <v>0.06</v>
      </c>
      <c r="X241" s="15">
        <f>ROUND(L241*'Table Q8'!X36,2)</f>
        <v>0.95</v>
      </c>
    </row>
    <row r="242" spans="1:24" x14ac:dyDescent="0.25">
      <c r="A242" s="13" t="str">
        <f t="shared" si="14"/>
        <v>2001 Q4</v>
      </c>
      <c r="B242" s="15">
        <f t="shared" si="16"/>
        <v>0.65689978512766967</v>
      </c>
      <c r="C242" s="15">
        <f t="shared" si="16"/>
        <v>-1.3914541600330699</v>
      </c>
      <c r="D242" s="15">
        <f t="shared" si="16"/>
        <v>5.5121573605034255</v>
      </c>
      <c r="E242" s="15">
        <f t="shared" si="16"/>
        <v>2.3859427991794124</v>
      </c>
      <c r="F242" s="15">
        <f t="shared" si="16"/>
        <v>7.4493819285877141</v>
      </c>
      <c r="G242" s="15">
        <f t="shared" si="16"/>
        <v>6.5449452762043991</v>
      </c>
      <c r="H242" s="15">
        <f t="shared" si="16"/>
        <v>5.4715965839933736</v>
      </c>
      <c r="I242" s="15">
        <f t="shared" si="16"/>
        <v>4.9528874570241337</v>
      </c>
      <c r="J242" s="15">
        <f t="shared" si="16"/>
        <v>8.7825701195230188</v>
      </c>
      <c r="K242" s="15">
        <f t="shared" si="16"/>
        <v>0.84339601283597576</v>
      </c>
      <c r="L242" s="15">
        <f t="shared" si="16"/>
        <v>2.6456255643290252</v>
      </c>
      <c r="N242" s="15">
        <f>ROUND(B242*'Table Q8'!N37,2)</f>
        <v>0.47</v>
      </c>
      <c r="O242" s="15">
        <f>ROUND(C242*'Table Q8'!O37,2)</f>
        <v>-0.41</v>
      </c>
      <c r="P242" s="15">
        <f>ROUND(D242*'Table Q8'!P37,2)</f>
        <v>1.99</v>
      </c>
      <c r="Q242" s="15">
        <f>ROUND(E242*'Table Q8'!Q37,2)</f>
        <v>0.76</v>
      </c>
      <c r="R242" s="15">
        <f>ROUND(F242*'Table Q8'!R37,2)</f>
        <v>0.98</v>
      </c>
      <c r="S242" s="15">
        <f>ROUND(G242*'Table Q8'!S37,2)</f>
        <v>2.44</v>
      </c>
      <c r="T242" s="15">
        <f>ROUND(H242*'Table Q8'!T37,2)</f>
        <v>1.27</v>
      </c>
      <c r="U242" s="15">
        <f>ROUND(I242*'Table Q8'!U37,2)</f>
        <v>1.78</v>
      </c>
      <c r="V242" s="15">
        <f>ROUND(J242*'Table Q8'!V37,2)</f>
        <v>2.02</v>
      </c>
      <c r="W242" s="15">
        <f>ROUND(K242*'Table Q8'!W37,2)</f>
        <v>0.24</v>
      </c>
      <c r="X242" s="15">
        <f>ROUND(L242*'Table Q8'!X37,2)</f>
        <v>0.89</v>
      </c>
    </row>
    <row r="243" spans="1:24" x14ac:dyDescent="0.25">
      <c r="A243" s="13" t="str">
        <f t="shared" si="14"/>
        <v>2002 Q1</v>
      </c>
      <c r="B243" s="15">
        <f t="shared" si="16"/>
        <v>1.0085814190179314</v>
      </c>
      <c r="C243" s="15">
        <f t="shared" si="16"/>
        <v>-1.6089203286408109</v>
      </c>
      <c r="D243" s="15">
        <f t="shared" si="16"/>
        <v>4.8837424265378733</v>
      </c>
      <c r="E243" s="15">
        <f t="shared" si="16"/>
        <v>2.0168750883621063</v>
      </c>
      <c r="F243" s="15">
        <f t="shared" si="16"/>
        <v>6.7520161737937858</v>
      </c>
      <c r="G243" s="15">
        <f t="shared" si="16"/>
        <v>4.9241076132232058</v>
      </c>
      <c r="H243" s="15">
        <f t="shared" si="16"/>
        <v>5.2835161346417259</v>
      </c>
      <c r="I243" s="15">
        <f t="shared" si="16"/>
        <v>4.4545234710362358</v>
      </c>
      <c r="J243" s="15">
        <f t="shared" si="16"/>
        <v>7.5895401049722047</v>
      </c>
      <c r="K243" s="15">
        <f t="shared" si="16"/>
        <v>1.119702817960649</v>
      </c>
      <c r="L243" s="15">
        <f t="shared" si="16"/>
        <v>2.3480519483767717</v>
      </c>
      <c r="N243" s="15">
        <f>ROUND(B243*'Table Q8'!N38,2)</f>
        <v>0.71</v>
      </c>
      <c r="O243" s="15">
        <f>ROUND(C243*'Table Q8'!O38,2)</f>
        <v>-0.47</v>
      </c>
      <c r="P243" s="15">
        <f>ROUND(D243*'Table Q8'!P38,2)</f>
        <v>1.75</v>
      </c>
      <c r="Q243" s="15">
        <f>ROUND(E243*'Table Q8'!Q38,2)</f>
        <v>0.63</v>
      </c>
      <c r="R243" s="15">
        <f>ROUND(F243*'Table Q8'!R38,2)</f>
        <v>0.85</v>
      </c>
      <c r="S243" s="15">
        <f>ROUND(G243*'Table Q8'!S38,2)</f>
        <v>1.79</v>
      </c>
      <c r="T243" s="15">
        <f>ROUND(H243*'Table Q8'!T38,2)</f>
        <v>1.23</v>
      </c>
      <c r="U243" s="15">
        <f>ROUND(I243*'Table Q8'!U38,2)</f>
        <v>1.57</v>
      </c>
      <c r="V243" s="15">
        <f>ROUND(J243*'Table Q8'!V38,2)</f>
        <v>1.75</v>
      </c>
      <c r="W243" s="15">
        <f>ROUND(K243*'Table Q8'!W38,2)</f>
        <v>0.32</v>
      </c>
      <c r="X243" s="15">
        <f>ROUND(L243*'Table Q8'!X38,2)</f>
        <v>0.78</v>
      </c>
    </row>
    <row r="244" spans="1:24" x14ac:dyDescent="0.25">
      <c r="A244" s="13" t="str">
        <f t="shared" si="14"/>
        <v>2002 Q2</v>
      </c>
      <c r="B244" s="15">
        <f t="shared" si="16"/>
        <v>1.2578782206860186</v>
      </c>
      <c r="C244" s="15">
        <f t="shared" si="16"/>
        <v>-1.7950566004252402</v>
      </c>
      <c r="D244" s="15">
        <f t="shared" si="16"/>
        <v>5.079457454186139</v>
      </c>
      <c r="E244" s="15">
        <f t="shared" si="16"/>
        <v>1.8524581112559668</v>
      </c>
      <c r="F244" s="15">
        <f t="shared" si="16"/>
        <v>6.5106291919954931</v>
      </c>
      <c r="G244" s="15">
        <f t="shared" si="16"/>
        <v>3.6077447150297011</v>
      </c>
      <c r="H244" s="15">
        <f t="shared" si="16"/>
        <v>5.7362117167128241</v>
      </c>
      <c r="I244" s="15">
        <f t="shared" si="16"/>
        <v>3.6670341967275859</v>
      </c>
      <c r="J244" s="15">
        <f t="shared" si="16"/>
        <v>6.5608009855086804</v>
      </c>
      <c r="K244" s="15">
        <f t="shared" si="16"/>
        <v>1.1019131281367922</v>
      </c>
      <c r="L244" s="15">
        <f t="shared" si="16"/>
        <v>2.155407326640717</v>
      </c>
      <c r="N244" s="15">
        <f>ROUND(B244*'Table Q8'!N39,2)</f>
        <v>0.89</v>
      </c>
      <c r="O244" s="15">
        <f>ROUND(C244*'Table Q8'!O39,2)</f>
        <v>-0.53</v>
      </c>
      <c r="P244" s="15">
        <f>ROUND(D244*'Table Q8'!P39,2)</f>
        <v>1.84</v>
      </c>
      <c r="Q244" s="15">
        <f>ROUND(E244*'Table Q8'!Q39,2)</f>
        <v>0.57999999999999996</v>
      </c>
      <c r="R244" s="15">
        <f>ROUND(F244*'Table Q8'!R39,2)</f>
        <v>0.82</v>
      </c>
      <c r="S244" s="15">
        <f>ROUND(G244*'Table Q8'!S39,2)</f>
        <v>1.32</v>
      </c>
      <c r="T244" s="15">
        <f>ROUND(H244*'Table Q8'!T39,2)</f>
        <v>1.46</v>
      </c>
      <c r="U244" s="15">
        <f>ROUND(I244*'Table Q8'!U39,2)</f>
        <v>1.3</v>
      </c>
      <c r="V244" s="15">
        <f>ROUND(J244*'Table Q8'!V39,2)</f>
        <v>1.53</v>
      </c>
      <c r="W244" s="15">
        <f>ROUND(K244*'Table Q8'!W39,2)</f>
        <v>0.32</v>
      </c>
      <c r="X244" s="15">
        <f>ROUND(L244*'Table Q8'!X39,2)</f>
        <v>0.72</v>
      </c>
    </row>
    <row r="245" spans="1:24" x14ac:dyDescent="0.25">
      <c r="A245" s="13" t="str">
        <f t="shared" si="14"/>
        <v>2002 Q3</v>
      </c>
      <c r="B245" s="15">
        <f t="shared" si="16"/>
        <v>1.3675641275760297</v>
      </c>
      <c r="C245" s="15">
        <f t="shared" si="16"/>
        <v>-1.7284380913241169</v>
      </c>
      <c r="D245" s="15">
        <f t="shared" si="16"/>
        <v>5.0836695487907804</v>
      </c>
      <c r="E245" s="15">
        <f t="shared" si="16"/>
        <v>1.9023282024454105</v>
      </c>
      <c r="F245" s="15">
        <f t="shared" si="16"/>
        <v>6.1729114515547288</v>
      </c>
      <c r="G245" s="15">
        <f t="shared" si="16"/>
        <v>2.6576592814216209</v>
      </c>
      <c r="H245" s="15">
        <f t="shared" si="16"/>
        <v>5.6439098167179198</v>
      </c>
      <c r="I245" s="15">
        <f t="shared" si="16"/>
        <v>3.4865562733955726</v>
      </c>
      <c r="J245" s="15">
        <f t="shared" si="16"/>
        <v>6.6203800456632251</v>
      </c>
      <c r="K245" s="15">
        <f t="shared" si="16"/>
        <v>0.16427505264586775</v>
      </c>
      <c r="L245" s="15">
        <f t="shared" si="16"/>
        <v>2.0148588206048026</v>
      </c>
      <c r="N245" s="15">
        <f>ROUND(B245*'Table Q8'!N40,2)</f>
        <v>0.97</v>
      </c>
      <c r="O245" s="15">
        <f>ROUND(C245*'Table Q8'!O40,2)</f>
        <v>-0.52</v>
      </c>
      <c r="P245" s="15">
        <f>ROUND(D245*'Table Q8'!P40,2)</f>
        <v>1.88</v>
      </c>
      <c r="Q245" s="15">
        <f>ROUND(E245*'Table Q8'!Q40,2)</f>
        <v>0.6</v>
      </c>
      <c r="R245" s="15">
        <f>ROUND(F245*'Table Q8'!R40,2)</f>
        <v>0.79</v>
      </c>
      <c r="S245" s="15">
        <f>ROUND(G245*'Table Q8'!S40,2)</f>
        <v>0.98</v>
      </c>
      <c r="T245" s="15">
        <f>ROUND(H245*'Table Q8'!T40,2)</f>
        <v>1.57</v>
      </c>
      <c r="U245" s="15">
        <f>ROUND(I245*'Table Q8'!U40,2)</f>
        <v>1.26</v>
      </c>
      <c r="V245" s="15">
        <f>ROUND(J245*'Table Q8'!V40,2)</f>
        <v>1.58</v>
      </c>
      <c r="W245" s="15">
        <f>ROUND(K245*'Table Q8'!W40,2)</f>
        <v>0.05</v>
      </c>
      <c r="X245" s="15">
        <f>ROUND(L245*'Table Q8'!X40,2)</f>
        <v>0.68</v>
      </c>
    </row>
    <row r="246" spans="1:24" x14ac:dyDescent="0.25">
      <c r="A246" s="13" t="str">
        <f t="shared" si="14"/>
        <v>2002 Q4</v>
      </c>
      <c r="B246" s="15">
        <f t="shared" si="16"/>
        <v>1.4127883919877975</v>
      </c>
      <c r="C246" s="15">
        <f t="shared" si="16"/>
        <v>-1.7190505967660672</v>
      </c>
      <c r="D246" s="15">
        <f t="shared" si="16"/>
        <v>5.5215722602446764</v>
      </c>
      <c r="E246" s="15">
        <f t="shared" si="16"/>
        <v>1.7118651907480176</v>
      </c>
      <c r="F246" s="15">
        <f t="shared" si="16"/>
        <v>9.870422333581411</v>
      </c>
      <c r="G246" s="15">
        <f t="shared" si="16"/>
        <v>2.2133586145971358</v>
      </c>
      <c r="H246" s="15">
        <f t="shared" si="16"/>
        <v>4.3700515854587518</v>
      </c>
      <c r="I246" s="15">
        <f t="shared" si="16"/>
        <v>3.2125133478069356</v>
      </c>
      <c r="J246" s="15">
        <f t="shared" si="16"/>
        <v>6.1818621149447237</v>
      </c>
      <c r="K246" s="15">
        <f t="shared" si="16"/>
        <v>-0.64888126564672122</v>
      </c>
      <c r="L246" s="15">
        <f t="shared" si="16"/>
        <v>2.2459846622009563</v>
      </c>
      <c r="N246" s="15">
        <f>ROUND(B246*'Table Q8'!N41,2)</f>
        <v>1</v>
      </c>
      <c r="O246" s="15">
        <f>ROUND(C246*'Table Q8'!O41,2)</f>
        <v>-0.53</v>
      </c>
      <c r="P246" s="15">
        <f>ROUND(D246*'Table Q8'!P41,2)</f>
        <v>2.1</v>
      </c>
      <c r="Q246" s="15">
        <f>ROUND(E246*'Table Q8'!Q41,2)</f>
        <v>0.54</v>
      </c>
      <c r="R246" s="15">
        <f>ROUND(F246*'Table Q8'!R41,2)</f>
        <v>1.27</v>
      </c>
      <c r="S246" s="15">
        <f>ROUND(G246*'Table Q8'!S41,2)</f>
        <v>0.83</v>
      </c>
      <c r="T246" s="15">
        <f>ROUND(H246*'Table Q8'!T41,2)</f>
        <v>1.33</v>
      </c>
      <c r="U246" s="15">
        <f>ROUND(I246*'Table Q8'!U41,2)</f>
        <v>1.19</v>
      </c>
      <c r="V246" s="15">
        <f>ROUND(J246*'Table Q8'!V41,2)</f>
        <v>1.52</v>
      </c>
      <c r="W246" s="15">
        <f>ROUND(K246*'Table Q8'!W41,2)</f>
        <v>-0.19</v>
      </c>
      <c r="X246" s="15">
        <f>ROUND(L246*'Table Q8'!X41,2)</f>
        <v>0.78</v>
      </c>
    </row>
    <row r="247" spans="1:24" x14ac:dyDescent="0.25">
      <c r="A247" s="13" t="str">
        <f t="shared" si="14"/>
        <v>2003 Q1</v>
      </c>
      <c r="B247" s="15">
        <f t="shared" si="16"/>
        <v>1.4075090678521867</v>
      </c>
      <c r="C247" s="15">
        <f t="shared" si="16"/>
        <v>-1.5850296565095567</v>
      </c>
      <c r="D247" s="15">
        <f t="shared" si="16"/>
        <v>5.9877730517957888</v>
      </c>
      <c r="E247" s="15">
        <f t="shared" si="16"/>
        <v>2.0468894848205466</v>
      </c>
      <c r="F247" s="15">
        <f t="shared" si="16"/>
        <v>12.410682093544077</v>
      </c>
      <c r="G247" s="15">
        <f t="shared" si="16"/>
        <v>1.4615339747295144</v>
      </c>
      <c r="H247" s="15">
        <f t="shared" si="16"/>
        <v>4.161488123563414</v>
      </c>
      <c r="I247" s="15">
        <f t="shared" si="16"/>
        <v>3.0752186024841301</v>
      </c>
      <c r="J247" s="15">
        <f t="shared" si="16"/>
        <v>6.712813595413798</v>
      </c>
      <c r="K247" s="15">
        <f t="shared" si="16"/>
        <v>-1.9579960592761765</v>
      </c>
      <c r="L247" s="15">
        <f t="shared" si="16"/>
        <v>2.4991224049316707</v>
      </c>
      <c r="N247" s="15">
        <f>ROUND(B247*'Table Q8'!N42,2)</f>
        <v>1</v>
      </c>
      <c r="O247" s="15">
        <f>ROUND(C247*'Table Q8'!O42,2)</f>
        <v>-0.5</v>
      </c>
      <c r="P247" s="15">
        <f>ROUND(D247*'Table Q8'!P42,2)</f>
        <v>2.25</v>
      </c>
      <c r="Q247" s="15">
        <f>ROUND(E247*'Table Q8'!Q42,2)</f>
        <v>0.64</v>
      </c>
      <c r="R247" s="15">
        <f>ROUND(F247*'Table Q8'!R42,2)</f>
        <v>1.62</v>
      </c>
      <c r="S247" s="15">
        <f>ROUND(G247*'Table Q8'!S42,2)</f>
        <v>0.55000000000000004</v>
      </c>
      <c r="T247" s="15">
        <f>ROUND(H247*'Table Q8'!T42,2)</f>
        <v>1.35</v>
      </c>
      <c r="U247" s="15">
        <f>ROUND(I247*'Table Q8'!U42,2)</f>
        <v>1.1399999999999999</v>
      </c>
      <c r="V247" s="15">
        <f>ROUND(J247*'Table Q8'!V42,2)</f>
        <v>1.67</v>
      </c>
      <c r="W247" s="15">
        <f>ROUND(K247*'Table Q8'!W42,2)</f>
        <v>-0.59</v>
      </c>
      <c r="X247" s="15">
        <f>ROUND(L247*'Table Q8'!X42,2)</f>
        <v>0.87</v>
      </c>
    </row>
    <row r="248" spans="1:24" x14ac:dyDescent="0.25">
      <c r="A248" s="13" t="str">
        <f t="shared" si="14"/>
        <v>2003 Q2</v>
      </c>
      <c r="B248" s="15">
        <f t="shared" ref="B248:L263" si="17">LN(B43/B39)*100</f>
        <v>1.3162986526280862</v>
      </c>
      <c r="C248" s="15">
        <f t="shared" si="17"/>
        <v>-1.6259165034255716</v>
      </c>
      <c r="D248" s="15">
        <f t="shared" si="17"/>
        <v>6.1103513309561865</v>
      </c>
      <c r="E248" s="15">
        <f t="shared" si="17"/>
        <v>2.3175194510737835</v>
      </c>
      <c r="F248" s="15">
        <f t="shared" si="17"/>
        <v>12.310923941230147</v>
      </c>
      <c r="G248" s="15">
        <f t="shared" si="17"/>
        <v>0.84818150559091299</v>
      </c>
      <c r="H248" s="15">
        <f t="shared" si="17"/>
        <v>1.7958732577940359</v>
      </c>
      <c r="I248" s="15">
        <f t="shared" si="17"/>
        <v>3.1173967304794772</v>
      </c>
      <c r="J248" s="15">
        <f t="shared" si="17"/>
        <v>7.7898248327502664</v>
      </c>
      <c r="K248" s="15">
        <f t="shared" si="17"/>
        <v>-3.8565315242335965</v>
      </c>
      <c r="L248" s="15">
        <f t="shared" si="17"/>
        <v>2.3479289648164232</v>
      </c>
      <c r="N248" s="15">
        <f>ROUND(B248*'Table Q8'!N43,2)</f>
        <v>0.93</v>
      </c>
      <c r="O248" s="15">
        <f>ROUND(C248*'Table Q8'!O43,2)</f>
        <v>-0.51</v>
      </c>
      <c r="P248" s="15">
        <f>ROUND(D248*'Table Q8'!P43,2)</f>
        <v>2.27</v>
      </c>
      <c r="Q248" s="15">
        <f>ROUND(E248*'Table Q8'!Q43,2)</f>
        <v>0.72</v>
      </c>
      <c r="R248" s="15">
        <f>ROUND(F248*'Table Q8'!R43,2)</f>
        <v>1.67</v>
      </c>
      <c r="S248" s="15">
        <f>ROUND(G248*'Table Q8'!S43,2)</f>
        <v>0.32</v>
      </c>
      <c r="T248" s="15">
        <f>ROUND(H248*'Table Q8'!T43,2)</f>
        <v>0.62</v>
      </c>
      <c r="U248" s="15">
        <f>ROUND(I248*'Table Q8'!U43,2)</f>
        <v>1.17</v>
      </c>
      <c r="V248" s="15">
        <f>ROUND(J248*'Table Q8'!V43,2)</f>
        <v>1.93</v>
      </c>
      <c r="W248" s="15">
        <f>ROUND(K248*'Table Q8'!W43,2)</f>
        <v>-1.19</v>
      </c>
      <c r="X248" s="15">
        <f>ROUND(L248*'Table Q8'!X43,2)</f>
        <v>0.83</v>
      </c>
    </row>
    <row r="249" spans="1:24" x14ac:dyDescent="0.25">
      <c r="A249" s="13" t="str">
        <f t="shared" si="14"/>
        <v>2003 Q3</v>
      </c>
      <c r="B249" s="15">
        <f t="shared" si="17"/>
        <v>1.1522149400626565</v>
      </c>
      <c r="C249" s="15">
        <f t="shared" si="17"/>
        <v>-1.750390152887155</v>
      </c>
      <c r="D249" s="15">
        <f t="shared" si="17"/>
        <v>6.0454463026936089</v>
      </c>
      <c r="E249" s="15">
        <f t="shared" si="17"/>
        <v>2.0862011775224247</v>
      </c>
      <c r="F249" s="15">
        <f t="shared" si="17"/>
        <v>12.529002939873859</v>
      </c>
      <c r="G249" s="15">
        <f t="shared" si="17"/>
        <v>0.21455600800362756</v>
      </c>
      <c r="H249" s="15">
        <f t="shared" si="17"/>
        <v>2.450577150096267</v>
      </c>
      <c r="I249" s="15">
        <f t="shared" si="17"/>
        <v>2.6944376678520987</v>
      </c>
      <c r="J249" s="15">
        <f t="shared" si="17"/>
        <v>9.1179743268345845</v>
      </c>
      <c r="K249" s="15">
        <f t="shared" si="17"/>
        <v>-4.2505042441492611</v>
      </c>
      <c r="L249" s="15">
        <f t="shared" si="17"/>
        <v>2.2460044619169341</v>
      </c>
      <c r="N249" s="15">
        <f>ROUND(B249*'Table Q8'!N44,2)</f>
        <v>0.82</v>
      </c>
      <c r="O249" s="15">
        <f>ROUND(C249*'Table Q8'!O44,2)</f>
        <v>-0.55000000000000004</v>
      </c>
      <c r="P249" s="15">
        <f>ROUND(D249*'Table Q8'!P44,2)</f>
        <v>2.21</v>
      </c>
      <c r="Q249" s="15">
        <f>ROUND(E249*'Table Q8'!Q44,2)</f>
        <v>0.64</v>
      </c>
      <c r="R249" s="15">
        <f>ROUND(F249*'Table Q8'!R44,2)</f>
        <v>1.75</v>
      </c>
      <c r="S249" s="15">
        <f>ROUND(G249*'Table Q8'!S44,2)</f>
        <v>0.08</v>
      </c>
      <c r="T249" s="15">
        <f>ROUND(H249*'Table Q8'!T44,2)</f>
        <v>0.9</v>
      </c>
      <c r="U249" s="15">
        <f>ROUND(I249*'Table Q8'!U44,2)</f>
        <v>1.01</v>
      </c>
      <c r="V249" s="15">
        <f>ROUND(J249*'Table Q8'!V44,2)</f>
        <v>2.2200000000000002</v>
      </c>
      <c r="W249" s="15">
        <f>ROUND(K249*'Table Q8'!W44,2)</f>
        <v>-1.33</v>
      </c>
      <c r="X249" s="15">
        <f>ROUND(L249*'Table Q8'!X44,2)</f>
        <v>0.79</v>
      </c>
    </row>
    <row r="250" spans="1:24" x14ac:dyDescent="0.25">
      <c r="A250" s="13" t="str">
        <f t="shared" si="14"/>
        <v>2003 Q4</v>
      </c>
      <c r="B250" s="15">
        <f t="shared" si="17"/>
        <v>0.81602826713360022</v>
      </c>
      <c r="C250" s="15">
        <f t="shared" si="17"/>
        <v>-1.9019339614577258</v>
      </c>
      <c r="D250" s="15">
        <f t="shared" si="17"/>
        <v>6.0381519833956609</v>
      </c>
      <c r="E250" s="15">
        <f t="shared" si="17"/>
        <v>1.7750915649426529</v>
      </c>
      <c r="F250" s="15">
        <f t="shared" si="17"/>
        <v>10.875601664570578</v>
      </c>
      <c r="G250" s="15">
        <f t="shared" si="17"/>
        <v>-0.75497569714538038</v>
      </c>
      <c r="H250" s="15">
        <f t="shared" si="17"/>
        <v>2.2548869686613062</v>
      </c>
      <c r="I250" s="15">
        <f t="shared" si="17"/>
        <v>2.6615422624425107</v>
      </c>
      <c r="J250" s="15">
        <f t="shared" si="17"/>
        <v>10.068938887399092</v>
      </c>
      <c r="K250" s="15">
        <f t="shared" si="17"/>
        <v>-4.4301613083489011</v>
      </c>
      <c r="L250" s="15">
        <f t="shared" si="17"/>
        <v>1.8263793922206621</v>
      </c>
      <c r="N250" s="15">
        <f>ROUND(B250*'Table Q8'!N45,2)</f>
        <v>0.57999999999999996</v>
      </c>
      <c r="O250" s="15">
        <f>ROUND(C250*'Table Q8'!O45,2)</f>
        <v>-0.59</v>
      </c>
      <c r="P250" s="15">
        <f>ROUND(D250*'Table Q8'!P45,2)</f>
        <v>2.14</v>
      </c>
      <c r="Q250" s="15">
        <f>ROUND(E250*'Table Q8'!Q45,2)</f>
        <v>0.54</v>
      </c>
      <c r="R250" s="15">
        <f>ROUND(F250*'Table Q8'!R45,2)</f>
        <v>1.55</v>
      </c>
      <c r="S250" s="15">
        <f>ROUND(G250*'Table Q8'!S45,2)</f>
        <v>-0.28999999999999998</v>
      </c>
      <c r="T250" s="15">
        <f>ROUND(H250*'Table Q8'!T45,2)</f>
        <v>0.86</v>
      </c>
      <c r="U250" s="15">
        <f>ROUND(I250*'Table Q8'!U45,2)</f>
        <v>0.98</v>
      </c>
      <c r="V250" s="15">
        <f>ROUND(J250*'Table Q8'!V45,2)</f>
        <v>2.41</v>
      </c>
      <c r="W250" s="15">
        <f>ROUND(K250*'Table Q8'!W45,2)</f>
        <v>-1.38</v>
      </c>
      <c r="X250" s="15">
        <f>ROUND(L250*'Table Q8'!X45,2)</f>
        <v>0.64</v>
      </c>
    </row>
    <row r="251" spans="1:24" x14ac:dyDescent="0.25">
      <c r="A251" s="13" t="str">
        <f t="shared" si="14"/>
        <v>2004 Q1</v>
      </c>
      <c r="B251" s="15">
        <f t="shared" si="17"/>
        <v>0.54274217353652365</v>
      </c>
      <c r="C251" s="15">
        <f t="shared" si="17"/>
        <v>-2.0535643691332282</v>
      </c>
      <c r="D251" s="15">
        <f t="shared" si="17"/>
        <v>5.3243572459687938</v>
      </c>
      <c r="E251" s="15">
        <f t="shared" si="17"/>
        <v>1.571196832284794</v>
      </c>
      <c r="F251" s="15">
        <f t="shared" si="17"/>
        <v>9.7679110530015389</v>
      </c>
      <c r="G251" s="15">
        <f t="shared" si="17"/>
        <v>-0.47350708537887959</v>
      </c>
      <c r="H251" s="15">
        <f t="shared" si="17"/>
        <v>1.3383768354062526</v>
      </c>
      <c r="I251" s="15">
        <f t="shared" si="17"/>
        <v>2.2794062706494724</v>
      </c>
      <c r="J251" s="15">
        <f t="shared" si="17"/>
        <v>9.7227025811355308</v>
      </c>
      <c r="K251" s="15">
        <f t="shared" si="17"/>
        <v>-4.9666624891306226</v>
      </c>
      <c r="L251" s="15">
        <f t="shared" si="17"/>
        <v>1.512614910575804</v>
      </c>
      <c r="N251" s="15">
        <f>ROUND(B251*'Table Q8'!N46,2)</f>
        <v>0.39</v>
      </c>
      <c r="O251" s="15">
        <f>ROUND(C251*'Table Q8'!O46,2)</f>
        <v>-0.65</v>
      </c>
      <c r="P251" s="15">
        <f>ROUND(D251*'Table Q8'!P46,2)</f>
        <v>1.89</v>
      </c>
      <c r="Q251" s="15">
        <f>ROUND(E251*'Table Q8'!Q46,2)</f>
        <v>0.48</v>
      </c>
      <c r="R251" s="15">
        <f>ROUND(F251*'Table Q8'!R46,2)</f>
        <v>1.39</v>
      </c>
      <c r="S251" s="15">
        <f>ROUND(G251*'Table Q8'!S46,2)</f>
        <v>-0.18</v>
      </c>
      <c r="T251" s="15">
        <f>ROUND(H251*'Table Q8'!T46,2)</f>
        <v>0.53</v>
      </c>
      <c r="U251" s="15">
        <f>ROUND(I251*'Table Q8'!U46,2)</f>
        <v>0.85</v>
      </c>
      <c r="V251" s="15">
        <f>ROUND(J251*'Table Q8'!V46,2)</f>
        <v>2.36</v>
      </c>
      <c r="W251" s="15">
        <f>ROUND(K251*'Table Q8'!W46,2)</f>
        <v>-1.59</v>
      </c>
      <c r="X251" s="15">
        <f>ROUND(L251*'Table Q8'!X46,2)</f>
        <v>0.54</v>
      </c>
    </row>
    <row r="252" spans="1:24" x14ac:dyDescent="0.25">
      <c r="A252" s="13" t="str">
        <f t="shared" si="14"/>
        <v>2004 Q2</v>
      </c>
      <c r="B252" s="15">
        <f t="shared" si="17"/>
        <v>0.56587677143067361</v>
      </c>
      <c r="C252" s="15">
        <f t="shared" si="17"/>
        <v>-1.9695033891551597</v>
      </c>
      <c r="D252" s="15">
        <f t="shared" si="17"/>
        <v>4.3616028045412314</v>
      </c>
      <c r="E252" s="15">
        <f t="shared" si="17"/>
        <v>1.1046021874906045</v>
      </c>
      <c r="F252" s="15">
        <f t="shared" si="17"/>
        <v>7.9444777987199329</v>
      </c>
      <c r="G252" s="15">
        <f t="shared" si="17"/>
        <v>-0.15778206812169521</v>
      </c>
      <c r="H252" s="15">
        <f t="shared" si="17"/>
        <v>1.6081313662050689</v>
      </c>
      <c r="I252" s="15">
        <f t="shared" si="17"/>
        <v>1.9365723480884895</v>
      </c>
      <c r="J252" s="15">
        <f t="shared" si="17"/>
        <v>8.0042707673536349</v>
      </c>
      <c r="K252" s="15">
        <f t="shared" si="17"/>
        <v>-3.9906300199159181</v>
      </c>
      <c r="L252" s="15">
        <f t="shared" si="17"/>
        <v>1.2598591836321509</v>
      </c>
      <c r="N252" s="15">
        <f>ROUND(B252*'Table Q8'!N47,2)</f>
        <v>0.41</v>
      </c>
      <c r="O252" s="15">
        <f>ROUND(C252*'Table Q8'!O47,2)</f>
        <v>-0.63</v>
      </c>
      <c r="P252" s="15">
        <f>ROUND(D252*'Table Q8'!P47,2)</f>
        <v>1.54</v>
      </c>
      <c r="Q252" s="15">
        <f>ROUND(E252*'Table Q8'!Q47,2)</f>
        <v>0.33</v>
      </c>
      <c r="R252" s="15">
        <f>ROUND(F252*'Table Q8'!R47,2)</f>
        <v>1.1000000000000001</v>
      </c>
      <c r="S252" s="15">
        <f>ROUND(G252*'Table Q8'!S47,2)</f>
        <v>-0.06</v>
      </c>
      <c r="T252" s="15">
        <f>ROUND(H252*'Table Q8'!T47,2)</f>
        <v>0.63</v>
      </c>
      <c r="U252" s="15">
        <f>ROUND(I252*'Table Q8'!U47,2)</f>
        <v>0.72</v>
      </c>
      <c r="V252" s="15">
        <f>ROUND(J252*'Table Q8'!V47,2)</f>
        <v>1.93</v>
      </c>
      <c r="W252" s="15">
        <f>ROUND(K252*'Table Q8'!W47,2)</f>
        <v>-1.28</v>
      </c>
      <c r="X252" s="15">
        <f>ROUND(L252*'Table Q8'!X47,2)</f>
        <v>0.45</v>
      </c>
    </row>
    <row r="253" spans="1:24" x14ac:dyDescent="0.25">
      <c r="A253" s="13" t="str">
        <f t="shared" si="14"/>
        <v>2004 Q3</v>
      </c>
      <c r="B253" s="15">
        <f t="shared" si="17"/>
        <v>0.7486075336131035</v>
      </c>
      <c r="C253" s="15">
        <f t="shared" si="17"/>
        <v>-1.9020574274342457</v>
      </c>
      <c r="D253" s="15">
        <f t="shared" si="17"/>
        <v>3.2510320335595679</v>
      </c>
      <c r="E253" s="15">
        <f t="shared" si="17"/>
        <v>1.0897727580747467</v>
      </c>
      <c r="F253" s="15">
        <f t="shared" si="17"/>
        <v>6.4597993616699112</v>
      </c>
      <c r="G253" s="15">
        <f t="shared" si="17"/>
        <v>0.20283982613926191</v>
      </c>
      <c r="H253" s="15">
        <f t="shared" si="17"/>
        <v>6.6912013202419407E-2</v>
      </c>
      <c r="I253" s="15">
        <f t="shared" si="17"/>
        <v>1.7084003057186468</v>
      </c>
      <c r="J253" s="15">
        <f t="shared" si="17"/>
        <v>7.001759784187275</v>
      </c>
      <c r="K253" s="15">
        <f t="shared" si="17"/>
        <v>-3.0378198907102183</v>
      </c>
      <c r="L253" s="15">
        <f t="shared" si="17"/>
        <v>1.0318620042463134</v>
      </c>
      <c r="N253" s="15">
        <f>ROUND(B253*'Table Q8'!N48,2)</f>
        <v>0.54</v>
      </c>
      <c r="O253" s="15">
        <f>ROUND(C253*'Table Q8'!O48,2)</f>
        <v>-0.61</v>
      </c>
      <c r="P253" s="15">
        <f>ROUND(D253*'Table Q8'!P48,2)</f>
        <v>1.1499999999999999</v>
      </c>
      <c r="Q253" s="15">
        <f>ROUND(E253*'Table Q8'!Q48,2)</f>
        <v>0.32</v>
      </c>
      <c r="R253" s="15">
        <f>ROUND(F253*'Table Q8'!R48,2)</f>
        <v>0.86</v>
      </c>
      <c r="S253" s="15">
        <f>ROUND(G253*'Table Q8'!S48,2)</f>
        <v>0.08</v>
      </c>
      <c r="T253" s="15">
        <f>ROUND(H253*'Table Q8'!T48,2)</f>
        <v>0.03</v>
      </c>
      <c r="U253" s="15">
        <f>ROUND(I253*'Table Q8'!U48,2)</f>
        <v>0.62</v>
      </c>
      <c r="V253" s="15">
        <f>ROUND(J253*'Table Q8'!V48,2)</f>
        <v>1.68</v>
      </c>
      <c r="W253" s="15">
        <f>ROUND(K253*'Table Q8'!W48,2)</f>
        <v>-0.97</v>
      </c>
      <c r="X253" s="15">
        <f>ROUND(L253*'Table Q8'!X48,2)</f>
        <v>0.36</v>
      </c>
    </row>
    <row r="254" spans="1:24" x14ac:dyDescent="0.25">
      <c r="A254" s="13" t="str">
        <f t="shared" si="14"/>
        <v>2004 Q4</v>
      </c>
      <c r="B254" s="15">
        <f t="shared" si="17"/>
        <v>1.150845218895771</v>
      </c>
      <c r="C254" s="15">
        <f t="shared" si="17"/>
        <v>-1.7311255855776493</v>
      </c>
      <c r="D254" s="15">
        <f t="shared" si="17"/>
        <v>1.6517344591156151</v>
      </c>
      <c r="E254" s="15">
        <f t="shared" si="17"/>
        <v>1.0751561878177458</v>
      </c>
      <c r="F254" s="15">
        <f t="shared" si="17"/>
        <v>4.9964978938754632</v>
      </c>
      <c r="G254" s="15">
        <f t="shared" si="17"/>
        <v>0.57520036782827388</v>
      </c>
      <c r="H254" s="15">
        <f t="shared" si="17"/>
        <v>0.47823035035678924</v>
      </c>
      <c r="I254" s="15">
        <f t="shared" si="17"/>
        <v>1.0330042639558021</v>
      </c>
      <c r="J254" s="15">
        <f t="shared" si="17"/>
        <v>6.3122073860776533</v>
      </c>
      <c r="K254" s="15">
        <f t="shared" si="17"/>
        <v>-2.7700890796526561</v>
      </c>
      <c r="L254" s="15">
        <f t="shared" si="17"/>
        <v>0.90640132663248585</v>
      </c>
      <c r="N254" s="15">
        <f>ROUND(B254*'Table Q8'!N49,2)</f>
        <v>0.83</v>
      </c>
      <c r="O254" s="15">
        <f>ROUND(C254*'Table Q8'!O49,2)</f>
        <v>-0.56000000000000005</v>
      </c>
      <c r="P254" s="15">
        <f>ROUND(D254*'Table Q8'!P49,2)</f>
        <v>0.57999999999999996</v>
      </c>
      <c r="Q254" s="15">
        <f>ROUND(E254*'Table Q8'!Q49,2)</f>
        <v>0.31</v>
      </c>
      <c r="R254" s="15">
        <f>ROUND(F254*'Table Q8'!R49,2)</f>
        <v>0.64</v>
      </c>
      <c r="S254" s="15">
        <f>ROUND(G254*'Table Q8'!S49,2)</f>
        <v>0.23</v>
      </c>
      <c r="T254" s="15">
        <f>ROUND(H254*'Table Q8'!T49,2)</f>
        <v>0.19</v>
      </c>
      <c r="U254" s="15">
        <f>ROUND(I254*'Table Q8'!U49,2)</f>
        <v>0.38</v>
      </c>
      <c r="V254" s="15">
        <f>ROUND(J254*'Table Q8'!V49,2)</f>
        <v>1.5</v>
      </c>
      <c r="W254" s="15">
        <f>ROUND(K254*'Table Q8'!W49,2)</f>
        <v>-0.89</v>
      </c>
      <c r="X254" s="15">
        <f>ROUND(L254*'Table Q8'!X49,2)</f>
        <v>0.32</v>
      </c>
    </row>
    <row r="255" spans="1:24" x14ac:dyDescent="0.25">
      <c r="A255" s="13" t="str">
        <f t="shared" si="14"/>
        <v>2005 Q1</v>
      </c>
      <c r="B255" s="15">
        <f t="shared" si="17"/>
        <v>1.2591083767313038</v>
      </c>
      <c r="C255" s="15">
        <f t="shared" si="17"/>
        <v>-1.6008604204481116</v>
      </c>
      <c r="D255" s="15">
        <f t="shared" si="17"/>
        <v>0.91226175816701993</v>
      </c>
      <c r="E255" s="15">
        <f t="shared" si="17"/>
        <v>1.2530064834952241</v>
      </c>
      <c r="F255" s="15">
        <f t="shared" si="17"/>
        <v>2.4270049948839585</v>
      </c>
      <c r="G255" s="15">
        <f t="shared" si="17"/>
        <v>0.78793743988573217</v>
      </c>
      <c r="H255" s="15">
        <f t="shared" si="17"/>
        <v>1.2765894629855559</v>
      </c>
      <c r="I255" s="15">
        <f t="shared" si="17"/>
        <v>1.1626629699128925</v>
      </c>
      <c r="J255" s="15">
        <f t="shared" si="17"/>
        <v>7.2282487893591583</v>
      </c>
      <c r="K255" s="15">
        <f t="shared" si="17"/>
        <v>-2.2891437614319354</v>
      </c>
      <c r="L255" s="15">
        <f t="shared" si="17"/>
        <v>0.78116678899910652</v>
      </c>
      <c r="N255" s="15">
        <f>ROUND(B255*'Table Q8'!N50,2)</f>
        <v>0.91</v>
      </c>
      <c r="O255" s="15">
        <f>ROUND(C255*'Table Q8'!O50,2)</f>
        <v>-0.52</v>
      </c>
      <c r="P255" s="15">
        <f>ROUND(D255*'Table Q8'!P50,2)</f>
        <v>0.32</v>
      </c>
      <c r="Q255" s="15">
        <f>ROUND(E255*'Table Q8'!Q50,2)</f>
        <v>0.36</v>
      </c>
      <c r="R255" s="15">
        <f>ROUND(F255*'Table Q8'!R50,2)</f>
        <v>0.31</v>
      </c>
      <c r="S255" s="15">
        <f>ROUND(G255*'Table Q8'!S50,2)</f>
        <v>0.31</v>
      </c>
      <c r="T255" s="15">
        <f>ROUND(H255*'Table Q8'!T50,2)</f>
        <v>0.51</v>
      </c>
      <c r="U255" s="15">
        <f>ROUND(I255*'Table Q8'!U50,2)</f>
        <v>0.42</v>
      </c>
      <c r="V255" s="15">
        <f>ROUND(J255*'Table Q8'!V50,2)</f>
        <v>1.66</v>
      </c>
      <c r="W255" s="15">
        <f>ROUND(K255*'Table Q8'!W50,2)</f>
        <v>-0.74</v>
      </c>
      <c r="X255" s="15">
        <f>ROUND(L255*'Table Q8'!X50,2)</f>
        <v>0.27</v>
      </c>
    </row>
    <row r="256" spans="1:24" x14ac:dyDescent="0.25">
      <c r="A256" s="13" t="str">
        <f t="shared" si="14"/>
        <v>2005 Q2</v>
      </c>
      <c r="B256" s="15">
        <f t="shared" si="17"/>
        <v>1.2798029514867713</v>
      </c>
      <c r="C256" s="15">
        <f t="shared" si="17"/>
        <v>-1.3464729577000878</v>
      </c>
      <c r="D256" s="15">
        <f t="shared" si="17"/>
        <v>1.2187986933515462</v>
      </c>
      <c r="E256" s="15">
        <f t="shared" si="17"/>
        <v>1.5555238424940219</v>
      </c>
      <c r="F256" s="15">
        <f t="shared" si="17"/>
        <v>1.8004487236877749</v>
      </c>
      <c r="G256" s="15">
        <f t="shared" si="17"/>
        <v>1.2330612457478725</v>
      </c>
      <c r="H256" s="15">
        <f t="shared" si="17"/>
        <v>4.312189123643889</v>
      </c>
      <c r="I256" s="15">
        <f t="shared" si="17"/>
        <v>1.7209643102880292</v>
      </c>
      <c r="J256" s="15">
        <f t="shared" si="17"/>
        <v>7.4609686354395865</v>
      </c>
      <c r="K256" s="15">
        <f t="shared" si="17"/>
        <v>-2.6846548869551881</v>
      </c>
      <c r="L256" s="15">
        <f t="shared" si="17"/>
        <v>1.1005613836602106</v>
      </c>
      <c r="N256" s="15">
        <f>ROUND(B256*'Table Q8'!N51,2)</f>
        <v>0.93</v>
      </c>
      <c r="O256" s="15">
        <f>ROUND(C256*'Table Q8'!O51,2)</f>
        <v>-0.44</v>
      </c>
      <c r="P256" s="15">
        <f>ROUND(D256*'Table Q8'!P51,2)</f>
        <v>0.43</v>
      </c>
      <c r="Q256" s="15">
        <f>ROUND(E256*'Table Q8'!Q51,2)</f>
        <v>0.45</v>
      </c>
      <c r="R256" s="15">
        <f>ROUND(F256*'Table Q8'!R51,2)</f>
        <v>0.23</v>
      </c>
      <c r="S256" s="15">
        <f>ROUND(G256*'Table Q8'!S51,2)</f>
        <v>0.49</v>
      </c>
      <c r="T256" s="15">
        <f>ROUND(H256*'Table Q8'!T51,2)</f>
        <v>1.8</v>
      </c>
      <c r="U256" s="15">
        <f>ROUND(I256*'Table Q8'!U51,2)</f>
        <v>0.63</v>
      </c>
      <c r="V256" s="15">
        <f>ROUND(J256*'Table Q8'!V51,2)</f>
        <v>1.65</v>
      </c>
      <c r="W256" s="15">
        <f>ROUND(K256*'Table Q8'!W51,2)</f>
        <v>-0.88</v>
      </c>
      <c r="X256" s="15">
        <f>ROUND(L256*'Table Q8'!X51,2)</f>
        <v>0.39</v>
      </c>
    </row>
    <row r="257" spans="1:24" x14ac:dyDescent="0.25">
      <c r="A257" s="13" t="str">
        <f t="shared" si="14"/>
        <v>2005 Q3</v>
      </c>
      <c r="B257" s="15">
        <f t="shared" si="17"/>
        <v>1.2514591370538317</v>
      </c>
      <c r="C257" s="15">
        <f t="shared" si="17"/>
        <v>-1.0648068402956339</v>
      </c>
      <c r="D257" s="15">
        <f t="shared" si="17"/>
        <v>1.5454420757668936</v>
      </c>
      <c r="E257" s="15">
        <f t="shared" si="17"/>
        <v>1.7641529558448494</v>
      </c>
      <c r="F257" s="15">
        <f t="shared" si="17"/>
        <v>1.5600249992814004</v>
      </c>
      <c r="G257" s="15">
        <f t="shared" si="17"/>
        <v>1.9950508457382585</v>
      </c>
      <c r="H257" s="15">
        <f t="shared" si="17"/>
        <v>4.4907283835561413</v>
      </c>
      <c r="I257" s="15">
        <f t="shared" si="17"/>
        <v>2.1663225238764232</v>
      </c>
      <c r="J257" s="15">
        <f t="shared" si="17"/>
        <v>7.0396264626022953</v>
      </c>
      <c r="K257" s="15">
        <f t="shared" si="17"/>
        <v>-1.6967311111392807</v>
      </c>
      <c r="L257" s="15">
        <f t="shared" si="17"/>
        <v>1.3190902343740063</v>
      </c>
      <c r="N257" s="15">
        <f>ROUND(B257*'Table Q8'!N52,2)</f>
        <v>0.91</v>
      </c>
      <c r="O257" s="15">
        <f>ROUND(C257*'Table Q8'!O52,2)</f>
        <v>-0.34</v>
      </c>
      <c r="P257" s="15">
        <f>ROUND(D257*'Table Q8'!P52,2)</f>
        <v>0.53</v>
      </c>
      <c r="Q257" s="15">
        <f>ROUND(E257*'Table Q8'!Q52,2)</f>
        <v>0.5</v>
      </c>
      <c r="R257" s="15">
        <f>ROUND(F257*'Table Q8'!R52,2)</f>
        <v>0.2</v>
      </c>
      <c r="S257" s="15">
        <f>ROUND(G257*'Table Q8'!S52,2)</f>
        <v>0.79</v>
      </c>
      <c r="T257" s="15">
        <f>ROUND(H257*'Table Q8'!T52,2)</f>
        <v>1.92</v>
      </c>
      <c r="U257" s="15">
        <f>ROUND(I257*'Table Q8'!U52,2)</f>
        <v>0.79</v>
      </c>
      <c r="V257" s="15">
        <f>ROUND(J257*'Table Q8'!V52,2)</f>
        <v>1.48</v>
      </c>
      <c r="W257" s="15">
        <f>ROUND(K257*'Table Q8'!W52,2)</f>
        <v>-0.56000000000000005</v>
      </c>
      <c r="X257" s="15">
        <f>ROUND(L257*'Table Q8'!X52,2)</f>
        <v>0.47</v>
      </c>
    </row>
    <row r="258" spans="1:24" x14ac:dyDescent="0.25">
      <c r="A258" s="13" t="str">
        <f t="shared" si="14"/>
        <v>2005 Q4</v>
      </c>
      <c r="B258" s="15">
        <f t="shared" si="17"/>
        <v>1.1738502307694807</v>
      </c>
      <c r="C258" s="15">
        <f t="shared" si="17"/>
        <v>-0.81590592367296355</v>
      </c>
      <c r="D258" s="15">
        <f t="shared" si="17"/>
        <v>1.9537653024100137</v>
      </c>
      <c r="E258" s="15">
        <f t="shared" si="17"/>
        <v>1.8820637795972559</v>
      </c>
      <c r="F258" s="15">
        <f t="shared" si="17"/>
        <v>1.4842777027786862</v>
      </c>
      <c r="G258" s="15">
        <f t="shared" si="17"/>
        <v>2.8929698300692217</v>
      </c>
      <c r="H258" s="15">
        <f t="shared" si="17"/>
        <v>4.2360807720667273</v>
      </c>
      <c r="I258" s="15">
        <f t="shared" si="17"/>
        <v>3.0364897633249446</v>
      </c>
      <c r="J258" s="15">
        <f t="shared" si="17"/>
        <v>6.8528025458825113</v>
      </c>
      <c r="K258" s="15">
        <f t="shared" si="17"/>
        <v>-0.45000337568482363</v>
      </c>
      <c r="L258" s="15">
        <f t="shared" si="17"/>
        <v>1.5804053311688617</v>
      </c>
      <c r="N258" s="15">
        <f>ROUND(B258*'Table Q8'!N53,2)</f>
        <v>0.85</v>
      </c>
      <c r="O258" s="15">
        <f>ROUND(C258*'Table Q8'!O53,2)</f>
        <v>-0.27</v>
      </c>
      <c r="P258" s="15">
        <f>ROUND(D258*'Table Q8'!P53,2)</f>
        <v>0.68</v>
      </c>
      <c r="Q258" s="15">
        <f>ROUND(E258*'Table Q8'!Q53,2)</f>
        <v>0.53</v>
      </c>
      <c r="R258" s="15">
        <f>ROUND(F258*'Table Q8'!R53,2)</f>
        <v>0.2</v>
      </c>
      <c r="S258" s="15">
        <f>ROUND(G258*'Table Q8'!S53,2)</f>
        <v>1.1499999999999999</v>
      </c>
      <c r="T258" s="15">
        <f>ROUND(H258*'Table Q8'!T53,2)</f>
        <v>1.88</v>
      </c>
      <c r="U258" s="15">
        <f>ROUND(I258*'Table Q8'!U53,2)</f>
        <v>1.1100000000000001</v>
      </c>
      <c r="V258" s="15">
        <f>ROUND(J258*'Table Q8'!V53,2)</f>
        <v>1.37</v>
      </c>
      <c r="W258" s="15">
        <f>ROUND(K258*'Table Q8'!W53,2)</f>
        <v>-0.15</v>
      </c>
      <c r="X258" s="15">
        <f>ROUND(L258*'Table Q8'!X53,2)</f>
        <v>0.56999999999999995</v>
      </c>
    </row>
    <row r="259" spans="1:24" x14ac:dyDescent="0.25">
      <c r="A259" s="13" t="str">
        <f t="shared" si="14"/>
        <v>2006 Q1</v>
      </c>
      <c r="B259" s="15">
        <f t="shared" si="17"/>
        <v>1.5070512487550698</v>
      </c>
      <c r="C259" s="15">
        <f t="shared" si="17"/>
        <v>-0.59171770280886193</v>
      </c>
      <c r="D259" s="15">
        <f t="shared" si="17"/>
        <v>2.5715028639610811</v>
      </c>
      <c r="E259" s="15">
        <f t="shared" si="17"/>
        <v>1.8060954228161632</v>
      </c>
      <c r="F259" s="15">
        <f t="shared" si="17"/>
        <v>1.8284847299692419</v>
      </c>
      <c r="G259" s="15">
        <f t="shared" si="17"/>
        <v>3.0149707862384241</v>
      </c>
      <c r="H259" s="15">
        <f t="shared" si="17"/>
        <v>3.8091599302705412</v>
      </c>
      <c r="I259" s="15">
        <f t="shared" si="17"/>
        <v>3.4439235715005792</v>
      </c>
      <c r="J259" s="15">
        <f t="shared" si="17"/>
        <v>5.1581681710685467</v>
      </c>
      <c r="K259" s="15">
        <f t="shared" si="17"/>
        <v>0.93238326707343733</v>
      </c>
      <c r="L259" s="15">
        <f t="shared" si="17"/>
        <v>1.817530893600243</v>
      </c>
      <c r="N259" s="15">
        <f>ROUND(B259*'Table Q8'!N54,2)</f>
        <v>1.1000000000000001</v>
      </c>
      <c r="O259" s="15">
        <f>ROUND(C259*'Table Q8'!O54,2)</f>
        <v>-0.19</v>
      </c>
      <c r="P259" s="15">
        <f>ROUND(D259*'Table Q8'!P54,2)</f>
        <v>0.89</v>
      </c>
      <c r="Q259" s="15">
        <f>ROUND(E259*'Table Q8'!Q54,2)</f>
        <v>0.51</v>
      </c>
      <c r="R259" s="15">
        <f>ROUND(F259*'Table Q8'!R54,2)</f>
        <v>0.25</v>
      </c>
      <c r="S259" s="15">
        <f>ROUND(G259*'Table Q8'!S54,2)</f>
        <v>1.21</v>
      </c>
      <c r="T259" s="15">
        <f>ROUND(H259*'Table Q8'!T54,2)</f>
        <v>1.67</v>
      </c>
      <c r="U259" s="15">
        <f>ROUND(I259*'Table Q8'!U54,2)</f>
        <v>1.26</v>
      </c>
      <c r="V259" s="15">
        <f>ROUND(J259*'Table Q8'!V54,2)</f>
        <v>1.03</v>
      </c>
      <c r="W259" s="15">
        <f>ROUND(K259*'Table Q8'!W54,2)</f>
        <v>0.32</v>
      </c>
      <c r="X259" s="15">
        <f>ROUND(L259*'Table Q8'!X54,2)</f>
        <v>0.65</v>
      </c>
    </row>
    <row r="260" spans="1:24" x14ac:dyDescent="0.25">
      <c r="A260" s="13" t="str">
        <f t="shared" si="14"/>
        <v>2006 Q2</v>
      </c>
      <c r="B260" s="15">
        <f t="shared" si="17"/>
        <v>1.8597932405162041</v>
      </c>
      <c r="C260" s="15">
        <f t="shared" si="17"/>
        <v>-0.68009678825822384</v>
      </c>
      <c r="D260" s="15">
        <f t="shared" si="17"/>
        <v>2.637129088101839</v>
      </c>
      <c r="E260" s="15">
        <f t="shared" si="17"/>
        <v>1.9082205973257</v>
      </c>
      <c r="F260" s="15">
        <f t="shared" si="17"/>
        <v>2.2759190005970029</v>
      </c>
      <c r="G260" s="15">
        <f t="shared" si="17"/>
        <v>2.6495256231186688</v>
      </c>
      <c r="H260" s="15">
        <f t="shared" si="17"/>
        <v>0.56470236899965243</v>
      </c>
      <c r="I260" s="15">
        <f t="shared" si="17"/>
        <v>3.1592081827018768</v>
      </c>
      <c r="J260" s="15">
        <f t="shared" si="17"/>
        <v>5.465663385414345</v>
      </c>
      <c r="K260" s="15">
        <f t="shared" si="17"/>
        <v>2.5299279490774982</v>
      </c>
      <c r="L260" s="15">
        <f t="shared" si="17"/>
        <v>1.6991365207736202</v>
      </c>
      <c r="N260" s="15">
        <f>ROUND(B260*'Table Q8'!N55,2)</f>
        <v>1.35</v>
      </c>
      <c r="O260" s="15">
        <f>ROUND(C260*'Table Q8'!O55,2)</f>
        <v>-0.22</v>
      </c>
      <c r="P260" s="15">
        <f>ROUND(D260*'Table Q8'!P55,2)</f>
        <v>0.91</v>
      </c>
      <c r="Q260" s="15">
        <f>ROUND(E260*'Table Q8'!Q55,2)</f>
        <v>0.53</v>
      </c>
      <c r="R260" s="15">
        <f>ROUND(F260*'Table Q8'!R55,2)</f>
        <v>0.31</v>
      </c>
      <c r="S260" s="15">
        <f>ROUND(G260*'Table Q8'!S55,2)</f>
        <v>1.07</v>
      </c>
      <c r="T260" s="15">
        <f>ROUND(H260*'Table Q8'!T55,2)</f>
        <v>0.24</v>
      </c>
      <c r="U260" s="15">
        <f>ROUND(I260*'Table Q8'!U55,2)</f>
        <v>1.1499999999999999</v>
      </c>
      <c r="V260" s="15">
        <f>ROUND(J260*'Table Q8'!V55,2)</f>
        <v>1.1200000000000001</v>
      </c>
      <c r="W260" s="15">
        <f>ROUND(K260*'Table Q8'!W55,2)</f>
        <v>0.85</v>
      </c>
      <c r="X260" s="15">
        <f>ROUND(L260*'Table Q8'!X55,2)</f>
        <v>0.6</v>
      </c>
    </row>
    <row r="261" spans="1:24" x14ac:dyDescent="0.25">
      <c r="A261" s="13" t="str">
        <f t="shared" si="14"/>
        <v>2006 Q3</v>
      </c>
      <c r="B261" s="15">
        <f t="shared" si="17"/>
        <v>2.268212317572984</v>
      </c>
      <c r="C261" s="15">
        <f t="shared" si="17"/>
        <v>-0.72498898149035762</v>
      </c>
      <c r="D261" s="15">
        <f t="shared" si="17"/>
        <v>2.7344772004390849</v>
      </c>
      <c r="E261" s="15">
        <f t="shared" si="17"/>
        <v>1.9316764038439369</v>
      </c>
      <c r="F261" s="15">
        <f t="shared" si="17"/>
        <v>2.4722065739116017</v>
      </c>
      <c r="G261" s="15">
        <f t="shared" si="17"/>
        <v>2.8930783363190171</v>
      </c>
      <c r="H261" s="15">
        <f t="shared" si="17"/>
        <v>0.87021667698194782</v>
      </c>
      <c r="I261" s="15">
        <f t="shared" si="17"/>
        <v>3.2843292019017909</v>
      </c>
      <c r="J261" s="15">
        <f t="shared" si="17"/>
        <v>5.7543314732721802</v>
      </c>
      <c r="K261" s="15">
        <f t="shared" si="17"/>
        <v>3.2425162183383995</v>
      </c>
      <c r="L261" s="15">
        <f t="shared" si="17"/>
        <v>1.8871571777116507</v>
      </c>
      <c r="N261" s="15">
        <f>ROUND(B261*'Table Q8'!N56,2)</f>
        <v>1.66</v>
      </c>
      <c r="O261" s="15">
        <f>ROUND(C261*'Table Q8'!O56,2)</f>
        <v>-0.24</v>
      </c>
      <c r="P261" s="15">
        <f>ROUND(D261*'Table Q8'!P56,2)</f>
        <v>0.96</v>
      </c>
      <c r="Q261" s="15">
        <f>ROUND(E261*'Table Q8'!Q56,2)</f>
        <v>0.54</v>
      </c>
      <c r="R261" s="15">
        <f>ROUND(F261*'Table Q8'!R56,2)</f>
        <v>0.34</v>
      </c>
      <c r="S261" s="15">
        <f>ROUND(G261*'Table Q8'!S56,2)</f>
        <v>1.19</v>
      </c>
      <c r="T261" s="15">
        <f>ROUND(H261*'Table Q8'!T56,2)</f>
        <v>0.35</v>
      </c>
      <c r="U261" s="15">
        <f>ROUND(I261*'Table Q8'!U56,2)</f>
        <v>1.2</v>
      </c>
      <c r="V261" s="15">
        <f>ROUND(J261*'Table Q8'!V56,2)</f>
        <v>1.22</v>
      </c>
      <c r="W261" s="15">
        <f>ROUND(K261*'Table Q8'!W56,2)</f>
        <v>1.1000000000000001</v>
      </c>
      <c r="X261" s="15">
        <f>ROUND(L261*'Table Q8'!X56,2)</f>
        <v>0.68</v>
      </c>
    </row>
    <row r="262" spans="1:24" x14ac:dyDescent="0.25">
      <c r="A262" s="13" t="str">
        <f t="shared" si="14"/>
        <v>2006 Q4</v>
      </c>
      <c r="B262" s="15">
        <f t="shared" si="17"/>
        <v>2.5537345962986078</v>
      </c>
      <c r="C262" s="15">
        <f t="shared" si="17"/>
        <v>-0.78747453921280475</v>
      </c>
      <c r="D262" s="15">
        <f t="shared" si="17"/>
        <v>3.1510483968185925</v>
      </c>
      <c r="E262" s="15">
        <f t="shared" si="17"/>
        <v>2.1427813440183074</v>
      </c>
      <c r="F262" s="15">
        <f t="shared" si="17"/>
        <v>2.4365155293334215</v>
      </c>
      <c r="G262" s="15">
        <f t="shared" si="17"/>
        <v>2.4711265503623956</v>
      </c>
      <c r="H262" s="15">
        <f t="shared" si="17"/>
        <v>0.69945177064231634</v>
      </c>
      <c r="I262" s="15">
        <f t="shared" si="17"/>
        <v>3.5600787428640994</v>
      </c>
      <c r="J262" s="15">
        <f t="shared" si="17"/>
        <v>6.504693540445837</v>
      </c>
      <c r="K262" s="15">
        <f t="shared" si="17"/>
        <v>3.9184405189125409</v>
      </c>
      <c r="L262" s="15">
        <f t="shared" si="17"/>
        <v>1.9652117174089965</v>
      </c>
      <c r="N262" s="15">
        <f>ROUND(B262*'Table Q8'!N57,2)</f>
        <v>1.86</v>
      </c>
      <c r="O262" s="15">
        <f>ROUND(C262*'Table Q8'!O57,2)</f>
        <v>-0.26</v>
      </c>
      <c r="P262" s="15">
        <f>ROUND(D262*'Table Q8'!P57,2)</f>
        <v>1.0900000000000001</v>
      </c>
      <c r="Q262" s="15">
        <f>ROUND(E262*'Table Q8'!Q57,2)</f>
        <v>0.59</v>
      </c>
      <c r="R262" s="15">
        <f>ROUND(F262*'Table Q8'!R57,2)</f>
        <v>0.33</v>
      </c>
      <c r="S262" s="15">
        <f>ROUND(G262*'Table Q8'!S57,2)</f>
        <v>1.01</v>
      </c>
      <c r="T262" s="15">
        <f>ROUND(H262*'Table Q8'!T57,2)</f>
        <v>0.26</v>
      </c>
      <c r="U262" s="15">
        <f>ROUND(I262*'Table Q8'!U57,2)</f>
        <v>1.27</v>
      </c>
      <c r="V262" s="15">
        <f>ROUND(J262*'Table Q8'!V57,2)</f>
        <v>1.39</v>
      </c>
      <c r="W262" s="15">
        <f>ROUND(K262*'Table Q8'!W57,2)</f>
        <v>1.31</v>
      </c>
      <c r="X262" s="15">
        <f>ROUND(L262*'Table Q8'!X57,2)</f>
        <v>0.69</v>
      </c>
    </row>
    <row r="263" spans="1:24" x14ac:dyDescent="0.25">
      <c r="A263" s="13" t="str">
        <f t="shared" si="14"/>
        <v>2007 Q1</v>
      </c>
      <c r="B263" s="15">
        <f t="shared" si="17"/>
        <v>2.6334402480571759</v>
      </c>
      <c r="C263" s="15">
        <f t="shared" si="17"/>
        <v>-0.80617331114563351</v>
      </c>
      <c r="D263" s="15">
        <f t="shared" si="17"/>
        <v>3.0619902619601551</v>
      </c>
      <c r="E263" s="15">
        <f t="shared" si="17"/>
        <v>2.4163723719290311</v>
      </c>
      <c r="F263" s="15">
        <f t="shared" si="17"/>
        <v>2.1679320829152924</v>
      </c>
      <c r="G263" s="15">
        <f t="shared" si="17"/>
        <v>2.7998610896792759</v>
      </c>
      <c r="H263" s="15">
        <f t="shared" si="17"/>
        <v>1.3080355272552315</v>
      </c>
      <c r="I263" s="15">
        <f t="shared" si="17"/>
        <v>3.9238610405158796</v>
      </c>
      <c r="J263" s="15">
        <f t="shared" si="17"/>
        <v>7.4648777045653061</v>
      </c>
      <c r="K263" s="15">
        <f t="shared" si="17"/>
        <v>4.3063484674180899</v>
      </c>
      <c r="L263" s="15">
        <f t="shared" si="17"/>
        <v>2.127624941095299</v>
      </c>
      <c r="N263" s="15">
        <f>ROUND(B263*'Table Q8'!N58,2)</f>
        <v>1.92</v>
      </c>
      <c r="O263" s="15">
        <f>ROUND(C263*'Table Q8'!O58,2)</f>
        <v>-0.26</v>
      </c>
      <c r="P263" s="15">
        <f>ROUND(D263*'Table Q8'!P58,2)</f>
        <v>1.07</v>
      </c>
      <c r="Q263" s="15">
        <f>ROUND(E263*'Table Q8'!Q58,2)</f>
        <v>0.67</v>
      </c>
      <c r="R263" s="15">
        <f>ROUND(F263*'Table Q8'!R58,2)</f>
        <v>0.3</v>
      </c>
      <c r="S263" s="15">
        <f>ROUND(G263*'Table Q8'!S58,2)</f>
        <v>1.1599999999999999</v>
      </c>
      <c r="T263" s="15">
        <f>ROUND(H263*'Table Q8'!T58,2)</f>
        <v>0.48</v>
      </c>
      <c r="U263" s="15">
        <f>ROUND(I263*'Table Q8'!U58,2)</f>
        <v>1.41</v>
      </c>
      <c r="V263" s="15">
        <f>ROUND(J263*'Table Q8'!V58,2)</f>
        <v>1.63</v>
      </c>
      <c r="W263" s="15">
        <f>ROUND(K263*'Table Q8'!W58,2)</f>
        <v>1.46</v>
      </c>
      <c r="X263" s="15">
        <f>ROUND(L263*'Table Q8'!X58,2)</f>
        <v>0.75</v>
      </c>
    </row>
    <row r="264" spans="1:24" x14ac:dyDescent="0.25">
      <c r="A264" s="13" t="str">
        <f t="shared" si="14"/>
        <v>2007 Q2</v>
      </c>
      <c r="B264" s="15">
        <f t="shared" ref="B264:L279" si="18">LN(B59/B55)*100</f>
        <v>2.5585247254883141</v>
      </c>
      <c r="C264" s="15">
        <f t="shared" si="18"/>
        <v>-0.6583302249197448</v>
      </c>
      <c r="D264" s="15">
        <f t="shared" si="18"/>
        <v>2.8845413248596232</v>
      </c>
      <c r="E264" s="15">
        <f t="shared" si="18"/>
        <v>2.4242287850091122</v>
      </c>
      <c r="F264" s="15">
        <f t="shared" si="18"/>
        <v>2.5721473270520367</v>
      </c>
      <c r="G264" s="15">
        <f t="shared" si="18"/>
        <v>3.1504554376953591</v>
      </c>
      <c r="H264" s="15">
        <f t="shared" si="18"/>
        <v>1.7170064201593565</v>
      </c>
      <c r="I264" s="15">
        <f t="shared" si="18"/>
        <v>4.2328373811915059</v>
      </c>
      <c r="J264" s="15">
        <f t="shared" si="18"/>
        <v>7.411927944636032</v>
      </c>
      <c r="K264" s="15">
        <f t="shared" si="18"/>
        <v>3.8378627909920318</v>
      </c>
      <c r="L264" s="15">
        <f t="shared" si="18"/>
        <v>2.2569469542293672</v>
      </c>
      <c r="N264" s="15">
        <f>ROUND(B264*'Table Q8'!N59,2)</f>
        <v>1.83</v>
      </c>
      <c r="O264" s="15">
        <f>ROUND(C264*'Table Q8'!O59,2)</f>
        <v>-0.21</v>
      </c>
      <c r="P264" s="15">
        <f>ROUND(D264*'Table Q8'!P59,2)</f>
        <v>1</v>
      </c>
      <c r="Q264" s="15">
        <f>ROUND(E264*'Table Q8'!Q59,2)</f>
        <v>0.66</v>
      </c>
      <c r="R264" s="15">
        <f>ROUND(F264*'Table Q8'!R59,2)</f>
        <v>0.35</v>
      </c>
      <c r="S264" s="15">
        <f>ROUND(G264*'Table Q8'!S59,2)</f>
        <v>1.29</v>
      </c>
      <c r="T264" s="15">
        <f>ROUND(H264*'Table Q8'!T59,2)</f>
        <v>0.64</v>
      </c>
      <c r="U264" s="15">
        <f>ROUND(I264*'Table Q8'!U59,2)</f>
        <v>1.49</v>
      </c>
      <c r="V264" s="15">
        <f>ROUND(J264*'Table Q8'!V59,2)</f>
        <v>1.61</v>
      </c>
      <c r="W264" s="15">
        <f>ROUND(K264*'Table Q8'!W59,2)</f>
        <v>1.3</v>
      </c>
      <c r="X264" s="15">
        <f>ROUND(L264*'Table Q8'!X59,2)</f>
        <v>0.79</v>
      </c>
    </row>
    <row r="265" spans="1:24" x14ac:dyDescent="0.25">
      <c r="A265" s="13" t="str">
        <f t="shared" si="14"/>
        <v>2007 Q3</v>
      </c>
      <c r="B265" s="15">
        <f t="shared" si="18"/>
        <v>2.529124955796358</v>
      </c>
      <c r="C265" s="15">
        <f t="shared" si="18"/>
        <v>-0.49213562725583959</v>
      </c>
      <c r="D265" s="15">
        <f t="shared" si="18"/>
        <v>2.8626721426436794</v>
      </c>
      <c r="E265" s="15">
        <f t="shared" si="18"/>
        <v>2.4652385980463576</v>
      </c>
      <c r="F265" s="15">
        <f t="shared" si="18"/>
        <v>2.7465548133701811</v>
      </c>
      <c r="G265" s="15">
        <f t="shared" si="18"/>
        <v>2.404394808409966</v>
      </c>
      <c r="H265" s="15">
        <f t="shared" si="18"/>
        <v>1.6453082703041915</v>
      </c>
      <c r="I265" s="15">
        <f t="shared" si="18"/>
        <v>4.4262448832567527</v>
      </c>
      <c r="J265" s="15">
        <f t="shared" si="18"/>
        <v>7.9467416416479031</v>
      </c>
      <c r="K265" s="15">
        <f t="shared" si="18"/>
        <v>2.7434902712464635</v>
      </c>
      <c r="L265" s="15">
        <f t="shared" si="18"/>
        <v>2.2333567041287665</v>
      </c>
      <c r="N265" s="15">
        <f>ROUND(B265*'Table Q8'!N60,2)</f>
        <v>1.78</v>
      </c>
      <c r="O265" s="15">
        <f>ROUND(C265*'Table Q8'!O60,2)</f>
        <v>-0.16</v>
      </c>
      <c r="P265" s="15">
        <f>ROUND(D265*'Table Q8'!P60,2)</f>
        <v>0.98</v>
      </c>
      <c r="Q265" s="15">
        <f>ROUND(E265*'Table Q8'!Q60,2)</f>
        <v>0.66</v>
      </c>
      <c r="R265" s="15">
        <f>ROUND(F265*'Table Q8'!R60,2)</f>
        <v>0.37</v>
      </c>
      <c r="S265" s="15">
        <f>ROUND(G265*'Table Q8'!S60,2)</f>
        <v>0.96</v>
      </c>
      <c r="T265" s="15">
        <f>ROUND(H265*'Table Q8'!T60,2)</f>
        <v>0.63</v>
      </c>
      <c r="U265" s="15">
        <f>ROUND(I265*'Table Q8'!U60,2)</f>
        <v>1.54</v>
      </c>
      <c r="V265" s="15">
        <f>ROUND(J265*'Table Q8'!V60,2)</f>
        <v>1.72</v>
      </c>
      <c r="W265" s="15">
        <f>ROUND(K265*'Table Q8'!W60,2)</f>
        <v>0.93</v>
      </c>
      <c r="X265" s="15">
        <f>ROUND(L265*'Table Q8'!X60,2)</f>
        <v>0.77</v>
      </c>
    </row>
    <row r="266" spans="1:24" x14ac:dyDescent="0.25">
      <c r="A266" s="13" t="str">
        <f t="shared" si="14"/>
        <v>2007 Q4</v>
      </c>
      <c r="B266" s="15">
        <f t="shared" si="18"/>
        <v>2.6615780780174871</v>
      </c>
      <c r="C266" s="15">
        <f t="shared" si="18"/>
        <v>-6.1508722997182026E-2</v>
      </c>
      <c r="D266" s="15">
        <f t="shared" si="18"/>
        <v>2.6240572652517002</v>
      </c>
      <c r="E266" s="15">
        <f t="shared" si="18"/>
        <v>2.6420903863425003</v>
      </c>
      <c r="F266" s="15">
        <f t="shared" si="18"/>
        <v>2.8351331920748368</v>
      </c>
      <c r="G266" s="15">
        <f t="shared" si="18"/>
        <v>2.3699039521335106</v>
      </c>
      <c r="H266" s="15">
        <f t="shared" si="18"/>
        <v>2.7396119919913176</v>
      </c>
      <c r="I266" s="15">
        <f t="shared" si="18"/>
        <v>4.0591068028564488</v>
      </c>
      <c r="J266" s="15">
        <f t="shared" si="18"/>
        <v>7.8422703797493316</v>
      </c>
      <c r="K266" s="15">
        <f t="shared" si="18"/>
        <v>1.5909085351699406</v>
      </c>
      <c r="L266" s="15">
        <f t="shared" si="18"/>
        <v>2.3588003951579029</v>
      </c>
      <c r="N266" s="15">
        <f>ROUND(B266*'Table Q8'!N61,2)</f>
        <v>1.87</v>
      </c>
      <c r="O266" s="15">
        <f>ROUND(C266*'Table Q8'!O61,2)</f>
        <v>-0.02</v>
      </c>
      <c r="P266" s="15">
        <f>ROUND(D266*'Table Q8'!P61,2)</f>
        <v>0.91</v>
      </c>
      <c r="Q266" s="15">
        <f>ROUND(E266*'Table Q8'!Q61,2)</f>
        <v>0.71</v>
      </c>
      <c r="R266" s="15">
        <f>ROUND(F266*'Table Q8'!R61,2)</f>
        <v>0.4</v>
      </c>
      <c r="S266" s="15">
        <f>ROUND(G266*'Table Q8'!S61,2)</f>
        <v>0.95</v>
      </c>
      <c r="T266" s="15">
        <f>ROUND(H266*'Table Q8'!T61,2)</f>
        <v>1.1100000000000001</v>
      </c>
      <c r="U266" s="15">
        <f>ROUND(I266*'Table Q8'!U61,2)</f>
        <v>1.42</v>
      </c>
      <c r="V266" s="15">
        <f>ROUND(J266*'Table Q8'!V61,2)</f>
        <v>1.74</v>
      </c>
      <c r="W266" s="15">
        <f>ROUND(K266*'Table Q8'!W61,2)</f>
        <v>0.55000000000000004</v>
      </c>
      <c r="X266" s="15">
        <f>ROUND(L266*'Table Q8'!X61,2)</f>
        <v>0.82</v>
      </c>
    </row>
    <row r="267" spans="1:24" x14ac:dyDescent="0.25">
      <c r="A267" s="13" t="str">
        <f t="shared" si="14"/>
        <v>2008 Q1</v>
      </c>
      <c r="B267" s="15">
        <f t="shared" si="18"/>
        <v>2.7020902349962679</v>
      </c>
      <c r="C267" s="15">
        <f t="shared" si="18"/>
        <v>-0.1849324643124621</v>
      </c>
      <c r="D267" s="15">
        <f t="shared" si="18"/>
        <v>2.8393601452723569</v>
      </c>
      <c r="E267" s="15">
        <f t="shared" si="18"/>
        <v>2.3275572113282958</v>
      </c>
      <c r="F267" s="15">
        <f t="shared" si="18"/>
        <v>2.9500047138466523</v>
      </c>
      <c r="G267" s="15">
        <f t="shared" si="18"/>
        <v>1.9692686238995956</v>
      </c>
      <c r="H267" s="15">
        <f t="shared" si="18"/>
        <v>2.187182289596278</v>
      </c>
      <c r="I267" s="15">
        <f t="shared" si="18"/>
        <v>3.6463516852027666</v>
      </c>
      <c r="J267" s="15">
        <f t="shared" si="18"/>
        <v>7.8765017011605583</v>
      </c>
      <c r="K267" s="15">
        <f t="shared" si="18"/>
        <v>0.93449333001889934</v>
      </c>
      <c r="L267" s="15">
        <f t="shared" si="18"/>
        <v>2.1983552814080594</v>
      </c>
      <c r="N267" s="15">
        <f>ROUND(B267*'Table Q8'!N62,2)</f>
        <v>1.87</v>
      </c>
      <c r="O267" s="15">
        <f>ROUND(C267*'Table Q8'!O62,2)</f>
        <v>-0.06</v>
      </c>
      <c r="P267" s="15">
        <f>ROUND(D267*'Table Q8'!P62,2)</f>
        <v>0.98</v>
      </c>
      <c r="Q267" s="15">
        <f>ROUND(E267*'Table Q8'!Q62,2)</f>
        <v>0.61</v>
      </c>
      <c r="R267" s="15">
        <f>ROUND(F267*'Table Q8'!R62,2)</f>
        <v>0.4</v>
      </c>
      <c r="S267" s="15">
        <f>ROUND(G267*'Table Q8'!S62,2)</f>
        <v>0.78</v>
      </c>
      <c r="T267" s="15">
        <f>ROUND(H267*'Table Q8'!T62,2)</f>
        <v>0.87</v>
      </c>
      <c r="U267" s="15">
        <f>ROUND(I267*'Table Q8'!U62,2)</f>
        <v>1.26</v>
      </c>
      <c r="V267" s="15">
        <f>ROUND(J267*'Table Q8'!V62,2)</f>
        <v>1.74</v>
      </c>
      <c r="W267" s="15">
        <f>ROUND(K267*'Table Q8'!W62,2)</f>
        <v>0.32</v>
      </c>
      <c r="X267" s="15">
        <f>ROUND(L267*'Table Q8'!X62,2)</f>
        <v>0.76</v>
      </c>
    </row>
    <row r="268" spans="1:24" x14ac:dyDescent="0.25">
      <c r="A268" s="13" t="str">
        <f t="shared" si="14"/>
        <v>2008 Q2</v>
      </c>
      <c r="B268" s="15">
        <f t="shared" si="18"/>
        <v>2.9232499418380167</v>
      </c>
      <c r="C268" s="15">
        <f t="shared" si="18"/>
        <v>-0.53865643068768343</v>
      </c>
      <c r="D268" s="15">
        <f t="shared" si="18"/>
        <v>2.8692081741744921</v>
      </c>
      <c r="E268" s="15">
        <f t="shared" si="18"/>
        <v>2.1664579247954303</v>
      </c>
      <c r="F268" s="15">
        <f t="shared" si="18"/>
        <v>2.4667019142292967</v>
      </c>
      <c r="G268" s="15">
        <f t="shared" si="18"/>
        <v>1.6474150076722296</v>
      </c>
      <c r="H268" s="15">
        <f t="shared" si="18"/>
        <v>2.77065974620997</v>
      </c>
      <c r="I268" s="15">
        <f t="shared" si="18"/>
        <v>3.2489503194846092</v>
      </c>
      <c r="J268" s="15">
        <f t="shared" si="18"/>
        <v>7.937535855166991</v>
      </c>
      <c r="K268" s="15">
        <f t="shared" si="18"/>
        <v>0.2975897444688978</v>
      </c>
      <c r="L268" s="15">
        <f t="shared" si="18"/>
        <v>2.0823131180394228</v>
      </c>
      <c r="N268" s="15">
        <f>ROUND(B268*'Table Q8'!N63,2)</f>
        <v>2.0299999999999998</v>
      </c>
      <c r="O268" s="15">
        <f>ROUND(C268*'Table Q8'!O63,2)</f>
        <v>-0.17</v>
      </c>
      <c r="P268" s="15">
        <f>ROUND(D268*'Table Q8'!P63,2)</f>
        <v>1</v>
      </c>
      <c r="Q268" s="15">
        <f>ROUND(E268*'Table Q8'!Q63,2)</f>
        <v>0.56999999999999995</v>
      </c>
      <c r="R268" s="15">
        <f>ROUND(F268*'Table Q8'!R63,2)</f>
        <v>0.32</v>
      </c>
      <c r="S268" s="15">
        <f>ROUND(G268*'Table Q8'!S63,2)</f>
        <v>0.65</v>
      </c>
      <c r="T268" s="15">
        <f>ROUND(H268*'Table Q8'!T63,2)</f>
        <v>1.1200000000000001</v>
      </c>
      <c r="U268" s="15">
        <f>ROUND(I268*'Table Q8'!U63,2)</f>
        <v>1.1399999999999999</v>
      </c>
      <c r="V268" s="15">
        <f>ROUND(J268*'Table Q8'!V63,2)</f>
        <v>1.81</v>
      </c>
      <c r="W268" s="15">
        <f>ROUND(K268*'Table Q8'!W63,2)</f>
        <v>0.1</v>
      </c>
      <c r="X268" s="15">
        <f>ROUND(L268*'Table Q8'!X63,2)</f>
        <v>0.72</v>
      </c>
    </row>
    <row r="269" spans="1:24" x14ac:dyDescent="0.25">
      <c r="A269" s="13" t="str">
        <f t="shared" si="14"/>
        <v>2008 Q3</v>
      </c>
      <c r="B269" s="15">
        <f t="shared" si="18"/>
        <v>2.7918290754322341</v>
      </c>
      <c r="C269" s="15">
        <f t="shared" si="18"/>
        <v>-1.1340601739083582</v>
      </c>
      <c r="D269" s="15">
        <f t="shared" si="18"/>
        <v>2.5114217824521461</v>
      </c>
      <c r="E269" s="15">
        <f t="shared" si="18"/>
        <v>1.9651171426344216</v>
      </c>
      <c r="F269" s="15">
        <f t="shared" si="18"/>
        <v>2.2359388032220968</v>
      </c>
      <c r="G269" s="15">
        <f t="shared" si="18"/>
        <v>1.4029848210438485</v>
      </c>
      <c r="H269" s="15">
        <f t="shared" si="18"/>
        <v>2.2405870504500891</v>
      </c>
      <c r="I269" s="15">
        <f t="shared" si="18"/>
        <v>2.4256738837109126</v>
      </c>
      <c r="J269" s="15">
        <f t="shared" si="18"/>
        <v>7.54840108177721</v>
      </c>
      <c r="K269" s="15">
        <f t="shared" si="18"/>
        <v>0.51602774029924192</v>
      </c>
      <c r="L269" s="15">
        <f t="shared" si="18"/>
        <v>1.7389920732051378</v>
      </c>
      <c r="N269" s="15">
        <f>ROUND(B269*'Table Q8'!N64,2)</f>
        <v>1.94</v>
      </c>
      <c r="O269" s="15">
        <f>ROUND(C269*'Table Q8'!O64,2)</f>
        <v>-0.35</v>
      </c>
      <c r="P269" s="15">
        <f>ROUND(D269*'Table Q8'!P64,2)</f>
        <v>0.89</v>
      </c>
      <c r="Q269" s="15">
        <f>ROUND(E269*'Table Q8'!Q64,2)</f>
        <v>0.52</v>
      </c>
      <c r="R269" s="15">
        <f>ROUND(F269*'Table Q8'!R64,2)</f>
        <v>0.28999999999999998</v>
      </c>
      <c r="S269" s="15">
        <f>ROUND(G269*'Table Q8'!S64,2)</f>
        <v>0.56000000000000005</v>
      </c>
      <c r="T269" s="15">
        <f>ROUND(H269*'Table Q8'!T64,2)</f>
        <v>0.92</v>
      </c>
      <c r="U269" s="15">
        <f>ROUND(I269*'Table Q8'!U64,2)</f>
        <v>0.87</v>
      </c>
      <c r="V269" s="15">
        <f>ROUND(J269*'Table Q8'!V64,2)</f>
        <v>1.82</v>
      </c>
      <c r="W269" s="15">
        <f>ROUND(K269*'Table Q8'!W64,2)</f>
        <v>0.18</v>
      </c>
      <c r="X269" s="15">
        <f>ROUND(L269*'Table Q8'!X64,2)</f>
        <v>0.61</v>
      </c>
    </row>
    <row r="270" spans="1:24" x14ac:dyDescent="0.25">
      <c r="A270" s="13" t="str">
        <f t="shared" si="14"/>
        <v>2008 Q4</v>
      </c>
      <c r="B270" s="15">
        <f t="shared" si="18"/>
        <v>2.3809305229771569</v>
      </c>
      <c r="C270" s="15">
        <f t="shared" si="18"/>
        <v>-2.3118305306101479</v>
      </c>
      <c r="D270" s="15">
        <f t="shared" si="18"/>
        <v>1.7553934012092622</v>
      </c>
      <c r="E270" s="15">
        <f t="shared" si="18"/>
        <v>1.374083558200238</v>
      </c>
      <c r="F270" s="15">
        <f t="shared" si="18"/>
        <v>2.2521168865178178</v>
      </c>
      <c r="G270" s="15">
        <f t="shared" si="18"/>
        <v>0.74665907393502728</v>
      </c>
      <c r="H270" s="15">
        <f t="shared" si="18"/>
        <v>1.3979106268593937</v>
      </c>
      <c r="I270" s="15">
        <f t="shared" si="18"/>
        <v>1.595721190895437</v>
      </c>
      <c r="J270" s="15">
        <f t="shared" si="18"/>
        <v>6.6404817434330425</v>
      </c>
      <c r="K270" s="15">
        <f t="shared" si="18"/>
        <v>0.3962755334332565</v>
      </c>
      <c r="L270" s="15">
        <f t="shared" si="18"/>
        <v>1.1380963354556111</v>
      </c>
      <c r="N270" s="15">
        <f>ROUND(B270*'Table Q8'!N65,2)</f>
        <v>1.65</v>
      </c>
      <c r="O270" s="15">
        <f>ROUND(C270*'Table Q8'!O65,2)</f>
        <v>-0.71</v>
      </c>
      <c r="P270" s="15">
        <f>ROUND(D270*'Table Q8'!P65,2)</f>
        <v>0.63</v>
      </c>
      <c r="Q270" s="15">
        <f>ROUND(E270*'Table Q8'!Q65,2)</f>
        <v>0.36</v>
      </c>
      <c r="R270" s="15">
        <f>ROUND(F270*'Table Q8'!R65,2)</f>
        <v>0.28000000000000003</v>
      </c>
      <c r="S270" s="15">
        <f>ROUND(G270*'Table Q8'!S65,2)</f>
        <v>0.3</v>
      </c>
      <c r="T270" s="15">
        <f>ROUND(H270*'Table Q8'!T65,2)</f>
        <v>0.56999999999999995</v>
      </c>
      <c r="U270" s="15">
        <f>ROUND(I270*'Table Q8'!U65,2)</f>
        <v>0.57999999999999996</v>
      </c>
      <c r="V270" s="15">
        <f>ROUND(J270*'Table Q8'!V65,2)</f>
        <v>1.63</v>
      </c>
      <c r="W270" s="15">
        <f>ROUND(K270*'Table Q8'!W65,2)</f>
        <v>0.13</v>
      </c>
      <c r="X270" s="15">
        <f>ROUND(L270*'Table Q8'!X65,2)</f>
        <v>0.4</v>
      </c>
    </row>
    <row r="271" spans="1:24" x14ac:dyDescent="0.25">
      <c r="A271" s="13" t="str">
        <f t="shared" si="14"/>
        <v>2009 Q1</v>
      </c>
      <c r="B271" s="15">
        <f t="shared" si="18"/>
        <v>2.0325218247235526</v>
      </c>
      <c r="C271" s="15">
        <f t="shared" si="18"/>
        <v>-3.1063680146182033</v>
      </c>
      <c r="D271" s="15">
        <f t="shared" si="18"/>
        <v>0.56924072703988005</v>
      </c>
      <c r="E271" s="15">
        <f t="shared" si="18"/>
        <v>1.0441480720419127</v>
      </c>
      <c r="F271" s="15">
        <f t="shared" si="18"/>
        <v>1.8384748233679336</v>
      </c>
      <c r="G271" s="15">
        <f t="shared" si="18"/>
        <v>-0.10377751035160095</v>
      </c>
      <c r="H271" s="15">
        <f t="shared" si="18"/>
        <v>1.0809813603026368</v>
      </c>
      <c r="I271" s="15">
        <f t="shared" si="18"/>
        <v>0.54853592771060866</v>
      </c>
      <c r="J271" s="15">
        <f t="shared" si="18"/>
        <v>5.9037933389813722</v>
      </c>
      <c r="K271" s="15">
        <f t="shared" si="18"/>
        <v>-3.9588282385604169E-2</v>
      </c>
      <c r="L271" s="15">
        <f t="shared" si="18"/>
        <v>0.56291194195099958</v>
      </c>
      <c r="N271" s="15">
        <f>ROUND(B271*'Table Q8'!N66,2)</f>
        <v>1.4</v>
      </c>
      <c r="O271" s="15">
        <f>ROUND(C271*'Table Q8'!O66,2)</f>
        <v>-0.94</v>
      </c>
      <c r="P271" s="15">
        <f>ROUND(D271*'Table Q8'!P66,2)</f>
        <v>0.2</v>
      </c>
      <c r="Q271" s="15">
        <f>ROUND(E271*'Table Q8'!Q66,2)</f>
        <v>0.28000000000000003</v>
      </c>
      <c r="R271" s="15">
        <f>ROUND(F271*'Table Q8'!R66,2)</f>
        <v>0.22</v>
      </c>
      <c r="S271" s="15">
        <f>ROUND(G271*'Table Q8'!S66,2)</f>
        <v>-0.04</v>
      </c>
      <c r="T271" s="15">
        <f>ROUND(H271*'Table Q8'!T66,2)</f>
        <v>0.47</v>
      </c>
      <c r="U271" s="15">
        <f>ROUND(I271*'Table Q8'!U66,2)</f>
        <v>0.2</v>
      </c>
      <c r="V271" s="15">
        <f>ROUND(J271*'Table Q8'!V66,2)</f>
        <v>1.51</v>
      </c>
      <c r="W271" s="15">
        <f>ROUND(K271*'Table Q8'!W66,2)</f>
        <v>-0.01</v>
      </c>
      <c r="X271" s="15">
        <f>ROUND(L271*'Table Q8'!X66,2)</f>
        <v>0.2</v>
      </c>
    </row>
    <row r="272" spans="1:24" x14ac:dyDescent="0.25">
      <c r="A272" s="13" t="str">
        <f t="shared" si="14"/>
        <v>2009 Q2</v>
      </c>
      <c r="B272" s="15">
        <f t="shared" si="18"/>
        <v>1.4967329560815656</v>
      </c>
      <c r="C272" s="15">
        <f t="shared" si="18"/>
        <v>-3.7896992526916056</v>
      </c>
      <c r="D272" s="15">
        <f t="shared" si="18"/>
        <v>-0.32815605908547618</v>
      </c>
      <c r="E272" s="15">
        <f t="shared" si="18"/>
        <v>0.43192060826701684</v>
      </c>
      <c r="F272" s="15">
        <f t="shared" si="18"/>
        <v>1.6348031243053514</v>
      </c>
      <c r="G272" s="15">
        <f t="shared" si="18"/>
        <v>-1.1126824097797419</v>
      </c>
      <c r="H272" s="15">
        <f t="shared" si="18"/>
        <v>-0.20337611240228451</v>
      </c>
      <c r="I272" s="15">
        <f t="shared" si="18"/>
        <v>-0.40847095383585552</v>
      </c>
      <c r="J272" s="15">
        <f t="shared" si="18"/>
        <v>5.4045782515437786</v>
      </c>
      <c r="K272" s="15">
        <f t="shared" si="18"/>
        <v>-0.47656960730143455</v>
      </c>
      <c r="L272" s="15">
        <f t="shared" si="18"/>
        <v>-9.3715839628262146E-2</v>
      </c>
      <c r="N272" s="15">
        <f>ROUND(B272*'Table Q8'!N67,2)</f>
        <v>1.03</v>
      </c>
      <c r="O272" s="15">
        <f>ROUND(C272*'Table Q8'!O67,2)</f>
        <v>-1.1499999999999999</v>
      </c>
      <c r="P272" s="15">
        <f>ROUND(D272*'Table Q8'!P67,2)</f>
        <v>-0.11</v>
      </c>
      <c r="Q272" s="15">
        <f>ROUND(E272*'Table Q8'!Q67,2)</f>
        <v>0.11</v>
      </c>
      <c r="R272" s="15">
        <f>ROUND(F272*'Table Q8'!R67,2)</f>
        <v>0.19</v>
      </c>
      <c r="S272" s="15">
        <f>ROUND(G272*'Table Q8'!S67,2)</f>
        <v>-0.45</v>
      </c>
      <c r="T272" s="15">
        <f>ROUND(H272*'Table Q8'!T67,2)</f>
        <v>-0.09</v>
      </c>
      <c r="U272" s="15">
        <f>ROUND(I272*'Table Q8'!U67,2)</f>
        <v>-0.15</v>
      </c>
      <c r="V272" s="15">
        <f>ROUND(J272*'Table Q8'!V67,2)</f>
        <v>1.41</v>
      </c>
      <c r="W272" s="15">
        <f>ROUND(K272*'Table Q8'!W67,2)</f>
        <v>-0.15</v>
      </c>
      <c r="X272" s="15">
        <f>ROUND(L272*'Table Q8'!X67,2)</f>
        <v>-0.03</v>
      </c>
    </row>
    <row r="273" spans="1:24" x14ac:dyDescent="0.25">
      <c r="A273" s="13" t="str">
        <f t="shared" si="14"/>
        <v>2009 Q3</v>
      </c>
      <c r="B273" s="15">
        <f t="shared" si="18"/>
        <v>1.1793639143838013</v>
      </c>
      <c r="C273" s="15">
        <f t="shared" si="18"/>
        <v>-4.4455812703374464</v>
      </c>
      <c r="D273" s="15">
        <f t="shared" si="18"/>
        <v>-1.2478270491997439</v>
      </c>
      <c r="E273" s="15">
        <f t="shared" si="18"/>
        <v>-0.28440531099629146</v>
      </c>
      <c r="F273" s="15">
        <f t="shared" si="18"/>
        <v>1.295827000476931</v>
      </c>
      <c r="G273" s="15">
        <f t="shared" si="18"/>
        <v>-2.0750444754319819</v>
      </c>
      <c r="H273" s="15">
        <f t="shared" si="18"/>
        <v>-0.7651927352914818</v>
      </c>
      <c r="I273" s="15">
        <f t="shared" si="18"/>
        <v>-1.2271413409955554</v>
      </c>
      <c r="J273" s="15">
        <f t="shared" si="18"/>
        <v>4.588917732694112</v>
      </c>
      <c r="K273" s="15">
        <f t="shared" si="18"/>
        <v>-0.94476362809852099</v>
      </c>
      <c r="L273" s="15">
        <f t="shared" si="18"/>
        <v>-0.65642330000418569</v>
      </c>
      <c r="N273" s="15">
        <f>ROUND(B273*'Table Q8'!N68,2)</f>
        <v>0.81</v>
      </c>
      <c r="O273" s="15">
        <f>ROUND(C273*'Table Q8'!O68,2)</f>
        <v>-1.35</v>
      </c>
      <c r="P273" s="15">
        <f>ROUND(D273*'Table Q8'!P68,2)</f>
        <v>-0.41</v>
      </c>
      <c r="Q273" s="15">
        <f>ROUND(E273*'Table Q8'!Q68,2)</f>
        <v>-7.0000000000000007E-2</v>
      </c>
      <c r="R273" s="15">
        <f>ROUND(F273*'Table Q8'!R68,2)</f>
        <v>0.15</v>
      </c>
      <c r="S273" s="15">
        <f>ROUND(G273*'Table Q8'!S68,2)</f>
        <v>-0.84</v>
      </c>
      <c r="T273" s="15">
        <f>ROUND(H273*'Table Q8'!T68,2)</f>
        <v>-0.34</v>
      </c>
      <c r="U273" s="15">
        <f>ROUND(I273*'Table Q8'!U68,2)</f>
        <v>-0.46</v>
      </c>
      <c r="V273" s="15">
        <f>ROUND(J273*'Table Q8'!V68,2)</f>
        <v>1.22</v>
      </c>
      <c r="W273" s="15">
        <f>ROUND(K273*'Table Q8'!W68,2)</f>
        <v>-0.28999999999999998</v>
      </c>
      <c r="X273" s="15">
        <f>ROUND(L273*'Table Q8'!X68,2)</f>
        <v>-0.23</v>
      </c>
    </row>
    <row r="274" spans="1:24" x14ac:dyDescent="0.25">
      <c r="A274" s="13" t="str">
        <f t="shared" si="14"/>
        <v>2009 Q4</v>
      </c>
      <c r="B274" s="15">
        <f t="shared" si="18"/>
        <v>0.91020719419759999</v>
      </c>
      <c r="C274" s="15">
        <f t="shared" si="18"/>
        <v>-4.7338488307816835</v>
      </c>
      <c r="D274" s="15">
        <f t="shared" si="18"/>
        <v>-1.9880933787827948</v>
      </c>
      <c r="E274" s="15">
        <f t="shared" si="18"/>
        <v>-0.89629956282892742</v>
      </c>
      <c r="F274" s="15">
        <f t="shared" si="18"/>
        <v>0.48470255452478367</v>
      </c>
      <c r="G274" s="15">
        <f t="shared" si="18"/>
        <v>-2.5638405304881684</v>
      </c>
      <c r="H274" s="15">
        <f t="shared" si="18"/>
        <v>-2.1094372172698654</v>
      </c>
      <c r="I274" s="15">
        <f t="shared" si="18"/>
        <v>-1.573986785245874</v>
      </c>
      <c r="J274" s="15">
        <f t="shared" si="18"/>
        <v>4.5139835992476369</v>
      </c>
      <c r="K274" s="15">
        <f t="shared" si="18"/>
        <v>-1.3337512334418771</v>
      </c>
      <c r="L274" s="15">
        <f t="shared" si="18"/>
        <v>-1.1591003262910939</v>
      </c>
      <c r="N274" s="15">
        <f>ROUND(B274*'Table Q8'!N69,2)</f>
        <v>0.62</v>
      </c>
      <c r="O274" s="15">
        <f>ROUND(C274*'Table Q8'!O69,2)</f>
        <v>-1.4</v>
      </c>
      <c r="P274" s="15">
        <f>ROUND(D274*'Table Q8'!P69,2)</f>
        <v>-0.62</v>
      </c>
      <c r="Q274" s="15">
        <f>ROUND(E274*'Table Q8'!Q69,2)</f>
        <v>-0.23</v>
      </c>
      <c r="R274" s="15">
        <f>ROUND(F274*'Table Q8'!R69,2)</f>
        <v>0.05</v>
      </c>
      <c r="S274" s="15">
        <f>ROUND(G274*'Table Q8'!S69,2)</f>
        <v>-1.04</v>
      </c>
      <c r="T274" s="15">
        <f>ROUND(H274*'Table Q8'!T69,2)</f>
        <v>-0.95</v>
      </c>
      <c r="U274" s="15">
        <f>ROUND(I274*'Table Q8'!U69,2)</f>
        <v>-0.59</v>
      </c>
      <c r="V274" s="15">
        <f>ROUND(J274*'Table Q8'!V69,2)</f>
        <v>1.22</v>
      </c>
      <c r="W274" s="15">
        <f>ROUND(K274*'Table Q8'!W69,2)</f>
        <v>-0.4</v>
      </c>
      <c r="X274" s="15">
        <f>ROUND(L274*'Table Q8'!X69,2)</f>
        <v>-0.41</v>
      </c>
    </row>
    <row r="275" spans="1:24" x14ac:dyDescent="0.25">
      <c r="A275" s="13" t="str">
        <f t="shared" si="14"/>
        <v>2010 Q1</v>
      </c>
      <c r="B275" s="15">
        <f t="shared" si="18"/>
        <v>0.57637047167501343</v>
      </c>
      <c r="C275" s="15">
        <f t="shared" si="18"/>
        <v>-4.8149343897582728</v>
      </c>
      <c r="D275" s="15">
        <f t="shared" si="18"/>
        <v>-1.9955460718963418</v>
      </c>
      <c r="E275" s="15">
        <f t="shared" si="18"/>
        <v>-1.2989252799217739</v>
      </c>
      <c r="F275" s="15">
        <f t="shared" si="18"/>
        <v>0.65567390797209557</v>
      </c>
      <c r="G275" s="15">
        <f t="shared" si="18"/>
        <v>-1.8126118357043248</v>
      </c>
      <c r="H275" s="15">
        <f t="shared" si="18"/>
        <v>-2.7246840513032122</v>
      </c>
      <c r="I275" s="15">
        <f t="shared" si="18"/>
        <v>-1.3498396196824483</v>
      </c>
      <c r="J275" s="15">
        <f t="shared" si="18"/>
        <v>4.1723216961782423</v>
      </c>
      <c r="K275" s="15">
        <f t="shared" si="18"/>
        <v>-1.4959888049037229</v>
      </c>
      <c r="L275" s="15">
        <f t="shared" si="18"/>
        <v>-1.2341961912885568</v>
      </c>
      <c r="N275" s="15">
        <f>ROUND(B275*'Table Q8'!N70,2)</f>
        <v>0.39</v>
      </c>
      <c r="O275" s="15">
        <f>ROUND(C275*'Table Q8'!O70,2)</f>
        <v>-1.46</v>
      </c>
      <c r="P275" s="15">
        <f>ROUND(D275*'Table Q8'!P70,2)</f>
        <v>-0.62</v>
      </c>
      <c r="Q275" s="15">
        <f>ROUND(E275*'Table Q8'!Q70,2)</f>
        <v>-0.34</v>
      </c>
      <c r="R275" s="15">
        <f>ROUND(F275*'Table Q8'!R70,2)</f>
        <v>7.0000000000000007E-2</v>
      </c>
      <c r="S275" s="15">
        <f>ROUND(G275*'Table Q8'!S70,2)</f>
        <v>-0.75</v>
      </c>
      <c r="T275" s="15">
        <f>ROUND(H275*'Table Q8'!T70,2)</f>
        <v>-1.24</v>
      </c>
      <c r="U275" s="15">
        <f>ROUND(I275*'Table Q8'!U70,2)</f>
        <v>-0.51</v>
      </c>
      <c r="V275" s="15">
        <f>ROUND(J275*'Table Q8'!V70,2)</f>
        <v>1.1399999999999999</v>
      </c>
      <c r="W275" s="15">
        <f>ROUND(K275*'Table Q8'!W70,2)</f>
        <v>-0.44</v>
      </c>
      <c r="X275" s="15">
        <f>ROUND(L275*'Table Q8'!X70,2)</f>
        <v>-0.44</v>
      </c>
    </row>
    <row r="276" spans="1:24" x14ac:dyDescent="0.25">
      <c r="A276" s="13" t="str">
        <f t="shared" si="14"/>
        <v>2010 Q2</v>
      </c>
      <c r="B276" s="15">
        <f t="shared" si="18"/>
        <v>0.26572203411911455</v>
      </c>
      <c r="C276" s="15">
        <f t="shared" si="18"/>
        <v>-4.7650479113809947</v>
      </c>
      <c r="D276" s="15">
        <f t="shared" si="18"/>
        <v>-1.9360082525116153</v>
      </c>
      <c r="E276" s="15">
        <f t="shared" si="18"/>
        <v>-1.2268794823392</v>
      </c>
      <c r="F276" s="15">
        <f t="shared" si="18"/>
        <v>0.31173035450495917</v>
      </c>
      <c r="G276" s="15">
        <f t="shared" si="18"/>
        <v>-1.814970154492904</v>
      </c>
      <c r="H276" s="15">
        <f t="shared" si="18"/>
        <v>-3.1328486101232378</v>
      </c>
      <c r="I276" s="15">
        <f t="shared" si="18"/>
        <v>-1.1919092237210425</v>
      </c>
      <c r="J276" s="15">
        <f t="shared" si="18"/>
        <v>3.9596649288138974</v>
      </c>
      <c r="K276" s="15">
        <f t="shared" si="18"/>
        <v>-1.0504823727906318</v>
      </c>
      <c r="L276" s="15">
        <f t="shared" si="18"/>
        <v>-1.3424428137435607</v>
      </c>
      <c r="N276" s="15">
        <f>ROUND(B276*'Table Q8'!N71,2)</f>
        <v>0.17</v>
      </c>
      <c r="O276" s="15">
        <f>ROUND(C276*'Table Q8'!O71,2)</f>
        <v>-1.47</v>
      </c>
      <c r="P276" s="15">
        <f>ROUND(D276*'Table Q8'!P71,2)</f>
        <v>-0.6</v>
      </c>
      <c r="Q276" s="15">
        <f>ROUND(E276*'Table Q8'!Q71,2)</f>
        <v>-0.32</v>
      </c>
      <c r="R276" s="15">
        <f>ROUND(F276*'Table Q8'!R71,2)</f>
        <v>0.04</v>
      </c>
      <c r="S276" s="15">
        <f>ROUND(G276*'Table Q8'!S71,2)</f>
        <v>-0.75</v>
      </c>
      <c r="T276" s="15">
        <f>ROUND(H276*'Table Q8'!T71,2)</f>
        <v>-1.36</v>
      </c>
      <c r="U276" s="15">
        <f>ROUND(I276*'Table Q8'!U71,2)</f>
        <v>-0.45</v>
      </c>
      <c r="V276" s="15">
        <f>ROUND(J276*'Table Q8'!V71,2)</f>
        <v>1.07</v>
      </c>
      <c r="W276" s="15">
        <f>ROUND(K276*'Table Q8'!W71,2)</f>
        <v>-0.3</v>
      </c>
      <c r="X276" s="15">
        <f>ROUND(L276*'Table Q8'!X71,2)</f>
        <v>-0.47</v>
      </c>
    </row>
    <row r="277" spans="1:24" x14ac:dyDescent="0.25">
      <c r="A277" s="13" t="str">
        <f t="shared" si="14"/>
        <v>2010 Q3</v>
      </c>
      <c r="B277" s="15">
        <f t="shared" si="18"/>
        <v>1.1060111718408731E-2</v>
      </c>
      <c r="C277" s="15">
        <f t="shared" si="18"/>
        <v>-4.3503742760706432</v>
      </c>
      <c r="D277" s="15">
        <f t="shared" si="18"/>
        <v>-1.442226018889907</v>
      </c>
      <c r="E277" s="15">
        <f t="shared" si="18"/>
        <v>-0.93260531811897773</v>
      </c>
      <c r="F277" s="15">
        <f t="shared" si="18"/>
        <v>0.55168403125628018</v>
      </c>
      <c r="G277" s="15">
        <f t="shared" si="18"/>
        <v>-1.6037728907603785</v>
      </c>
      <c r="H277" s="15">
        <f t="shared" si="18"/>
        <v>-2.8147467631052159</v>
      </c>
      <c r="I277" s="15">
        <f t="shared" si="18"/>
        <v>-0.73921414988224787</v>
      </c>
      <c r="J277" s="15">
        <f t="shared" si="18"/>
        <v>4.0577316270930703</v>
      </c>
      <c r="K277" s="15">
        <f t="shared" si="18"/>
        <v>-0.91343169606219654</v>
      </c>
      <c r="L277" s="15">
        <f t="shared" si="18"/>
        <v>-1.1565684594362684</v>
      </c>
      <c r="N277" s="15">
        <f>ROUND(B277*'Table Q8'!N72,2)</f>
        <v>0.01</v>
      </c>
      <c r="O277" s="15">
        <f>ROUND(C277*'Table Q8'!O72,2)</f>
        <v>-1.37</v>
      </c>
      <c r="P277" s="15">
        <f>ROUND(D277*'Table Q8'!P72,2)</f>
        <v>-0.45</v>
      </c>
      <c r="Q277" s="15">
        <f>ROUND(E277*'Table Q8'!Q72,2)</f>
        <v>-0.24</v>
      </c>
      <c r="R277" s="15">
        <f>ROUND(F277*'Table Q8'!R72,2)</f>
        <v>7.0000000000000007E-2</v>
      </c>
      <c r="S277" s="15">
        <f>ROUND(G277*'Table Q8'!S72,2)</f>
        <v>-0.66</v>
      </c>
      <c r="T277" s="15">
        <f>ROUND(H277*'Table Q8'!T72,2)</f>
        <v>-1.18</v>
      </c>
      <c r="U277" s="15">
        <f>ROUND(I277*'Table Q8'!U72,2)</f>
        <v>-0.28000000000000003</v>
      </c>
      <c r="V277" s="15">
        <f>ROUND(J277*'Table Q8'!V72,2)</f>
        <v>1.0900000000000001</v>
      </c>
      <c r="W277" s="15">
        <f>ROUND(K277*'Table Q8'!W72,2)</f>
        <v>-0.26</v>
      </c>
      <c r="X277" s="15">
        <f>ROUND(L277*'Table Q8'!X72,2)</f>
        <v>-0.41</v>
      </c>
    </row>
    <row r="278" spans="1:24" x14ac:dyDescent="0.25">
      <c r="A278" s="13" t="str">
        <f t="shared" si="14"/>
        <v>2010 Q4</v>
      </c>
      <c r="B278" s="15">
        <f t="shared" si="18"/>
        <v>-6.6320329611135292E-2</v>
      </c>
      <c r="C278" s="15">
        <f t="shared" si="18"/>
        <v>-3.8651225243279264</v>
      </c>
      <c r="D278" s="15">
        <f t="shared" si="18"/>
        <v>-0.95865186295013993</v>
      </c>
      <c r="E278" s="15">
        <f t="shared" si="18"/>
        <v>-0.76555397813282389</v>
      </c>
      <c r="F278" s="15">
        <f t="shared" si="18"/>
        <v>2.2018324129450697</v>
      </c>
      <c r="G278" s="15">
        <f t="shared" si="18"/>
        <v>-1.4520861593676948</v>
      </c>
      <c r="H278" s="15">
        <f t="shared" si="18"/>
        <v>-1.9964080875521595</v>
      </c>
      <c r="I278" s="15">
        <f t="shared" si="18"/>
        <v>-0.67597291850382057</v>
      </c>
      <c r="J278" s="15">
        <f t="shared" si="18"/>
        <v>3.9923734963790536</v>
      </c>
      <c r="K278" s="15">
        <f t="shared" si="18"/>
        <v>-1.1691324461329422</v>
      </c>
      <c r="L278" s="15">
        <f t="shared" si="18"/>
        <v>-0.80143843500813872</v>
      </c>
      <c r="N278" s="15">
        <f>ROUND(B278*'Table Q8'!N73,2)</f>
        <v>-0.04</v>
      </c>
      <c r="O278" s="15">
        <f>ROUND(C278*'Table Q8'!O73,2)</f>
        <v>-1.26</v>
      </c>
      <c r="P278" s="15">
        <f>ROUND(D278*'Table Q8'!P73,2)</f>
        <v>-0.3</v>
      </c>
      <c r="Q278" s="15">
        <f>ROUND(E278*'Table Q8'!Q73,2)</f>
        <v>-0.2</v>
      </c>
      <c r="R278" s="15">
        <f>ROUND(F278*'Table Q8'!R73,2)</f>
        <v>0.31</v>
      </c>
      <c r="S278" s="15">
        <f>ROUND(G278*'Table Q8'!S73,2)</f>
        <v>-0.6</v>
      </c>
      <c r="T278" s="15">
        <f>ROUND(H278*'Table Q8'!T73,2)</f>
        <v>-0.81</v>
      </c>
      <c r="U278" s="15">
        <f>ROUND(I278*'Table Q8'!U73,2)</f>
        <v>-0.26</v>
      </c>
      <c r="V278" s="15">
        <f>ROUND(J278*'Table Q8'!V73,2)</f>
        <v>1.0900000000000001</v>
      </c>
      <c r="W278" s="15">
        <f>ROUND(K278*'Table Q8'!W73,2)</f>
        <v>-0.34</v>
      </c>
      <c r="X278" s="15">
        <f>ROUND(L278*'Table Q8'!X73,2)</f>
        <v>-0.28000000000000003</v>
      </c>
    </row>
    <row r="279" spans="1:24" x14ac:dyDescent="0.25">
      <c r="A279" s="13" t="str">
        <f t="shared" si="14"/>
        <v>2011 Q1</v>
      </c>
      <c r="B279" s="15">
        <f t="shared" si="18"/>
        <v>4.4198895747156353E-2</v>
      </c>
      <c r="C279" s="15">
        <f t="shared" si="18"/>
        <v>-3.4655251505162772</v>
      </c>
      <c r="D279" s="15">
        <f t="shared" si="18"/>
        <v>-0.2564532821050024</v>
      </c>
      <c r="E279" s="15">
        <f t="shared" si="18"/>
        <v>-0.31938704888764891</v>
      </c>
      <c r="F279" s="15">
        <f t="shared" si="18"/>
        <v>1.3283591080194139</v>
      </c>
      <c r="G279" s="15">
        <f t="shared" si="18"/>
        <v>-2.2453632291662298</v>
      </c>
      <c r="H279" s="15">
        <f t="shared" si="18"/>
        <v>-1.2797824938222313</v>
      </c>
      <c r="I279" s="15">
        <f t="shared" si="18"/>
        <v>-0.47951268862817303</v>
      </c>
      <c r="J279" s="15">
        <f t="shared" si="18"/>
        <v>4.0171945743708157</v>
      </c>
      <c r="K279" s="15">
        <f t="shared" si="18"/>
        <v>-1.335241363044906</v>
      </c>
      <c r="L279" s="15">
        <f t="shared" si="18"/>
        <v>-0.75001672029817901</v>
      </c>
      <c r="N279" s="15">
        <f>ROUND(B279*'Table Q8'!N74,2)</f>
        <v>0.03</v>
      </c>
      <c r="O279" s="15">
        <f>ROUND(C279*'Table Q8'!O74,2)</f>
        <v>-1.1399999999999999</v>
      </c>
      <c r="P279" s="15">
        <f>ROUND(D279*'Table Q8'!P74,2)</f>
        <v>-0.08</v>
      </c>
      <c r="Q279" s="15">
        <f>ROUND(E279*'Table Q8'!Q74,2)</f>
        <v>-0.08</v>
      </c>
      <c r="R279" s="15">
        <f>ROUND(F279*'Table Q8'!R74,2)</f>
        <v>0.2</v>
      </c>
      <c r="S279" s="15">
        <f>ROUND(G279*'Table Q8'!S74,2)</f>
        <v>-0.93</v>
      </c>
      <c r="T279" s="15">
        <f>ROUND(H279*'Table Q8'!T74,2)</f>
        <v>-0.5</v>
      </c>
      <c r="U279" s="15">
        <f>ROUND(I279*'Table Q8'!U74,2)</f>
        <v>-0.19</v>
      </c>
      <c r="V279" s="15">
        <f>ROUND(J279*'Table Q8'!V74,2)</f>
        <v>1.08</v>
      </c>
      <c r="W279" s="15">
        <f>ROUND(K279*'Table Q8'!W74,2)</f>
        <v>-0.38</v>
      </c>
      <c r="X279" s="15">
        <f>ROUND(L279*'Table Q8'!X74,2)</f>
        <v>-0.26</v>
      </c>
    </row>
    <row r="280" spans="1:24" x14ac:dyDescent="0.25">
      <c r="A280" s="13" t="str">
        <f t="shared" ref="A280:A313" si="19">A75</f>
        <v>2011 Q2</v>
      </c>
      <c r="B280" s="15">
        <f t="shared" ref="B280:L295" si="20">LN(B75/B71)*100</f>
        <v>0.22089693099818994</v>
      </c>
      <c r="C280" s="15">
        <f t="shared" si="20"/>
        <v>-2.8964842867872909</v>
      </c>
      <c r="D280" s="15">
        <f t="shared" si="20"/>
        <v>0.25659633647185276</v>
      </c>
      <c r="E280" s="15">
        <f t="shared" si="20"/>
        <v>-0.23439175444533727</v>
      </c>
      <c r="F280" s="15">
        <f t="shared" si="20"/>
        <v>0.56067427612358722</v>
      </c>
      <c r="G280" s="15">
        <f t="shared" si="20"/>
        <v>-1.7617815226057776</v>
      </c>
      <c r="H280" s="15">
        <f t="shared" si="20"/>
        <v>-0.16819093631617724</v>
      </c>
      <c r="I280" s="15">
        <f t="shared" si="20"/>
        <v>8.7164965205011005E-2</v>
      </c>
      <c r="J280" s="15">
        <f t="shared" si="20"/>
        <v>3.5705067784709428</v>
      </c>
      <c r="K280" s="15">
        <f t="shared" si="20"/>
        <v>-1.6836097474402494</v>
      </c>
      <c r="L280" s="15">
        <f t="shared" si="20"/>
        <v>-0.49748713347333595</v>
      </c>
      <c r="N280" s="15">
        <f>ROUND(B280*'Table Q8'!N75,2)</f>
        <v>0.14000000000000001</v>
      </c>
      <c r="O280" s="15">
        <f>ROUND(C280*'Table Q8'!O75,2)</f>
        <v>-0.95</v>
      </c>
      <c r="P280" s="15">
        <f>ROUND(D280*'Table Q8'!P75,2)</f>
        <v>0.08</v>
      </c>
      <c r="Q280" s="15">
        <f>ROUND(E280*'Table Q8'!Q75,2)</f>
        <v>-0.06</v>
      </c>
      <c r="R280" s="15">
        <f>ROUND(F280*'Table Q8'!R75,2)</f>
        <v>0.09</v>
      </c>
      <c r="S280" s="15">
        <f>ROUND(G280*'Table Q8'!S75,2)</f>
        <v>-0.72</v>
      </c>
      <c r="T280" s="15">
        <f>ROUND(H280*'Table Q8'!T75,2)</f>
        <v>-7.0000000000000007E-2</v>
      </c>
      <c r="U280" s="15">
        <f>ROUND(I280*'Table Q8'!U75,2)</f>
        <v>0.03</v>
      </c>
      <c r="V280" s="15">
        <f>ROUND(J280*'Table Q8'!V75,2)</f>
        <v>0.97</v>
      </c>
      <c r="W280" s="15">
        <f>ROUND(K280*'Table Q8'!W75,2)</f>
        <v>-0.49</v>
      </c>
      <c r="X280" s="15">
        <f>ROUND(L280*'Table Q8'!X75,2)</f>
        <v>-0.18</v>
      </c>
    </row>
    <row r="281" spans="1:24" x14ac:dyDescent="0.25">
      <c r="A281" s="13" t="str">
        <f t="shared" si="19"/>
        <v>2011 Q3</v>
      </c>
      <c r="B281" s="15">
        <f t="shared" si="20"/>
        <v>0.43039298352778693</v>
      </c>
      <c r="C281" s="15">
        <f t="shared" si="20"/>
        <v>-2.5722038940410674</v>
      </c>
      <c r="D281" s="15">
        <f t="shared" si="20"/>
        <v>0.84567100182234589</v>
      </c>
      <c r="E281" s="15">
        <f t="shared" si="20"/>
        <v>-8.5215173456624035E-2</v>
      </c>
      <c r="F281" s="15">
        <f t="shared" si="20"/>
        <v>-0.44110347211171708</v>
      </c>
      <c r="G281" s="15">
        <f t="shared" si="20"/>
        <v>-1.0980840232337692</v>
      </c>
      <c r="H281" s="15">
        <f t="shared" si="20"/>
        <v>0.46242856971137908</v>
      </c>
      <c r="I281" s="15">
        <f t="shared" si="20"/>
        <v>0.56577237198588548</v>
      </c>
      <c r="J281" s="15">
        <f t="shared" si="20"/>
        <v>2.8704334446307596</v>
      </c>
      <c r="K281" s="15">
        <f t="shared" si="20"/>
        <v>-2.2433896881578836</v>
      </c>
      <c r="L281" s="15">
        <f t="shared" si="20"/>
        <v>-0.33898337545115398</v>
      </c>
      <c r="N281" s="15">
        <f>ROUND(B281*'Table Q8'!N76,2)</f>
        <v>0.27</v>
      </c>
      <c r="O281" s="15">
        <f>ROUND(C281*'Table Q8'!O76,2)</f>
        <v>-0.85</v>
      </c>
      <c r="P281" s="15">
        <f>ROUND(D281*'Table Q8'!P76,2)</f>
        <v>0.27</v>
      </c>
      <c r="Q281" s="15">
        <f>ROUND(E281*'Table Q8'!Q76,2)</f>
        <v>-0.02</v>
      </c>
      <c r="R281" s="15">
        <f>ROUND(F281*'Table Q8'!R76,2)</f>
        <v>-7.0000000000000007E-2</v>
      </c>
      <c r="S281" s="15">
        <f>ROUND(G281*'Table Q8'!S76,2)</f>
        <v>-0.44</v>
      </c>
      <c r="T281" s="15">
        <f>ROUND(H281*'Table Q8'!T76,2)</f>
        <v>0.19</v>
      </c>
      <c r="U281" s="15">
        <f>ROUND(I281*'Table Q8'!U76,2)</f>
        <v>0.22</v>
      </c>
      <c r="V281" s="15">
        <f>ROUND(J281*'Table Q8'!V76,2)</f>
        <v>0.79</v>
      </c>
      <c r="W281" s="15">
        <f>ROUND(K281*'Table Q8'!W76,2)</f>
        <v>-0.66</v>
      </c>
      <c r="X281" s="15">
        <f>ROUND(L281*'Table Q8'!X76,2)</f>
        <v>-0.12</v>
      </c>
    </row>
    <row r="282" spans="1:24" x14ac:dyDescent="0.25">
      <c r="A282" s="13" t="str">
        <f t="shared" si="19"/>
        <v>2011 Q4</v>
      </c>
      <c r="B282" s="15">
        <f t="shared" si="20"/>
        <v>0.67221587638479097</v>
      </c>
      <c r="C282" s="15">
        <f t="shared" si="20"/>
        <v>-2.2905170726634871</v>
      </c>
      <c r="D282" s="15">
        <f t="shared" si="20"/>
        <v>1.2134855280863772</v>
      </c>
      <c r="E282" s="15">
        <f t="shared" si="20"/>
        <v>0.30905337115727244</v>
      </c>
      <c r="F282" s="15">
        <f t="shared" si="20"/>
        <v>-2.0307287528625562</v>
      </c>
      <c r="G282" s="15">
        <f t="shared" si="20"/>
        <v>-0.56082977023593827</v>
      </c>
      <c r="H282" s="15">
        <f t="shared" si="20"/>
        <v>1.7269778727500584</v>
      </c>
      <c r="I282" s="15">
        <f t="shared" si="20"/>
        <v>1.0230824979521631</v>
      </c>
      <c r="J282" s="15">
        <f t="shared" si="20"/>
        <v>2.4654192711330332</v>
      </c>
      <c r="K282" s="15">
        <f t="shared" si="20"/>
        <v>-2.2555805543118548</v>
      </c>
      <c r="L282" s="15">
        <f t="shared" si="20"/>
        <v>-0.1695454469932598</v>
      </c>
      <c r="N282" s="15">
        <f>ROUND(B282*'Table Q8'!N77,2)</f>
        <v>0.41</v>
      </c>
      <c r="O282" s="15">
        <f>ROUND(C282*'Table Q8'!O77,2)</f>
        <v>-0.76</v>
      </c>
      <c r="P282" s="15">
        <f>ROUND(D282*'Table Q8'!P77,2)</f>
        <v>0.39</v>
      </c>
      <c r="Q282" s="15">
        <f>ROUND(E282*'Table Q8'!Q77,2)</f>
        <v>0.08</v>
      </c>
      <c r="R282" s="15">
        <f>ROUND(F282*'Table Q8'!R77,2)</f>
        <v>-0.33</v>
      </c>
      <c r="S282" s="15">
        <f>ROUND(G282*'Table Q8'!S77,2)</f>
        <v>-0.22</v>
      </c>
      <c r="T282" s="15">
        <f>ROUND(H282*'Table Q8'!T77,2)</f>
        <v>0.74</v>
      </c>
      <c r="U282" s="15">
        <f>ROUND(I282*'Table Q8'!U77,2)</f>
        <v>0.41</v>
      </c>
      <c r="V282" s="15">
        <f>ROUND(J282*'Table Q8'!V77,2)</f>
        <v>0.69</v>
      </c>
      <c r="W282" s="15">
        <f>ROUND(K282*'Table Q8'!W77,2)</f>
        <v>-0.67</v>
      </c>
      <c r="X282" s="15">
        <f>ROUND(L282*'Table Q8'!X77,2)</f>
        <v>-0.06</v>
      </c>
    </row>
    <row r="283" spans="1:24" x14ac:dyDescent="0.25">
      <c r="A283" s="13" t="str">
        <f t="shared" si="19"/>
        <v>2012 Q1</v>
      </c>
      <c r="B283" s="15">
        <f t="shared" si="20"/>
        <v>1.0002831410998725</v>
      </c>
      <c r="C283" s="15">
        <f t="shared" si="20"/>
        <v>-1.8945625997718798</v>
      </c>
      <c r="D283" s="15">
        <f t="shared" si="20"/>
        <v>1.2095803025599383</v>
      </c>
      <c r="E283" s="15">
        <f t="shared" si="20"/>
        <v>0.17046669374086965</v>
      </c>
      <c r="F283" s="15">
        <f t="shared" si="20"/>
        <v>-1.2781002739715801</v>
      </c>
      <c r="G283" s="15">
        <f t="shared" si="20"/>
        <v>0.14047222581102967</v>
      </c>
      <c r="H283" s="15">
        <f t="shared" si="20"/>
        <v>1.8099568216042539</v>
      </c>
      <c r="I283" s="15">
        <f t="shared" si="20"/>
        <v>1.0756881035442742</v>
      </c>
      <c r="J283" s="15">
        <f t="shared" si="20"/>
        <v>2.1965857935900455</v>
      </c>
      <c r="K283" s="15">
        <f t="shared" si="20"/>
        <v>-1.9849471570545074</v>
      </c>
      <c r="L283" s="15">
        <f t="shared" si="20"/>
        <v>0.10597711886315959</v>
      </c>
      <c r="N283" s="15">
        <f>ROUND(B283*'Table Q8'!N78,2)</f>
        <v>0.61</v>
      </c>
      <c r="O283" s="15">
        <f>ROUND(C283*'Table Q8'!O78,2)</f>
        <v>-0.63</v>
      </c>
      <c r="P283" s="15">
        <f>ROUND(D283*'Table Q8'!P78,2)</f>
        <v>0.4</v>
      </c>
      <c r="Q283" s="15">
        <f>ROUND(E283*'Table Q8'!Q78,2)</f>
        <v>0.04</v>
      </c>
      <c r="R283" s="15">
        <f>ROUND(F283*'Table Q8'!R78,2)</f>
        <v>-0.21</v>
      </c>
      <c r="S283" s="15">
        <f>ROUND(G283*'Table Q8'!S78,2)</f>
        <v>0.06</v>
      </c>
      <c r="T283" s="15">
        <f>ROUND(H283*'Table Q8'!T78,2)</f>
        <v>0.78</v>
      </c>
      <c r="U283" s="15">
        <f>ROUND(I283*'Table Q8'!U78,2)</f>
        <v>0.43</v>
      </c>
      <c r="V283" s="15">
        <f>ROUND(J283*'Table Q8'!V78,2)</f>
        <v>0.61</v>
      </c>
      <c r="W283" s="15">
        <f>ROUND(K283*'Table Q8'!W78,2)</f>
        <v>-0.59</v>
      </c>
      <c r="X283" s="15">
        <f>ROUND(L283*'Table Q8'!X78,2)</f>
        <v>0.04</v>
      </c>
    </row>
    <row r="284" spans="1:24" x14ac:dyDescent="0.25">
      <c r="A284" s="13" t="str">
        <f t="shared" si="19"/>
        <v>2012 Q2</v>
      </c>
      <c r="B284" s="15">
        <f t="shared" si="20"/>
        <v>1.1517705342058608</v>
      </c>
      <c r="C284" s="15">
        <f t="shared" si="20"/>
        <v>-1.7628661651859359</v>
      </c>
      <c r="D284" s="15">
        <f t="shared" si="20"/>
        <v>1.8326854297339084</v>
      </c>
      <c r="E284" s="15">
        <f t="shared" si="20"/>
        <v>0.36201061681540803</v>
      </c>
      <c r="F284" s="15">
        <f t="shared" si="20"/>
        <v>-1.5596231007550592</v>
      </c>
      <c r="G284" s="15">
        <f t="shared" si="20"/>
        <v>0.22733433336028899</v>
      </c>
      <c r="H284" s="15">
        <f t="shared" si="20"/>
        <v>1.6072147256766509</v>
      </c>
      <c r="I284" s="15">
        <f t="shared" si="20"/>
        <v>0.96462027978150777</v>
      </c>
      <c r="J284" s="15">
        <f t="shared" si="20"/>
        <v>2.1597582273203684</v>
      </c>
      <c r="K284" s="15">
        <f t="shared" si="20"/>
        <v>-2.2026638927455795</v>
      </c>
      <c r="L284" s="15">
        <f t="shared" si="20"/>
        <v>0.15904154335764317</v>
      </c>
      <c r="N284" s="15">
        <f>ROUND(B284*'Table Q8'!N79,2)</f>
        <v>0.7</v>
      </c>
      <c r="O284" s="15">
        <f>ROUND(C284*'Table Q8'!O79,2)</f>
        <v>-0.57999999999999996</v>
      </c>
      <c r="P284" s="15">
        <f>ROUND(D284*'Table Q8'!P79,2)</f>
        <v>0.61</v>
      </c>
      <c r="Q284" s="15">
        <f>ROUND(E284*'Table Q8'!Q79,2)</f>
        <v>0.09</v>
      </c>
      <c r="R284" s="15">
        <f>ROUND(F284*'Table Q8'!R79,2)</f>
        <v>-0.26</v>
      </c>
      <c r="S284" s="15">
        <f>ROUND(G284*'Table Q8'!S79,2)</f>
        <v>0.09</v>
      </c>
      <c r="T284" s="15">
        <f>ROUND(H284*'Table Q8'!T79,2)</f>
        <v>0.69</v>
      </c>
      <c r="U284" s="15">
        <f>ROUND(I284*'Table Q8'!U79,2)</f>
        <v>0.39</v>
      </c>
      <c r="V284" s="15">
        <f>ROUND(J284*'Table Q8'!V79,2)</f>
        <v>0.6</v>
      </c>
      <c r="W284" s="15">
        <f>ROUND(K284*'Table Q8'!W79,2)</f>
        <v>-0.65</v>
      </c>
      <c r="X284" s="15">
        <f>ROUND(L284*'Table Q8'!X79,2)</f>
        <v>0.06</v>
      </c>
    </row>
    <row r="285" spans="1:24" x14ac:dyDescent="0.25">
      <c r="A285" s="13" t="str">
        <f t="shared" si="19"/>
        <v>2012 Q3</v>
      </c>
      <c r="B285" s="15">
        <f t="shared" si="20"/>
        <v>1.3453853465428183</v>
      </c>
      <c r="C285" s="15">
        <f t="shared" si="20"/>
        <v>-1.5797481015083201</v>
      </c>
      <c r="D285" s="15">
        <f t="shared" si="20"/>
        <v>1.9313669581279609</v>
      </c>
      <c r="E285" s="15">
        <f t="shared" si="20"/>
        <v>0.42535155580564415</v>
      </c>
      <c r="F285" s="15">
        <f t="shared" si="20"/>
        <v>-1.5491627587400298</v>
      </c>
      <c r="G285" s="15">
        <f t="shared" si="20"/>
        <v>9.7376258708788507E-2</v>
      </c>
      <c r="H285" s="15">
        <f t="shared" si="20"/>
        <v>1.7359201044973775</v>
      </c>
      <c r="I285" s="15">
        <f t="shared" si="20"/>
        <v>0.64886136596072397</v>
      </c>
      <c r="J285" s="15">
        <f t="shared" si="20"/>
        <v>2.7440746154953648</v>
      </c>
      <c r="K285" s="15">
        <f t="shared" si="20"/>
        <v>-1.7266915366920363</v>
      </c>
      <c r="L285" s="15">
        <f t="shared" si="20"/>
        <v>0.2225874044242025</v>
      </c>
      <c r="N285" s="15">
        <f>ROUND(B285*'Table Q8'!N80,2)</f>
        <v>0.83</v>
      </c>
      <c r="O285" s="15">
        <f>ROUND(C285*'Table Q8'!O80,2)</f>
        <v>-0.53</v>
      </c>
      <c r="P285" s="15">
        <f>ROUND(D285*'Table Q8'!P80,2)</f>
        <v>0.65</v>
      </c>
      <c r="Q285" s="15">
        <f>ROUND(E285*'Table Q8'!Q80,2)</f>
        <v>0.1</v>
      </c>
      <c r="R285" s="15">
        <f>ROUND(F285*'Table Q8'!R80,2)</f>
        <v>-0.26</v>
      </c>
      <c r="S285" s="15">
        <f>ROUND(G285*'Table Q8'!S80,2)</f>
        <v>0.04</v>
      </c>
      <c r="T285" s="15">
        <f>ROUND(H285*'Table Q8'!T80,2)</f>
        <v>0.75</v>
      </c>
      <c r="U285" s="15">
        <f>ROUND(I285*'Table Q8'!U80,2)</f>
        <v>0.26</v>
      </c>
      <c r="V285" s="15">
        <f>ROUND(J285*'Table Q8'!V80,2)</f>
        <v>0.77</v>
      </c>
      <c r="W285" s="15">
        <f>ROUND(K285*'Table Q8'!W80,2)</f>
        <v>-0.51</v>
      </c>
      <c r="X285" s="15">
        <f>ROUND(L285*'Table Q8'!X80,2)</f>
        <v>0.08</v>
      </c>
    </row>
    <row r="286" spans="1:24" x14ac:dyDescent="0.25">
      <c r="A286" s="13" t="str">
        <f t="shared" si="19"/>
        <v>2012 Q4</v>
      </c>
      <c r="B286" s="15">
        <f t="shared" si="20"/>
        <v>1.6124110087321926</v>
      </c>
      <c r="C286" s="15">
        <f t="shared" si="20"/>
        <v>-1.4141649814671853</v>
      </c>
      <c r="D286" s="15">
        <f t="shared" si="20"/>
        <v>2.9009667866602777</v>
      </c>
      <c r="E286" s="15">
        <f t="shared" si="20"/>
        <v>0.41412323585719474</v>
      </c>
      <c r="F286" s="15">
        <f t="shared" si="20"/>
        <v>-1.6016561341478139</v>
      </c>
      <c r="G286" s="15">
        <f t="shared" si="20"/>
        <v>-0.11904119148304124</v>
      </c>
      <c r="H286" s="15">
        <f t="shared" si="20"/>
        <v>2.2673451414035508</v>
      </c>
      <c r="I286" s="15">
        <f t="shared" si="20"/>
        <v>0.61532012569593941</v>
      </c>
      <c r="J286" s="15">
        <f t="shared" si="20"/>
        <v>2.9585199927272221</v>
      </c>
      <c r="K286" s="15">
        <f t="shared" si="20"/>
        <v>-1.3886936818676159</v>
      </c>
      <c r="L286" s="15">
        <f t="shared" si="20"/>
        <v>0.35994110425553272</v>
      </c>
      <c r="N286" s="15">
        <f>ROUND(B286*'Table Q8'!N81,2)</f>
        <v>1</v>
      </c>
      <c r="O286" s="15">
        <f>ROUND(C286*'Table Q8'!O81,2)</f>
        <v>-0.48</v>
      </c>
      <c r="P286" s="15">
        <f>ROUND(D286*'Table Q8'!P81,2)</f>
        <v>1.01</v>
      </c>
      <c r="Q286" s="15">
        <f>ROUND(E286*'Table Q8'!Q81,2)</f>
        <v>0.1</v>
      </c>
      <c r="R286" s="15">
        <f>ROUND(F286*'Table Q8'!R81,2)</f>
        <v>-0.27</v>
      </c>
      <c r="S286" s="15">
        <f>ROUND(G286*'Table Q8'!S81,2)</f>
        <v>-0.05</v>
      </c>
      <c r="T286" s="15">
        <f>ROUND(H286*'Table Q8'!T81,2)</f>
        <v>0.98</v>
      </c>
      <c r="U286" s="15">
        <f>ROUND(I286*'Table Q8'!U81,2)</f>
        <v>0.25</v>
      </c>
      <c r="V286" s="15">
        <f>ROUND(J286*'Table Q8'!V81,2)</f>
        <v>0.82</v>
      </c>
      <c r="W286" s="15">
        <f>ROUND(K286*'Table Q8'!W81,2)</f>
        <v>-0.4</v>
      </c>
      <c r="X286" s="15">
        <f>ROUND(L286*'Table Q8'!X81,2)</f>
        <v>0.13</v>
      </c>
    </row>
    <row r="287" spans="1:24" x14ac:dyDescent="0.25">
      <c r="A287" s="13" t="str">
        <f t="shared" si="19"/>
        <v>2013 Q1</v>
      </c>
      <c r="B287" s="15">
        <f t="shared" si="20"/>
        <v>1.745585603407374</v>
      </c>
      <c r="C287" s="15">
        <f t="shared" si="20"/>
        <v>-1.2764837491303223</v>
      </c>
      <c r="D287" s="15">
        <f t="shared" si="20"/>
        <v>2.8811037733227454</v>
      </c>
      <c r="E287" s="15">
        <f t="shared" si="20"/>
        <v>0.52025386761289549</v>
      </c>
      <c r="F287" s="15">
        <f t="shared" si="20"/>
        <v>-2.2150875188668628</v>
      </c>
      <c r="G287" s="15">
        <f t="shared" si="20"/>
        <v>0.21572654251239406</v>
      </c>
      <c r="H287" s="15">
        <f t="shared" si="20"/>
        <v>2.1539294246991099</v>
      </c>
      <c r="I287" s="15">
        <f t="shared" si="20"/>
        <v>0.23747852266056438</v>
      </c>
      <c r="J287" s="15">
        <f t="shared" si="20"/>
        <v>2.9621510854592881</v>
      </c>
      <c r="K287" s="15">
        <f t="shared" si="20"/>
        <v>-0.4163636700969845</v>
      </c>
      <c r="L287" s="15">
        <f t="shared" si="20"/>
        <v>0.34892977511805556</v>
      </c>
      <c r="N287" s="15">
        <f>ROUND(B287*'Table Q8'!N82,2)</f>
        <v>1.07</v>
      </c>
      <c r="O287" s="15">
        <f>ROUND(C287*'Table Q8'!O82,2)</f>
        <v>-0.43</v>
      </c>
      <c r="P287" s="15">
        <f>ROUND(D287*'Table Q8'!P82,2)</f>
        <v>1</v>
      </c>
      <c r="Q287" s="15">
        <f>ROUND(E287*'Table Q8'!Q82,2)</f>
        <v>0.12</v>
      </c>
      <c r="R287" s="15">
        <f>ROUND(F287*'Table Q8'!R82,2)</f>
        <v>-0.37</v>
      </c>
      <c r="S287" s="15">
        <f>ROUND(G287*'Table Q8'!S82,2)</f>
        <v>0.09</v>
      </c>
      <c r="T287" s="15">
        <f>ROUND(H287*'Table Q8'!T82,2)</f>
        <v>0.94</v>
      </c>
      <c r="U287" s="15">
        <f>ROUND(I287*'Table Q8'!U82,2)</f>
        <v>0.1</v>
      </c>
      <c r="V287" s="15">
        <f>ROUND(J287*'Table Q8'!V82,2)</f>
        <v>0.82</v>
      </c>
      <c r="W287" s="15">
        <f>ROUND(K287*'Table Q8'!W82,2)</f>
        <v>-0.12</v>
      </c>
      <c r="X287" s="15">
        <f>ROUND(L287*'Table Q8'!X82,2)</f>
        <v>0.13</v>
      </c>
    </row>
    <row r="288" spans="1:24" x14ac:dyDescent="0.25">
      <c r="A288" s="13" t="str">
        <f t="shared" si="19"/>
        <v>2013 Q2</v>
      </c>
      <c r="B288" s="15">
        <f t="shared" si="20"/>
        <v>2.0403363376260848</v>
      </c>
      <c r="C288" s="15">
        <f t="shared" si="20"/>
        <v>-1.1484449614894932</v>
      </c>
      <c r="D288" s="15">
        <f t="shared" si="20"/>
        <v>2.5170110828832746</v>
      </c>
      <c r="E288" s="15">
        <f t="shared" si="20"/>
        <v>0.46654734186186708</v>
      </c>
      <c r="F288" s="15">
        <f t="shared" si="20"/>
        <v>-1.4916500520788532</v>
      </c>
      <c r="G288" s="15">
        <f t="shared" si="20"/>
        <v>0.8613317678114929</v>
      </c>
      <c r="H288" s="15">
        <f t="shared" si="20"/>
        <v>1.8972009331650503</v>
      </c>
      <c r="I288" s="15">
        <f t="shared" si="20"/>
        <v>-0.17273025993845345</v>
      </c>
      <c r="J288" s="15">
        <f t="shared" si="20"/>
        <v>3.3523975051362536</v>
      </c>
      <c r="K288" s="15">
        <f t="shared" si="20"/>
        <v>0.75000351565465828</v>
      </c>
      <c r="L288" s="15">
        <f t="shared" si="20"/>
        <v>0.53885702790291623</v>
      </c>
      <c r="N288" s="15">
        <f>ROUND(B288*'Table Q8'!N83,2)</f>
        <v>1.25</v>
      </c>
      <c r="O288" s="15">
        <f>ROUND(C288*'Table Q8'!O83,2)</f>
        <v>-0.39</v>
      </c>
      <c r="P288" s="15">
        <f>ROUND(D288*'Table Q8'!P83,2)</f>
        <v>0.88</v>
      </c>
      <c r="Q288" s="15">
        <f>ROUND(E288*'Table Q8'!Q83,2)</f>
        <v>0.11</v>
      </c>
      <c r="R288" s="15">
        <f>ROUND(F288*'Table Q8'!R83,2)</f>
        <v>-0.25</v>
      </c>
      <c r="S288" s="15">
        <f>ROUND(G288*'Table Q8'!S83,2)</f>
        <v>0.34</v>
      </c>
      <c r="T288" s="15">
        <f>ROUND(H288*'Table Q8'!T83,2)</f>
        <v>0.82</v>
      </c>
      <c r="U288" s="15">
        <f>ROUND(I288*'Table Q8'!U83,2)</f>
        <v>-7.0000000000000007E-2</v>
      </c>
      <c r="V288" s="15">
        <f>ROUND(J288*'Table Q8'!V83,2)</f>
        <v>0.93</v>
      </c>
      <c r="W288" s="15">
        <f>ROUND(K288*'Table Q8'!W83,2)</f>
        <v>0.22</v>
      </c>
      <c r="X288" s="15">
        <f>ROUND(L288*'Table Q8'!X83,2)</f>
        <v>0.19</v>
      </c>
    </row>
    <row r="289" spans="1:24" x14ac:dyDescent="0.25">
      <c r="A289" s="13" t="str">
        <f t="shared" si="19"/>
        <v>2013 Q3</v>
      </c>
      <c r="B289" s="15">
        <f t="shared" si="20"/>
        <v>2.2134781424168639</v>
      </c>
      <c r="C289" s="15">
        <f t="shared" si="20"/>
        <v>-0.92720619437385399</v>
      </c>
      <c r="D289" s="15">
        <f t="shared" si="20"/>
        <v>2.2991988308891571</v>
      </c>
      <c r="E289" s="15">
        <f t="shared" si="20"/>
        <v>0.36013173124532766</v>
      </c>
      <c r="F289" s="15">
        <f t="shared" si="20"/>
        <v>-1.0668956349567615</v>
      </c>
      <c r="G289" s="15">
        <f t="shared" si="20"/>
        <v>1.2146115893998983</v>
      </c>
      <c r="H289" s="15">
        <f t="shared" si="20"/>
        <v>1.544076896293441</v>
      </c>
      <c r="I289" s="15">
        <f t="shared" si="20"/>
        <v>-0.1294358933811291</v>
      </c>
      <c r="J289" s="15">
        <f t="shared" si="20"/>
        <v>3.4225385875402368</v>
      </c>
      <c r="K289" s="15">
        <f t="shared" si="20"/>
        <v>1.9018499968064322</v>
      </c>
      <c r="L289" s="15">
        <f t="shared" si="20"/>
        <v>0.68583756038260357</v>
      </c>
      <c r="N289" s="15">
        <f>ROUND(B289*'Table Q8'!N84,2)</f>
        <v>1.35</v>
      </c>
      <c r="O289" s="15">
        <f>ROUND(C289*'Table Q8'!O84,2)</f>
        <v>-0.31</v>
      </c>
      <c r="P289" s="15">
        <f>ROUND(D289*'Table Q8'!P84,2)</f>
        <v>0.79</v>
      </c>
      <c r="Q289" s="15">
        <f>ROUND(E289*'Table Q8'!Q84,2)</f>
        <v>0.09</v>
      </c>
      <c r="R289" s="15">
        <f>ROUND(F289*'Table Q8'!R84,2)</f>
        <v>-0.17</v>
      </c>
      <c r="S289" s="15">
        <f>ROUND(G289*'Table Q8'!S84,2)</f>
        <v>0.47</v>
      </c>
      <c r="T289" s="15">
        <f>ROUND(H289*'Table Q8'!T84,2)</f>
        <v>0.66</v>
      </c>
      <c r="U289" s="15">
        <f>ROUND(I289*'Table Q8'!U84,2)</f>
        <v>-0.05</v>
      </c>
      <c r="V289" s="15">
        <f>ROUND(J289*'Table Q8'!V84,2)</f>
        <v>0.94</v>
      </c>
      <c r="W289" s="15">
        <f>ROUND(K289*'Table Q8'!W84,2)</f>
        <v>0.56999999999999995</v>
      </c>
      <c r="X289" s="15">
        <f>ROUND(L289*'Table Q8'!X84,2)</f>
        <v>0.24</v>
      </c>
    </row>
    <row r="290" spans="1:24" x14ac:dyDescent="0.25">
      <c r="A290" s="13" t="str">
        <f t="shared" si="19"/>
        <v>2013 Q4</v>
      </c>
      <c r="B290" s="15">
        <f t="shared" si="20"/>
        <v>2.1172732746025904</v>
      </c>
      <c r="C290" s="15">
        <f t="shared" si="20"/>
        <v>-0.83767983961153192</v>
      </c>
      <c r="D290" s="15">
        <f t="shared" si="20"/>
        <v>1.3983256075648267</v>
      </c>
      <c r="E290" s="15">
        <f t="shared" si="20"/>
        <v>0.47571314407304055</v>
      </c>
      <c r="F290" s="15">
        <f t="shared" si="20"/>
        <v>-0.72817100375282917</v>
      </c>
      <c r="G290" s="15">
        <f t="shared" si="20"/>
        <v>1.6644679568968386</v>
      </c>
      <c r="H290" s="15">
        <f t="shared" si="20"/>
        <v>0.22292034765903032</v>
      </c>
      <c r="I290" s="15">
        <f t="shared" si="20"/>
        <v>-5.3824211429135314E-2</v>
      </c>
      <c r="J290" s="15">
        <f t="shared" si="20"/>
        <v>3.7727575564669595</v>
      </c>
      <c r="K290" s="15">
        <f t="shared" si="20"/>
        <v>2.5740912659075743</v>
      </c>
      <c r="L290" s="15">
        <f t="shared" si="20"/>
        <v>0.69503228399556072</v>
      </c>
      <c r="N290" s="15">
        <f>ROUND(B290*'Table Q8'!N85,2)</f>
        <v>1.27</v>
      </c>
      <c r="O290" s="15">
        <f>ROUND(C290*'Table Q8'!O85,2)</f>
        <v>-0.28000000000000003</v>
      </c>
      <c r="P290" s="15">
        <f>ROUND(D290*'Table Q8'!P85,2)</f>
        <v>0.48</v>
      </c>
      <c r="Q290" s="15">
        <f>ROUND(E290*'Table Q8'!Q85,2)</f>
        <v>0.11</v>
      </c>
      <c r="R290" s="15">
        <f>ROUND(F290*'Table Q8'!R85,2)</f>
        <v>-0.12</v>
      </c>
      <c r="S290" s="15">
        <f>ROUND(G290*'Table Q8'!S85,2)</f>
        <v>0.65</v>
      </c>
      <c r="T290" s="15">
        <f>ROUND(H290*'Table Q8'!T85,2)</f>
        <v>0.09</v>
      </c>
      <c r="U290" s="15">
        <f>ROUND(I290*'Table Q8'!U85,2)</f>
        <v>-0.02</v>
      </c>
      <c r="V290" s="15">
        <f>ROUND(J290*'Table Q8'!V85,2)</f>
        <v>1.03</v>
      </c>
      <c r="W290" s="15">
        <f>ROUND(K290*'Table Q8'!W85,2)</f>
        <v>0.78</v>
      </c>
      <c r="X290" s="15">
        <f>ROUND(L290*'Table Q8'!X85,2)</f>
        <v>0.24</v>
      </c>
    </row>
    <row r="291" spans="1:24" x14ac:dyDescent="0.25">
      <c r="A291" s="13" t="str">
        <f t="shared" si="19"/>
        <v>2014 Q1</v>
      </c>
      <c r="B291" s="15">
        <f t="shared" si="20"/>
        <v>2.0110269683298059</v>
      </c>
      <c r="C291" s="15">
        <f t="shared" si="20"/>
        <v>-0.83956672122614695</v>
      </c>
      <c r="D291" s="15">
        <f t="shared" si="20"/>
        <v>1.5631133293511512</v>
      </c>
      <c r="E291" s="15">
        <f t="shared" si="20"/>
        <v>1.0534175154184569</v>
      </c>
      <c r="F291" s="15">
        <f t="shared" si="20"/>
        <v>-0.13365549720088366</v>
      </c>
      <c r="G291" s="15">
        <f t="shared" si="20"/>
        <v>1.3165831064567466</v>
      </c>
      <c r="H291" s="15">
        <f t="shared" si="20"/>
        <v>0.39495722008332479</v>
      </c>
      <c r="I291" s="15">
        <f t="shared" si="20"/>
        <v>0.34441967100746151</v>
      </c>
      <c r="J291" s="15">
        <f t="shared" si="20"/>
        <v>3.9567074499310628</v>
      </c>
      <c r="K291" s="15">
        <f t="shared" si="20"/>
        <v>2.0442586753180021</v>
      </c>
      <c r="L291" s="15">
        <f t="shared" si="20"/>
        <v>0.84087104662102108</v>
      </c>
      <c r="N291" s="15">
        <f>ROUND(B291*'Table Q8'!N86,2)</f>
        <v>1.2</v>
      </c>
      <c r="O291" s="15">
        <f>ROUND(C291*'Table Q8'!O86,2)</f>
        <v>-0.28000000000000003</v>
      </c>
      <c r="P291" s="15">
        <f>ROUND(D291*'Table Q8'!P86,2)</f>
        <v>0.54</v>
      </c>
      <c r="Q291" s="15">
        <f>ROUND(E291*'Table Q8'!Q86,2)</f>
        <v>0.25</v>
      </c>
      <c r="R291" s="15">
        <f>ROUND(F291*'Table Q8'!R86,2)</f>
        <v>-0.02</v>
      </c>
      <c r="S291" s="15">
        <f>ROUND(G291*'Table Q8'!S86,2)</f>
        <v>0.51</v>
      </c>
      <c r="T291" s="15">
        <f>ROUND(H291*'Table Q8'!T86,2)</f>
        <v>0.17</v>
      </c>
      <c r="U291" s="15">
        <f>ROUND(I291*'Table Q8'!U86,2)</f>
        <v>0.14000000000000001</v>
      </c>
      <c r="V291" s="15">
        <f>ROUND(J291*'Table Q8'!V86,2)</f>
        <v>1.08</v>
      </c>
      <c r="W291" s="15">
        <f>ROUND(K291*'Table Q8'!W86,2)</f>
        <v>0.64</v>
      </c>
      <c r="X291" s="15">
        <f>ROUND(L291*'Table Q8'!X86,2)</f>
        <v>0.3</v>
      </c>
    </row>
    <row r="292" spans="1:24" x14ac:dyDescent="0.25">
      <c r="A292" s="13" t="str">
        <f t="shared" si="19"/>
        <v>2014 Q2</v>
      </c>
      <c r="B292" s="15">
        <f t="shared" si="20"/>
        <v>2.0414268608576061</v>
      </c>
      <c r="C292" s="15">
        <f t="shared" si="20"/>
        <v>-0.70780415517386674</v>
      </c>
      <c r="D292" s="15">
        <f t="shared" si="20"/>
        <v>1.3562403264215206</v>
      </c>
      <c r="E292" s="15">
        <f t="shared" si="20"/>
        <v>1.428445672829681</v>
      </c>
      <c r="F292" s="15">
        <f t="shared" si="20"/>
        <v>0.38013093495669431</v>
      </c>
      <c r="G292" s="15">
        <f t="shared" si="20"/>
        <v>1.3311521835110589</v>
      </c>
      <c r="H292" s="15">
        <f t="shared" si="20"/>
        <v>0.71866294429498934</v>
      </c>
      <c r="I292" s="15">
        <f t="shared" si="20"/>
        <v>0.92493668652509198</v>
      </c>
      <c r="J292" s="15">
        <f t="shared" si="20"/>
        <v>3.6036938999584436</v>
      </c>
      <c r="K292" s="15">
        <f t="shared" si="20"/>
        <v>1.6059641017345399</v>
      </c>
      <c r="L292" s="15">
        <f t="shared" si="20"/>
        <v>1.0377995549707486</v>
      </c>
      <c r="N292" s="15">
        <f>ROUND(B292*'Table Q8'!N87,2)</f>
        <v>1.21</v>
      </c>
      <c r="O292" s="15">
        <f>ROUND(C292*'Table Q8'!O87,2)</f>
        <v>-0.24</v>
      </c>
      <c r="P292" s="15">
        <f>ROUND(D292*'Table Q8'!P87,2)</f>
        <v>0.48</v>
      </c>
      <c r="Q292" s="15">
        <f>ROUND(E292*'Table Q8'!Q87,2)</f>
        <v>0.35</v>
      </c>
      <c r="R292" s="15">
        <f>ROUND(F292*'Table Q8'!R87,2)</f>
        <v>7.0000000000000007E-2</v>
      </c>
      <c r="S292" s="15">
        <f>ROUND(G292*'Table Q8'!S87,2)</f>
        <v>0.52</v>
      </c>
      <c r="T292" s="15">
        <f>ROUND(H292*'Table Q8'!T87,2)</f>
        <v>0.31</v>
      </c>
      <c r="U292" s="15">
        <f>ROUND(I292*'Table Q8'!U87,2)</f>
        <v>0.37</v>
      </c>
      <c r="V292" s="15">
        <f>ROUND(J292*'Table Q8'!V87,2)</f>
        <v>0.95</v>
      </c>
      <c r="W292" s="15">
        <f>ROUND(K292*'Table Q8'!W87,2)</f>
        <v>0.52</v>
      </c>
      <c r="X292" s="15">
        <f>ROUND(L292*'Table Q8'!X87,2)</f>
        <v>0.37</v>
      </c>
    </row>
    <row r="293" spans="1:24" x14ac:dyDescent="0.25">
      <c r="A293" s="13" t="str">
        <f t="shared" si="19"/>
        <v>2014 Q3</v>
      </c>
      <c r="B293" s="15">
        <f t="shared" si="20"/>
        <v>1.9260712238522419</v>
      </c>
      <c r="C293" s="15">
        <f t="shared" si="20"/>
        <v>-0.56459627472523621</v>
      </c>
      <c r="D293" s="15">
        <f t="shared" si="20"/>
        <v>1.2455301402325238</v>
      </c>
      <c r="E293" s="15">
        <f t="shared" si="20"/>
        <v>1.91638934605592</v>
      </c>
      <c r="F293" s="15">
        <f t="shared" si="20"/>
        <v>0.58615006629193755</v>
      </c>
      <c r="G293" s="15">
        <f t="shared" si="20"/>
        <v>1.3266312897476802</v>
      </c>
      <c r="H293" s="15">
        <f t="shared" si="20"/>
        <v>0.8588080063799306</v>
      </c>
      <c r="I293" s="15">
        <f t="shared" si="20"/>
        <v>1.2549100168943002</v>
      </c>
      <c r="J293" s="15">
        <f t="shared" si="20"/>
        <v>3.6762794602599409</v>
      </c>
      <c r="K293" s="15">
        <f t="shared" si="20"/>
        <v>0.68735843848027545</v>
      </c>
      <c r="L293" s="15">
        <f t="shared" si="20"/>
        <v>1.1500388120316332</v>
      </c>
      <c r="N293" s="15">
        <f>ROUND(B293*'Table Q8'!N88,2)</f>
        <v>1.1399999999999999</v>
      </c>
      <c r="O293" s="15">
        <f>ROUND(C293*'Table Q8'!O88,2)</f>
        <v>-0.19</v>
      </c>
      <c r="P293" s="15">
        <f>ROUND(D293*'Table Q8'!P88,2)</f>
        <v>0.45</v>
      </c>
      <c r="Q293" s="15">
        <f>ROUND(E293*'Table Q8'!Q88,2)</f>
        <v>0.48</v>
      </c>
      <c r="R293" s="15">
        <f>ROUND(F293*'Table Q8'!R88,2)</f>
        <v>0.11</v>
      </c>
      <c r="S293" s="15">
        <f>ROUND(G293*'Table Q8'!S88,2)</f>
        <v>0.53</v>
      </c>
      <c r="T293" s="15">
        <f>ROUND(H293*'Table Q8'!T88,2)</f>
        <v>0.37</v>
      </c>
      <c r="U293" s="15">
        <f>ROUND(I293*'Table Q8'!U88,2)</f>
        <v>0.51</v>
      </c>
      <c r="V293" s="15">
        <f>ROUND(J293*'Table Q8'!V88,2)</f>
        <v>0.93</v>
      </c>
      <c r="W293" s="15">
        <f>ROUND(K293*'Table Q8'!W88,2)</f>
        <v>0.23</v>
      </c>
      <c r="X293" s="15">
        <f>ROUND(L293*'Table Q8'!X88,2)</f>
        <v>0.41</v>
      </c>
    </row>
    <row r="294" spans="1:24" x14ac:dyDescent="0.25">
      <c r="A294" s="13" t="str">
        <f t="shared" si="19"/>
        <v>2014 Q4</v>
      </c>
      <c r="B294" s="15">
        <f t="shared" si="20"/>
        <v>2.0319090344773398</v>
      </c>
      <c r="C294" s="15">
        <f t="shared" si="20"/>
        <v>-0.14372243516972491</v>
      </c>
      <c r="D294" s="15">
        <f t="shared" si="20"/>
        <v>1.263973010570012</v>
      </c>
      <c r="E294" s="15">
        <f t="shared" si="20"/>
        <v>2.1905538474352753</v>
      </c>
      <c r="F294" s="15">
        <f t="shared" si="20"/>
        <v>0.64638813270502904</v>
      </c>
      <c r="G294" s="15">
        <f t="shared" si="20"/>
        <v>1.5953008549537229</v>
      </c>
      <c r="H294" s="15">
        <f t="shared" si="20"/>
        <v>0.43427831723281796</v>
      </c>
      <c r="I294" s="15">
        <f t="shared" si="20"/>
        <v>1.453793643074796</v>
      </c>
      <c r="J294" s="15">
        <f t="shared" si="20"/>
        <v>3.2297702093706739</v>
      </c>
      <c r="K294" s="15">
        <f t="shared" si="20"/>
        <v>0.68419975871325112</v>
      </c>
      <c r="L294" s="15">
        <f t="shared" si="20"/>
        <v>1.3239703429179102</v>
      </c>
      <c r="N294" s="15">
        <f>ROUND(B294*'Table Q8'!N89,2)</f>
        <v>1.19</v>
      </c>
      <c r="O294" s="15">
        <f>ROUND(C294*'Table Q8'!O89,2)</f>
        <v>-0.05</v>
      </c>
      <c r="P294" s="15">
        <f>ROUND(D294*'Table Q8'!P89,2)</f>
        <v>0.46</v>
      </c>
      <c r="Q294" s="15">
        <f>ROUND(E294*'Table Q8'!Q89,2)</f>
        <v>0.56000000000000005</v>
      </c>
      <c r="R294" s="15">
        <f>ROUND(F294*'Table Q8'!R89,2)</f>
        <v>0.12</v>
      </c>
      <c r="S294" s="15">
        <f>ROUND(G294*'Table Q8'!S89,2)</f>
        <v>0.64</v>
      </c>
      <c r="T294" s="15">
        <f>ROUND(H294*'Table Q8'!T89,2)</f>
        <v>0.18</v>
      </c>
      <c r="U294" s="15">
        <f>ROUND(I294*'Table Q8'!U89,2)</f>
        <v>0.59</v>
      </c>
      <c r="V294" s="15">
        <f>ROUND(J294*'Table Q8'!V89,2)</f>
        <v>0.79</v>
      </c>
      <c r="W294" s="15">
        <f>ROUND(K294*'Table Q8'!W89,2)</f>
        <v>0.23</v>
      </c>
      <c r="X294" s="15">
        <f>ROUND(L294*'Table Q8'!X89,2)</f>
        <v>0.48</v>
      </c>
    </row>
    <row r="295" spans="1:24" x14ac:dyDescent="0.25">
      <c r="A295" s="13" t="str">
        <f t="shared" si="19"/>
        <v>2015 Q1</v>
      </c>
      <c r="B295" s="15">
        <f t="shared" si="20"/>
        <v>2.1158744427297091</v>
      </c>
      <c r="C295" s="15">
        <f t="shared" si="20"/>
        <v>0.43090248268095849</v>
      </c>
      <c r="D295" s="15">
        <f t="shared" si="20"/>
        <v>1.6740294672744391</v>
      </c>
      <c r="E295" s="15">
        <f t="shared" si="20"/>
        <v>1.8171934548594466</v>
      </c>
      <c r="F295" s="15">
        <f t="shared" si="20"/>
        <v>1.257492417472664</v>
      </c>
      <c r="G295" s="15">
        <f t="shared" si="20"/>
        <v>1.6138739606219425</v>
      </c>
      <c r="H295" s="15">
        <f t="shared" si="20"/>
        <v>0.6347308600430378</v>
      </c>
      <c r="I295" s="15">
        <f t="shared" si="20"/>
        <v>1.7467693040390779</v>
      </c>
      <c r="J295" s="15">
        <f t="shared" si="20"/>
        <v>3.8482822433035073</v>
      </c>
      <c r="K295" s="15">
        <f t="shared" si="20"/>
        <v>0.29593368196722336</v>
      </c>
      <c r="L295" s="15">
        <f t="shared" si="20"/>
        <v>1.5062872443635562</v>
      </c>
      <c r="N295" s="15">
        <f>ROUND(B295*'Table Q8'!N90,2)</f>
        <v>1.22</v>
      </c>
      <c r="O295" s="15">
        <f>ROUND(C295*'Table Q8'!O90,2)</f>
        <v>0.15</v>
      </c>
      <c r="P295" s="15">
        <f>ROUND(D295*'Table Q8'!P90,2)</f>
        <v>0.62</v>
      </c>
      <c r="Q295" s="15">
        <f>ROUND(E295*'Table Q8'!Q90,2)</f>
        <v>0.47</v>
      </c>
      <c r="R295" s="15">
        <f>ROUND(F295*'Table Q8'!R90,2)</f>
        <v>0.25</v>
      </c>
      <c r="S295" s="15">
        <f>ROUND(G295*'Table Q8'!S90,2)</f>
        <v>0.65</v>
      </c>
      <c r="T295" s="15">
        <f>ROUND(H295*'Table Q8'!T90,2)</f>
        <v>0.27</v>
      </c>
      <c r="U295" s="15">
        <f>ROUND(I295*'Table Q8'!U90,2)</f>
        <v>0.71</v>
      </c>
      <c r="V295" s="15">
        <f>ROUND(J295*'Table Q8'!V90,2)</f>
        <v>0.94</v>
      </c>
      <c r="W295" s="15">
        <f>ROUND(K295*'Table Q8'!W90,2)</f>
        <v>0.1</v>
      </c>
      <c r="X295" s="15">
        <f>ROUND(L295*'Table Q8'!X90,2)</f>
        <v>0.54</v>
      </c>
    </row>
    <row r="296" spans="1:24" x14ac:dyDescent="0.25">
      <c r="A296" s="13" t="str">
        <f t="shared" si="19"/>
        <v>2015 Q2</v>
      </c>
      <c r="B296" s="15">
        <f t="shared" ref="B296:L304" si="21">LN(B91/B87)*100</f>
        <v>2.031368430247229</v>
      </c>
      <c r="C296" s="15">
        <f t="shared" si="21"/>
        <v>1.0445563485057281</v>
      </c>
      <c r="D296" s="15">
        <f t="shared" si="21"/>
        <v>2.5970089414240904</v>
      </c>
      <c r="E296" s="15">
        <f t="shared" si="21"/>
        <v>1.8187956157098273</v>
      </c>
      <c r="F296" s="15">
        <f t="shared" si="21"/>
        <v>0.98975350085949798</v>
      </c>
      <c r="G296" s="15">
        <f t="shared" si="21"/>
        <v>1.2614484520969032</v>
      </c>
      <c r="H296" s="15">
        <f t="shared" si="21"/>
        <v>0.66345237326901307</v>
      </c>
      <c r="I296" s="15">
        <f t="shared" si="21"/>
        <v>2.1184988878997193</v>
      </c>
      <c r="J296" s="15">
        <f t="shared" si="21"/>
        <v>4.5663230014117095</v>
      </c>
      <c r="K296" s="15">
        <f t="shared" si="21"/>
        <v>0.13267338783393845</v>
      </c>
      <c r="L296" s="15">
        <f t="shared" si="21"/>
        <v>1.6035102795996989</v>
      </c>
      <c r="N296" s="15">
        <f>ROUND(B296*'Table Q8'!N91,2)</f>
        <v>1.1599999999999999</v>
      </c>
      <c r="O296" s="15">
        <f>ROUND(C296*'Table Q8'!O91,2)</f>
        <v>0.37</v>
      </c>
      <c r="P296" s="15">
        <f>ROUND(D296*'Table Q8'!P91,2)</f>
        <v>0.95</v>
      </c>
      <c r="Q296" s="15">
        <f>ROUND(E296*'Table Q8'!Q91,2)</f>
        <v>0.47</v>
      </c>
      <c r="R296" s="15">
        <f>ROUND(F296*'Table Q8'!R91,2)</f>
        <v>0.19</v>
      </c>
      <c r="S296" s="15">
        <f>ROUND(G296*'Table Q8'!S91,2)</f>
        <v>0.5</v>
      </c>
      <c r="T296" s="15">
        <f>ROUND(H296*'Table Q8'!T91,2)</f>
        <v>0.27</v>
      </c>
      <c r="U296" s="15">
        <f>ROUND(I296*'Table Q8'!U91,2)</f>
        <v>0.87</v>
      </c>
      <c r="V296" s="15">
        <f>ROUND(J296*'Table Q8'!V91,2)</f>
        <v>1.1399999999999999</v>
      </c>
      <c r="W296" s="15">
        <f>ROUND(K296*'Table Q8'!W91,2)</f>
        <v>0.05</v>
      </c>
      <c r="X296" s="15">
        <f>ROUND(L296*'Table Q8'!X91,2)</f>
        <v>0.57999999999999996</v>
      </c>
    </row>
    <row r="297" spans="1:24" x14ac:dyDescent="0.25">
      <c r="A297" s="13" t="str">
        <f t="shared" si="19"/>
        <v>2015 Q3</v>
      </c>
      <c r="B297" s="15">
        <f t="shared" si="21"/>
        <v>2.1552780651545094</v>
      </c>
      <c r="C297" s="15">
        <f t="shared" si="21"/>
        <v>1.4918024690990936</v>
      </c>
      <c r="D297" s="15">
        <f t="shared" si="21"/>
        <v>3.0170694243883833</v>
      </c>
      <c r="E297" s="15">
        <f t="shared" si="21"/>
        <v>1.7479367499010441</v>
      </c>
      <c r="F297" s="15">
        <f t="shared" si="21"/>
        <v>0.71516447028544838</v>
      </c>
      <c r="G297" s="15">
        <f t="shared" si="21"/>
        <v>1.3924739468493406</v>
      </c>
      <c r="H297" s="15">
        <f t="shared" si="21"/>
        <v>0.4116265035966708</v>
      </c>
      <c r="I297" s="15">
        <f t="shared" si="21"/>
        <v>2.4427409565502658</v>
      </c>
      <c r="J297" s="15">
        <f t="shared" si="21"/>
        <v>4.4774951369768674</v>
      </c>
      <c r="K297" s="15">
        <f t="shared" si="21"/>
        <v>0.38775558787972869</v>
      </c>
      <c r="L297" s="15">
        <f t="shared" si="21"/>
        <v>1.7108528189316727</v>
      </c>
      <c r="N297" s="15">
        <f>ROUND(B297*'Table Q8'!N92,2)</f>
        <v>1.21</v>
      </c>
      <c r="O297" s="15">
        <f>ROUND(C297*'Table Q8'!O92,2)</f>
        <v>0.53</v>
      </c>
      <c r="P297" s="15">
        <f>ROUND(D297*'Table Q8'!P92,2)</f>
        <v>1.0900000000000001</v>
      </c>
      <c r="Q297" s="15">
        <f>ROUND(E297*'Table Q8'!Q92,2)</f>
        <v>0.45</v>
      </c>
      <c r="R297" s="15">
        <f>ROUND(F297*'Table Q8'!R92,2)</f>
        <v>0.14000000000000001</v>
      </c>
      <c r="S297" s="15">
        <f>ROUND(G297*'Table Q8'!S92,2)</f>
        <v>0.55000000000000004</v>
      </c>
      <c r="T297" s="15">
        <f>ROUND(H297*'Table Q8'!T92,2)</f>
        <v>0.16</v>
      </c>
      <c r="U297" s="15">
        <f>ROUND(I297*'Table Q8'!U92,2)</f>
        <v>1</v>
      </c>
      <c r="V297" s="15">
        <f>ROUND(J297*'Table Q8'!V92,2)</f>
        <v>1.1499999999999999</v>
      </c>
      <c r="W297" s="15">
        <f>ROUND(K297*'Table Q8'!W92,2)</f>
        <v>0.13</v>
      </c>
      <c r="X297" s="15">
        <f>ROUND(L297*'Table Q8'!X92,2)</f>
        <v>0.61</v>
      </c>
    </row>
    <row r="298" spans="1:24" x14ac:dyDescent="0.25">
      <c r="A298" s="13" t="str">
        <f t="shared" si="19"/>
        <v>2015 Q4</v>
      </c>
      <c r="B298" s="15">
        <f t="shared" si="21"/>
        <v>2.2452119504350758</v>
      </c>
      <c r="C298" s="15">
        <f t="shared" si="21"/>
        <v>1.7616666579630533</v>
      </c>
      <c r="D298" s="15">
        <f t="shared" si="21"/>
        <v>3.2843843661542396</v>
      </c>
      <c r="E298" s="15">
        <f t="shared" si="21"/>
        <v>1.8300362481471457</v>
      </c>
      <c r="F298" s="15">
        <f t="shared" si="21"/>
        <v>1.179354864906307</v>
      </c>
      <c r="G298" s="15">
        <f t="shared" si="21"/>
        <v>1.7145949213315623</v>
      </c>
      <c r="H298" s="15">
        <f t="shared" si="21"/>
        <v>0.85294782325054086</v>
      </c>
      <c r="I298" s="15">
        <f t="shared" si="21"/>
        <v>2.897237628471784</v>
      </c>
      <c r="J298" s="15">
        <f t="shared" si="21"/>
        <v>4.7132698182394979</v>
      </c>
      <c r="K298" s="15">
        <f t="shared" si="21"/>
        <v>0.68965790590602372</v>
      </c>
      <c r="L298" s="15">
        <f t="shared" si="21"/>
        <v>1.9688905086922046</v>
      </c>
      <c r="N298" s="15">
        <f>ROUND(B298*'Table Q8'!N93,2)</f>
        <v>1.25</v>
      </c>
      <c r="O298" s="15">
        <f>ROUND(C298*'Table Q8'!O93,2)</f>
        <v>0.63</v>
      </c>
      <c r="P298" s="15">
        <f>ROUND(D298*'Table Q8'!P93,2)</f>
        <v>1.18</v>
      </c>
      <c r="Q298" s="15">
        <f>ROUND(E298*'Table Q8'!Q93,2)</f>
        <v>0.47</v>
      </c>
      <c r="R298" s="15">
        <f>ROUND(F298*'Table Q8'!R93,2)</f>
        <v>0.23</v>
      </c>
      <c r="S298" s="15">
        <f>ROUND(G298*'Table Q8'!S93,2)</f>
        <v>0.68</v>
      </c>
      <c r="T298" s="15">
        <f>ROUND(H298*'Table Q8'!T93,2)</f>
        <v>0.32</v>
      </c>
      <c r="U298" s="15">
        <f>ROUND(I298*'Table Q8'!U93,2)</f>
        <v>1.2</v>
      </c>
      <c r="V298" s="15">
        <f>ROUND(J298*'Table Q8'!V93,2)</f>
        <v>1.25</v>
      </c>
      <c r="W298" s="15">
        <f>ROUND(K298*'Table Q8'!W93,2)</f>
        <v>0.24</v>
      </c>
      <c r="X298" s="15">
        <f>ROUND(L298*'Table Q8'!X93,2)</f>
        <v>0.7</v>
      </c>
    </row>
    <row r="299" spans="1:24" x14ac:dyDescent="0.25">
      <c r="A299" s="13" t="str">
        <f t="shared" si="19"/>
        <v>2016 Q1</v>
      </c>
      <c r="B299" s="15">
        <f t="shared" si="21"/>
        <v>2.2537026877029476</v>
      </c>
      <c r="C299" s="15">
        <f t="shared" si="21"/>
        <v>1.8360306798819004</v>
      </c>
      <c r="D299" s="15">
        <f t="shared" si="21"/>
        <v>2.8234281380241142</v>
      </c>
      <c r="E299" s="15">
        <f t="shared" si="21"/>
        <v>2.0976229845843171</v>
      </c>
      <c r="F299" s="15">
        <f t="shared" si="21"/>
        <v>1.04099176454723</v>
      </c>
      <c r="G299" s="15">
        <f t="shared" si="21"/>
        <v>2.9181840780119668</v>
      </c>
      <c r="H299" s="15">
        <f t="shared" si="21"/>
        <v>0.43092715880984017</v>
      </c>
      <c r="I299" s="15">
        <f t="shared" si="21"/>
        <v>3.5473538980392183</v>
      </c>
      <c r="J299" s="15">
        <f t="shared" si="21"/>
        <v>3.9695133973439352</v>
      </c>
      <c r="K299" s="15">
        <f t="shared" si="21"/>
        <v>1.114612816184297</v>
      </c>
      <c r="L299" s="15">
        <f t="shared" si="21"/>
        <v>2.1521560930490868</v>
      </c>
      <c r="N299" s="15">
        <f>ROUND(B299*'Table Q8'!N94,2)</f>
        <v>1.24</v>
      </c>
      <c r="O299" s="15">
        <f>ROUND(C299*'Table Q8'!O94,2)</f>
        <v>0.67</v>
      </c>
      <c r="P299" s="15">
        <f>ROUND(D299*'Table Q8'!P94,2)</f>
        <v>1.01</v>
      </c>
      <c r="Q299" s="15">
        <f>ROUND(E299*'Table Q8'!Q94,2)</f>
        <v>0.54</v>
      </c>
      <c r="R299" s="15">
        <f>ROUND(F299*'Table Q8'!R94,2)</f>
        <v>0.2</v>
      </c>
      <c r="S299" s="15">
        <f>ROUND(G299*'Table Q8'!S94,2)</f>
        <v>1.1599999999999999</v>
      </c>
      <c r="T299" s="15">
        <f>ROUND(H299*'Table Q8'!T94,2)</f>
        <v>0.16</v>
      </c>
      <c r="U299" s="15">
        <f>ROUND(I299*'Table Q8'!U94,2)</f>
        <v>1.47</v>
      </c>
      <c r="V299" s="15">
        <f>ROUND(J299*'Table Q8'!V94,2)</f>
        <v>1.05</v>
      </c>
      <c r="W299" s="15">
        <f>ROUND(K299*'Table Q8'!W94,2)</f>
        <v>0.39</v>
      </c>
      <c r="X299" s="15">
        <f>ROUND(L299*'Table Q8'!X94,2)</f>
        <v>0.77</v>
      </c>
    </row>
    <row r="300" spans="1:24" x14ac:dyDescent="0.25">
      <c r="A300" s="13" t="str">
        <f t="shared" si="19"/>
        <v>2016 Q2</v>
      </c>
      <c r="B300" s="15">
        <f t="shared" si="21"/>
        <v>2.3423124083772682</v>
      </c>
      <c r="C300" s="15">
        <f t="shared" si="21"/>
        <v>1.7670980342271152</v>
      </c>
      <c r="D300" s="15">
        <f t="shared" si="21"/>
        <v>1.9698068113576324</v>
      </c>
      <c r="E300" s="15">
        <f t="shared" si="21"/>
        <v>2.0876315518013442</v>
      </c>
      <c r="F300" s="15">
        <f t="shared" si="21"/>
        <v>1.2210656786181642</v>
      </c>
      <c r="G300" s="15">
        <f t="shared" si="21"/>
        <v>3.9027844472146316</v>
      </c>
      <c r="H300" s="15">
        <f t="shared" si="21"/>
        <v>0.28014025324323638</v>
      </c>
      <c r="I300" s="15">
        <f t="shared" si="21"/>
        <v>4.3079166393319737</v>
      </c>
      <c r="J300" s="15">
        <f t="shared" si="21"/>
        <v>3.4764772791877769</v>
      </c>
      <c r="K300" s="15">
        <f t="shared" si="21"/>
        <v>1.6487502396787825</v>
      </c>
      <c r="L300" s="15">
        <f t="shared" si="21"/>
        <v>2.3329996156389581</v>
      </c>
      <c r="N300" s="15">
        <f>ROUND(B300*'Table Q8'!N95,2)</f>
        <v>1.28</v>
      </c>
      <c r="O300" s="15">
        <f>ROUND(C300*'Table Q8'!O95,2)</f>
        <v>0.64</v>
      </c>
      <c r="P300" s="15">
        <f>ROUND(D300*'Table Q8'!P95,2)</f>
        <v>0.7</v>
      </c>
      <c r="Q300" s="15">
        <f>ROUND(E300*'Table Q8'!Q95,2)</f>
        <v>0.54</v>
      </c>
      <c r="R300" s="15">
        <f>ROUND(F300*'Table Q8'!R95,2)</f>
        <v>0.24</v>
      </c>
      <c r="S300" s="15">
        <f>ROUND(G300*'Table Q8'!S95,2)</f>
        <v>1.56</v>
      </c>
      <c r="T300" s="15">
        <f>ROUND(H300*'Table Q8'!T95,2)</f>
        <v>0.11</v>
      </c>
      <c r="U300" s="15">
        <f>ROUND(I300*'Table Q8'!U95,2)</f>
        <v>1.79</v>
      </c>
      <c r="V300" s="15">
        <f>ROUND(J300*'Table Q8'!V95,2)</f>
        <v>0.9</v>
      </c>
      <c r="W300" s="15">
        <f>ROUND(K300*'Table Q8'!W95,2)</f>
        <v>0.56000000000000005</v>
      </c>
      <c r="X300" s="15">
        <f>ROUND(L300*'Table Q8'!X95,2)</f>
        <v>0.83</v>
      </c>
    </row>
    <row r="301" spans="1:24" x14ac:dyDescent="0.25">
      <c r="A301" s="13" t="str">
        <f t="shared" si="19"/>
        <v>2016 Q3</v>
      </c>
      <c r="B301" s="15">
        <f t="shared" si="21"/>
        <v>2.3492535760945596</v>
      </c>
      <c r="C301" s="15">
        <f t="shared" si="21"/>
        <v>1.6396283428185134</v>
      </c>
      <c r="D301" s="15">
        <f t="shared" si="21"/>
        <v>1.7154810197038497</v>
      </c>
      <c r="E301" s="15">
        <f t="shared" si="21"/>
        <v>2.1976690924817626</v>
      </c>
      <c r="F301" s="15">
        <f t="shared" si="21"/>
        <v>2.1352407555568789</v>
      </c>
      <c r="G301" s="15">
        <f t="shared" si="21"/>
        <v>4.5825054078006859</v>
      </c>
      <c r="H301" s="15">
        <f t="shared" si="21"/>
        <v>0.28014025324323638</v>
      </c>
      <c r="I301" s="15">
        <f t="shared" si="21"/>
        <v>4.4750195798614616</v>
      </c>
      <c r="J301" s="15">
        <f t="shared" si="21"/>
        <v>3.5325772241590836</v>
      </c>
      <c r="K301" s="15">
        <f t="shared" si="21"/>
        <v>2.0263811469565582</v>
      </c>
      <c r="L301" s="15">
        <f t="shared" si="21"/>
        <v>2.512618938136951</v>
      </c>
      <c r="N301" s="15">
        <f>ROUND(B301*'Table Q8'!N96,2)</f>
        <v>1.28</v>
      </c>
      <c r="O301" s="15">
        <f>ROUND(C301*'Table Q8'!O96,2)</f>
        <v>0.6</v>
      </c>
      <c r="P301" s="15">
        <f>ROUND(D301*'Table Q8'!P96,2)</f>
        <v>0.61</v>
      </c>
      <c r="Q301" s="15">
        <f>ROUND(E301*'Table Q8'!Q96,2)</f>
        <v>0.56000000000000005</v>
      </c>
      <c r="R301" s="15">
        <f>ROUND(F301*'Table Q8'!R96,2)</f>
        <v>0.41</v>
      </c>
      <c r="S301" s="15">
        <f>ROUND(G301*'Table Q8'!S96,2)</f>
        <v>1.84</v>
      </c>
      <c r="T301" s="15">
        <f>ROUND(H301*'Table Q8'!T96,2)</f>
        <v>0.11</v>
      </c>
      <c r="U301" s="15">
        <f>ROUND(I301*'Table Q8'!U96,2)</f>
        <v>1.86</v>
      </c>
      <c r="V301" s="15">
        <f>ROUND(J301*'Table Q8'!V96,2)</f>
        <v>0.9</v>
      </c>
      <c r="W301" s="15">
        <f>ROUND(K301*'Table Q8'!W96,2)</f>
        <v>0.68</v>
      </c>
      <c r="X301" s="15">
        <f>ROUND(L301*'Table Q8'!X96,2)</f>
        <v>0.9</v>
      </c>
    </row>
    <row r="302" spans="1:24" x14ac:dyDescent="0.25">
      <c r="A302" s="13" t="str">
        <f t="shared" si="19"/>
        <v>2016 Q4</v>
      </c>
      <c r="B302" s="15">
        <f t="shared" si="21"/>
        <v>2.0668940868427792</v>
      </c>
      <c r="C302" s="15">
        <f t="shared" si="21"/>
        <v>1.3136313241848674</v>
      </c>
      <c r="D302" s="15">
        <f t="shared" si="21"/>
        <v>2.7275780515185595</v>
      </c>
      <c r="E302" s="15">
        <f t="shared" si="21"/>
        <v>2.0654433862514554</v>
      </c>
      <c r="F302" s="15">
        <f t="shared" si="21"/>
        <v>1.5544614261304739</v>
      </c>
      <c r="G302" s="15">
        <f t="shared" si="21"/>
        <v>4.3645122987418228</v>
      </c>
      <c r="H302" s="15">
        <f t="shared" si="21"/>
        <v>-0.26013021171925749</v>
      </c>
      <c r="I302" s="15">
        <f t="shared" si="21"/>
        <v>4.780784581932159</v>
      </c>
      <c r="J302" s="15">
        <f t="shared" si="21"/>
        <v>3.3329726311899099</v>
      </c>
      <c r="K302" s="15">
        <f t="shared" si="21"/>
        <v>1.9517208620725324</v>
      </c>
      <c r="L302" s="15">
        <f t="shared" si="21"/>
        <v>2.3483266778286702</v>
      </c>
      <c r="N302" s="15">
        <f>ROUND(B302*'Table Q8'!N97,2)</f>
        <v>1.1200000000000001</v>
      </c>
      <c r="O302" s="15">
        <f>ROUND(C302*'Table Q8'!O97,2)</f>
        <v>0.48</v>
      </c>
      <c r="P302" s="15">
        <f>ROUND(D302*'Table Q8'!P97,2)</f>
        <v>0.96</v>
      </c>
      <c r="Q302" s="15">
        <f>ROUND(E302*'Table Q8'!Q97,2)</f>
        <v>0.52</v>
      </c>
      <c r="R302" s="15">
        <f>ROUND(F302*'Table Q8'!R97,2)</f>
        <v>0.28999999999999998</v>
      </c>
      <c r="S302" s="15">
        <f>ROUND(G302*'Table Q8'!S97,2)</f>
        <v>1.76</v>
      </c>
      <c r="T302" s="15">
        <f>ROUND(H302*'Table Q8'!T97,2)</f>
        <v>-0.1</v>
      </c>
      <c r="U302" s="15">
        <f>ROUND(I302*'Table Q8'!U97,2)</f>
        <v>1.97</v>
      </c>
      <c r="V302" s="15">
        <f>ROUND(J302*'Table Q8'!V97,2)</f>
        <v>0.83</v>
      </c>
      <c r="W302" s="15">
        <f>ROUND(K302*'Table Q8'!W97,2)</f>
        <v>0.63</v>
      </c>
      <c r="X302" s="15">
        <f>ROUND(L302*'Table Q8'!X97,2)</f>
        <v>0.83</v>
      </c>
    </row>
    <row r="303" spans="1:24" x14ac:dyDescent="0.25">
      <c r="A303" s="13" t="str">
        <f t="shared" si="19"/>
        <v>2017 Q1</v>
      </c>
      <c r="B303" s="15">
        <f t="shared" si="21"/>
        <v>1.8284967643225705</v>
      </c>
      <c r="C303" s="15">
        <f t="shared" si="21"/>
        <v>1.3081219035999954</v>
      </c>
      <c r="D303" s="15">
        <f t="shared" si="21"/>
        <v>3.2841882092480992</v>
      </c>
      <c r="E303" s="15">
        <f t="shared" si="21"/>
        <v>2.0643964241985882</v>
      </c>
      <c r="F303" s="15">
        <f t="shared" si="21"/>
        <v>0.99045379743509676</v>
      </c>
      <c r="G303" s="15">
        <f t="shared" si="21"/>
        <v>3.6716015538271973</v>
      </c>
      <c r="H303" s="15">
        <f t="shared" si="21"/>
        <v>-7.0024511439331485E-2</v>
      </c>
      <c r="I303" s="15">
        <f t="shared" si="21"/>
        <v>4.6297651345681334</v>
      </c>
      <c r="J303" s="15">
        <f t="shared" si="21"/>
        <v>3.4367643504207819</v>
      </c>
      <c r="K303" s="15">
        <f t="shared" si="21"/>
        <v>2.9781831805624472</v>
      </c>
      <c r="L303" s="15">
        <f t="shared" si="21"/>
        <v>2.1956969918695326</v>
      </c>
      <c r="N303" s="15">
        <f>ROUND(B303*'Table Q8'!N98,2)</f>
        <v>0.99</v>
      </c>
      <c r="O303" s="15">
        <f>ROUND(C303*'Table Q8'!O98,2)</f>
        <v>0.48</v>
      </c>
      <c r="P303" s="15">
        <f>ROUND(D303*'Table Q8'!P98,2)</f>
        <v>1.1499999999999999</v>
      </c>
      <c r="Q303" s="15">
        <f>ROUND(E303*'Table Q8'!Q98,2)</f>
        <v>0.53</v>
      </c>
      <c r="R303" s="15">
        <f>ROUND(F303*'Table Q8'!R98,2)</f>
        <v>0.19</v>
      </c>
      <c r="S303" s="15">
        <f>ROUND(G303*'Table Q8'!S98,2)</f>
        <v>1.49</v>
      </c>
      <c r="T303" s="15">
        <f>ROUND(H303*'Table Q8'!T98,2)</f>
        <v>-0.03</v>
      </c>
      <c r="U303" s="15">
        <f>ROUND(I303*'Table Q8'!U98,2)</f>
        <v>1.92</v>
      </c>
      <c r="V303" s="15">
        <f>ROUND(J303*'Table Q8'!V98,2)</f>
        <v>0.86</v>
      </c>
      <c r="W303" s="15">
        <f>ROUND(K303*'Table Q8'!W98,2)</f>
        <v>0.96</v>
      </c>
      <c r="X303" s="15">
        <f>ROUND(L303*'Table Q8'!X98,2)</f>
        <v>0.78</v>
      </c>
    </row>
    <row r="304" spans="1:24" x14ac:dyDescent="0.25">
      <c r="A304" s="13" t="str">
        <f t="shared" si="19"/>
        <v>2017 Q2</v>
      </c>
      <c r="B304" s="15">
        <f t="shared" si="21"/>
        <v>1.3537933218945581</v>
      </c>
      <c r="C304" s="15">
        <f t="shared" si="21"/>
        <v>1.3619177650938907</v>
      </c>
      <c r="D304" s="15">
        <f t="shared" si="21"/>
        <v>4.193940738387119</v>
      </c>
      <c r="E304" s="15">
        <f t="shared" si="21"/>
        <v>1.9662996962344605</v>
      </c>
      <c r="F304" s="15">
        <f t="shared" si="21"/>
        <v>1.1766014688871356</v>
      </c>
      <c r="G304" s="15">
        <f t="shared" si="21"/>
        <v>3.3975221187587183</v>
      </c>
      <c r="H304" s="15">
        <f t="shared" si="21"/>
        <v>-0.14997753148686013</v>
      </c>
      <c r="I304" s="15">
        <f t="shared" si="21"/>
        <v>3.908169983867118</v>
      </c>
      <c r="J304" s="15">
        <f t="shared" si="21"/>
        <v>3.3596678220929577</v>
      </c>
      <c r="K304" s="15">
        <f t="shared" si="21"/>
        <v>2.9749686171060481</v>
      </c>
      <c r="L304" s="15">
        <f t="shared" si="21"/>
        <v>2.005029947383568</v>
      </c>
      <c r="N304" s="15">
        <f>ROUND(B304*'Table Q8'!N99,2)</f>
        <v>0.72</v>
      </c>
      <c r="O304" s="15">
        <f>ROUND(C304*'Table Q8'!O99,2)</f>
        <v>0.5</v>
      </c>
      <c r="P304" s="15">
        <f>ROUND(D304*'Table Q8'!P99,2)</f>
        <v>1.43</v>
      </c>
      <c r="Q304" s="15">
        <f>ROUND(E304*'Table Q8'!Q99,2)</f>
        <v>0.49</v>
      </c>
      <c r="R304" s="15">
        <f>ROUND(F304*'Table Q8'!R99,2)</f>
        <v>0.22</v>
      </c>
      <c r="S304" s="15">
        <f>ROUND(G304*'Table Q8'!S99,2)</f>
        <v>1.38</v>
      </c>
      <c r="T304" s="15">
        <f>ROUND(H304*'Table Q8'!T99,2)</f>
        <v>-0.06</v>
      </c>
      <c r="U304" s="15">
        <f>ROUND(I304*'Table Q8'!U99,2)</f>
        <v>1.62</v>
      </c>
      <c r="V304" s="15">
        <f>ROUND(J304*'Table Q8'!V99,2)</f>
        <v>0.83</v>
      </c>
      <c r="W304" s="15">
        <f>ROUND(K304*'Table Q8'!W99,2)</f>
        <v>0.96</v>
      </c>
      <c r="X304" s="15">
        <f>ROUND(L304*'Table Q8'!X99,2)</f>
        <v>0.71</v>
      </c>
    </row>
    <row r="305" spans="1:24" x14ac:dyDescent="0.25">
      <c r="A305" s="13" t="str">
        <f t="shared" si="19"/>
        <v>2017 Q3</v>
      </c>
      <c r="B305" s="15">
        <f t="shared" ref="B305:L305" si="22">LN(B100/B96)*100</f>
        <v>0.88298604345762211</v>
      </c>
      <c r="C305" s="15">
        <f t="shared" si="22"/>
        <v>1.6524395191904211</v>
      </c>
      <c r="D305" s="15">
        <f t="shared" si="22"/>
        <v>5.6124028789679308</v>
      </c>
      <c r="E305" s="15">
        <f t="shared" si="22"/>
        <v>1.6612663276017279</v>
      </c>
      <c r="F305" s="15">
        <f t="shared" si="22"/>
        <v>0.813819497545199</v>
      </c>
      <c r="G305" s="15">
        <f t="shared" si="22"/>
        <v>2.8394310142487216</v>
      </c>
      <c r="H305" s="15">
        <f t="shared" si="22"/>
        <v>-0.10996152455031535</v>
      </c>
      <c r="I305" s="15">
        <f t="shared" si="22"/>
        <v>3.786556971797709</v>
      </c>
      <c r="J305" s="15">
        <f t="shared" si="22"/>
        <v>3.0171746977465079</v>
      </c>
      <c r="K305" s="15">
        <f t="shared" si="22"/>
        <v>3.837589147560013</v>
      </c>
      <c r="L305" s="15">
        <f t="shared" si="22"/>
        <v>1.8561101526575725</v>
      </c>
      <c r="N305" s="15">
        <f>ROUND(B305*'Table Q8'!N100,2)</f>
        <v>0.47</v>
      </c>
      <c r="O305" s="15">
        <f>ROUND(C305*'Table Q8'!O100,2)</f>
        <v>0.61</v>
      </c>
      <c r="P305" s="15">
        <f>ROUND(D305*'Table Q8'!P100,2)</f>
        <v>1.86</v>
      </c>
      <c r="Q305" s="15">
        <f>ROUND(E305*'Table Q8'!Q100,2)</f>
        <v>0.41</v>
      </c>
      <c r="R305" s="15">
        <f>ROUND(F305*'Table Q8'!R100,2)</f>
        <v>0.15</v>
      </c>
      <c r="S305" s="15">
        <f>ROUND(G305*'Table Q8'!S100,2)</f>
        <v>1.1499999999999999</v>
      </c>
      <c r="T305" s="15">
        <f>ROUND(H305*'Table Q8'!T100,2)</f>
        <v>-0.04</v>
      </c>
      <c r="U305" s="15">
        <f>ROUND(I305*'Table Q8'!U100,2)</f>
        <v>1.56</v>
      </c>
      <c r="V305" s="15">
        <f>ROUND(J305*'Table Q8'!V100,2)</f>
        <v>0.73</v>
      </c>
      <c r="W305" s="15">
        <f>ROUND(K305*'Table Q8'!W100,2)</f>
        <v>1.21</v>
      </c>
      <c r="X305" s="15">
        <f>ROUND(L305*'Table Q8'!X100,2)</f>
        <v>0.65</v>
      </c>
    </row>
    <row r="306" spans="1:24" x14ac:dyDescent="0.25">
      <c r="A306" s="13" t="str">
        <f t="shared" si="19"/>
        <v>2017 Q4</v>
      </c>
      <c r="B306" s="15">
        <f t="shared" ref="B306:L306" si="23">LN(B101/B97)*100</f>
        <v>0.65327362883669893</v>
      </c>
      <c r="C306" s="15">
        <f t="shared" si="23"/>
        <v>2.1777477872833773</v>
      </c>
      <c r="D306" s="15">
        <f t="shared" si="23"/>
        <v>5.773318784642826</v>
      </c>
      <c r="E306" s="15">
        <f t="shared" si="23"/>
        <v>1.4775682525610287</v>
      </c>
      <c r="F306" s="15">
        <f t="shared" si="23"/>
        <v>0.78307383349987636</v>
      </c>
      <c r="G306" s="15">
        <f t="shared" si="23"/>
        <v>2.6761680770264538</v>
      </c>
      <c r="H306" s="15">
        <f t="shared" si="23"/>
        <v>0.52955112008839589</v>
      </c>
      <c r="I306" s="15">
        <f t="shared" si="23"/>
        <v>3.4579454525746263</v>
      </c>
      <c r="J306" s="15">
        <f t="shared" si="23"/>
        <v>2.6117251377423458</v>
      </c>
      <c r="K306" s="15">
        <f t="shared" si="23"/>
        <v>4.2307658142202937</v>
      </c>
      <c r="L306" s="15">
        <f t="shared" si="23"/>
        <v>1.8280607348455098</v>
      </c>
      <c r="N306" s="15">
        <f>ROUND(B306*'Table Q8'!N101,2)</f>
        <v>0.34</v>
      </c>
      <c r="O306" s="15">
        <f>ROUND(C306*'Table Q8'!O101,2)</f>
        <v>0.81</v>
      </c>
      <c r="P306" s="15">
        <f>ROUND(D306*'Table Q8'!P101,2)</f>
        <v>1.88</v>
      </c>
      <c r="Q306" s="15">
        <f>ROUND(E306*'Table Q8'!Q101,2)</f>
        <v>0.37</v>
      </c>
      <c r="R306" s="15">
        <f>ROUND(F306*'Table Q8'!R101,2)</f>
        <v>0.15</v>
      </c>
      <c r="S306" s="15">
        <f>ROUND(G306*'Table Q8'!S101,2)</f>
        <v>1.0900000000000001</v>
      </c>
      <c r="T306" s="15">
        <f>ROUND(H306*'Table Q8'!T101,2)</f>
        <v>0.22</v>
      </c>
      <c r="U306" s="15">
        <f>ROUND(I306*'Table Q8'!U101,2)</f>
        <v>1.42</v>
      </c>
      <c r="V306" s="15">
        <f>ROUND(J306*'Table Q8'!V101,2)</f>
        <v>0.64</v>
      </c>
      <c r="W306" s="15">
        <f>ROUND(K306*'Table Q8'!W101,2)</f>
        <v>1.35</v>
      </c>
      <c r="X306" s="15">
        <f>ROUND(L306*'Table Q8'!X101,2)</f>
        <v>0.64</v>
      </c>
    </row>
    <row r="307" spans="1:24" x14ac:dyDescent="0.25">
      <c r="A307" s="13" t="str">
        <f t="shared" si="19"/>
        <v>2018 Q1</v>
      </c>
      <c r="B307" s="15">
        <f t="shared" ref="B307:L307" si="24">LN(B102/B98)*100</f>
        <v>0.41497935256135565</v>
      </c>
      <c r="C307" s="15">
        <f t="shared" si="24"/>
        <v>2.1784788500170844</v>
      </c>
      <c r="D307" s="15">
        <f t="shared" si="24"/>
        <v>6.2156476951225965</v>
      </c>
      <c r="E307" s="15">
        <f t="shared" si="24"/>
        <v>1.3042597241795013</v>
      </c>
      <c r="F307" s="15">
        <f t="shared" si="24"/>
        <v>0.22870790061717367</v>
      </c>
      <c r="G307" s="15">
        <f t="shared" si="24"/>
        <v>2.6201527890370682</v>
      </c>
      <c r="H307" s="15">
        <f t="shared" si="24"/>
        <v>0.53892346005248981</v>
      </c>
      <c r="I307" s="15">
        <f t="shared" si="24"/>
        <v>3.386263284090627</v>
      </c>
      <c r="J307" s="15">
        <f t="shared" si="24"/>
        <v>3.3225647628320387</v>
      </c>
      <c r="K307" s="15">
        <f t="shared" si="24"/>
        <v>3.6116103482842443</v>
      </c>
      <c r="L307" s="15">
        <f t="shared" si="24"/>
        <v>1.7030851101405811</v>
      </c>
      <c r="N307" s="15">
        <f>ROUND(B307*'Table Q8'!N102,2)</f>
        <v>0.22</v>
      </c>
      <c r="O307" s="15">
        <f>ROUND(C307*'Table Q8'!O102,2)</f>
        <v>0.81</v>
      </c>
      <c r="P307" s="15">
        <f>ROUND(D307*'Table Q8'!P102,2)</f>
        <v>1.99</v>
      </c>
      <c r="Q307" s="15">
        <f>ROUND(E307*'Table Q8'!Q102,2)</f>
        <v>0.32</v>
      </c>
      <c r="R307" s="15">
        <f>ROUND(F307*'Table Q8'!R102,2)</f>
        <v>0.04</v>
      </c>
      <c r="S307" s="15">
        <f>ROUND(G307*'Table Q8'!S102,2)</f>
        <v>1.06</v>
      </c>
      <c r="T307" s="15">
        <f>ROUND(H307*'Table Q8'!T102,2)</f>
        <v>0.22</v>
      </c>
      <c r="U307" s="15">
        <f>ROUND(I307*'Table Q8'!U102,2)</f>
        <v>1.39</v>
      </c>
      <c r="V307" s="15">
        <f>ROUND(J307*'Table Q8'!V102,2)</f>
        <v>0.79</v>
      </c>
      <c r="W307" s="15">
        <f>ROUND(K307*'Table Q8'!W102,2)</f>
        <v>1.1399999999999999</v>
      </c>
      <c r="X307" s="15">
        <f>ROUND(L307*'Table Q8'!X102,2)</f>
        <v>0.6</v>
      </c>
    </row>
    <row r="308" spans="1:24" x14ac:dyDescent="0.25">
      <c r="A308" s="13" t="str">
        <f t="shared" si="19"/>
        <v>2018 Q2</v>
      </c>
      <c r="B308" s="15">
        <f t="shared" ref="B308:L313" si="25">LN(B103/B99)*100</f>
        <v>0.30603706199867287</v>
      </c>
      <c r="C308" s="15">
        <f t="shared" si="25"/>
        <v>2.0619287202735608</v>
      </c>
      <c r="D308" s="15">
        <f t="shared" si="25"/>
        <v>6.0420431374106975</v>
      </c>
      <c r="E308" s="15">
        <f t="shared" si="25"/>
        <v>1.3673423305247336</v>
      </c>
      <c r="F308" s="15">
        <f t="shared" si="25"/>
        <v>-0.77620053354891894</v>
      </c>
      <c r="G308" s="15">
        <f t="shared" si="25"/>
        <v>2.313296032784999</v>
      </c>
      <c r="H308" s="15">
        <f t="shared" si="25"/>
        <v>0.74764840114645514</v>
      </c>
      <c r="I308" s="15">
        <f t="shared" si="25"/>
        <v>3.6867477857316437</v>
      </c>
      <c r="J308" s="15">
        <f t="shared" si="25"/>
        <v>3.4477941097731231</v>
      </c>
      <c r="K308" s="15">
        <f t="shared" si="25"/>
        <v>4.6241114503535474</v>
      </c>
      <c r="L308" s="15">
        <f t="shared" si="25"/>
        <v>1.5891146006789709</v>
      </c>
      <c r="N308" s="15">
        <f>ROUND(B308*'Table Q8'!N103,2)</f>
        <v>0.16</v>
      </c>
      <c r="O308" s="15">
        <f>ROUND(C308*'Table Q8'!O103,2)</f>
        <v>0.76</v>
      </c>
      <c r="P308" s="15">
        <f>ROUND(D308*'Table Q8'!P103,2)</f>
        <v>1.93</v>
      </c>
      <c r="Q308" s="15">
        <f>ROUND(E308*'Table Q8'!Q103,2)</f>
        <v>0.33</v>
      </c>
      <c r="R308" s="15">
        <f>ROUND(F308*'Table Q8'!R103,2)</f>
        <v>-0.15</v>
      </c>
      <c r="S308" s="15">
        <f>ROUND(G308*'Table Q8'!S103,2)</f>
        <v>0.93</v>
      </c>
      <c r="T308" s="15">
        <f>ROUND(H308*'Table Q8'!T103,2)</f>
        <v>0.31</v>
      </c>
      <c r="U308" s="15">
        <f>ROUND(I308*'Table Q8'!U103,2)</f>
        <v>1.51</v>
      </c>
      <c r="V308" s="15">
        <f>ROUND(J308*'Table Q8'!V103,2)</f>
        <v>0.82</v>
      </c>
      <c r="W308" s="15">
        <f>ROUND(K308*'Table Q8'!W103,2)</f>
        <v>1.46</v>
      </c>
      <c r="X308" s="15">
        <f>ROUND(L308*'Table Q8'!X103,2)</f>
        <v>0.56000000000000005</v>
      </c>
    </row>
    <row r="309" spans="1:24" x14ac:dyDescent="0.25">
      <c r="A309" s="13" t="str">
        <f t="shared" si="19"/>
        <v>2018 Q3</v>
      </c>
      <c r="B309" s="15">
        <f t="shared" si="25"/>
        <v>0.21706964616205365</v>
      </c>
      <c r="C309" s="15">
        <f t="shared" si="25"/>
        <v>1.8763006086683458</v>
      </c>
      <c r="D309" s="15">
        <f t="shared" si="25"/>
        <v>5.4754003721612223</v>
      </c>
      <c r="E309" s="15">
        <f t="shared" si="25"/>
        <v>1.431308208746765</v>
      </c>
      <c r="F309" s="15">
        <f t="shared" si="25"/>
        <v>-1.634316395982683</v>
      </c>
      <c r="G309" s="15">
        <f t="shared" si="25"/>
        <v>2.3186955489649206</v>
      </c>
      <c r="H309" s="15">
        <f t="shared" si="25"/>
        <v>0.71756337390922786</v>
      </c>
      <c r="I309" s="15">
        <f t="shared" si="25"/>
        <v>3.6206879340400615</v>
      </c>
      <c r="J309" s="15">
        <f t="shared" si="25"/>
        <v>3.5174503552556904</v>
      </c>
      <c r="K309" s="15">
        <f t="shared" si="25"/>
        <v>4.7270615713772957</v>
      </c>
      <c r="L309" s="15">
        <f t="shared" si="25"/>
        <v>1.4180501801264112</v>
      </c>
      <c r="N309" s="15">
        <f>ROUND(B309*'Table Q8'!N104,2)</f>
        <v>0.11</v>
      </c>
      <c r="O309" s="15">
        <f>ROUND(C309*'Table Q8'!O104,2)</f>
        <v>0.69</v>
      </c>
      <c r="P309" s="15">
        <f>ROUND(D309*'Table Q8'!P104,2)</f>
        <v>1.75</v>
      </c>
      <c r="Q309" s="15">
        <f>ROUND(E309*'Table Q8'!Q104,2)</f>
        <v>0.35</v>
      </c>
      <c r="R309" s="15">
        <f>ROUND(F309*'Table Q8'!R104,2)</f>
        <v>-0.31</v>
      </c>
      <c r="S309" s="15">
        <f>ROUND(G309*'Table Q8'!S104,2)</f>
        <v>0.93</v>
      </c>
      <c r="T309" s="15">
        <f>ROUND(H309*'Table Q8'!T104,2)</f>
        <v>0.3</v>
      </c>
      <c r="U309" s="15">
        <f>ROUND(I309*'Table Q8'!U104,2)</f>
        <v>1.48</v>
      </c>
      <c r="V309" s="15">
        <f>ROUND(J309*'Table Q8'!V104,2)</f>
        <v>0.84</v>
      </c>
      <c r="W309" s="15">
        <f>ROUND(K309*'Table Q8'!W104,2)</f>
        <v>1.49</v>
      </c>
      <c r="X309" s="15">
        <f>ROUND(L309*'Table Q8'!X104,2)</f>
        <v>0.5</v>
      </c>
    </row>
    <row r="310" spans="1:24" x14ac:dyDescent="0.25">
      <c r="A310" s="13" t="str">
        <f t="shared" si="19"/>
        <v>2018 Q4</v>
      </c>
      <c r="B310" s="15">
        <f t="shared" si="25"/>
        <v>0.12817354478430548</v>
      </c>
      <c r="C310" s="15">
        <f t="shared" si="25"/>
        <v>1.6722636078721376</v>
      </c>
      <c r="D310" s="15">
        <f t="shared" si="25"/>
        <v>5.2111640258726775</v>
      </c>
      <c r="E310" s="15">
        <f t="shared" si="25"/>
        <v>1.311398656872097</v>
      </c>
      <c r="F310" s="15">
        <f t="shared" si="25"/>
        <v>-2.2668103261442751</v>
      </c>
      <c r="G310" s="15">
        <f t="shared" si="25"/>
        <v>2.5409027176871146</v>
      </c>
      <c r="H310" s="15">
        <f t="shared" si="25"/>
        <v>8.9645904703720566E-2</v>
      </c>
      <c r="I310" s="15">
        <f t="shared" si="25"/>
        <v>3.5258268818556697</v>
      </c>
      <c r="J310" s="15">
        <f t="shared" si="25"/>
        <v>3.8402756555604136</v>
      </c>
      <c r="K310" s="15">
        <f t="shared" si="25"/>
        <v>4.940076834729604</v>
      </c>
      <c r="L310" s="15">
        <f t="shared" si="25"/>
        <v>1.2581216952630123</v>
      </c>
      <c r="N310" s="15">
        <f>ROUND(B310*'Table Q8'!N105,2)</f>
        <v>7.0000000000000007E-2</v>
      </c>
      <c r="O310" s="15">
        <f>ROUND(C310*'Table Q8'!O105,2)</f>
        <v>0.61</v>
      </c>
      <c r="P310" s="15">
        <f>ROUND(D310*'Table Q8'!P105,2)</f>
        <v>1.65</v>
      </c>
      <c r="Q310" s="15">
        <f>ROUND(E310*'Table Q8'!Q105,2)</f>
        <v>0.32</v>
      </c>
      <c r="R310" s="15">
        <f>ROUND(F310*'Table Q8'!R105,2)</f>
        <v>-0.42</v>
      </c>
      <c r="S310" s="15">
        <f>ROUND(G310*'Table Q8'!S105,2)</f>
        <v>1.02</v>
      </c>
      <c r="T310" s="15">
        <f>ROUND(H310*'Table Q8'!T105,2)</f>
        <v>0.04</v>
      </c>
      <c r="U310" s="15">
        <f>ROUND(I310*'Table Q8'!U105,2)</f>
        <v>1.43</v>
      </c>
      <c r="V310" s="15">
        <f>ROUND(J310*'Table Q8'!V105,2)</f>
        <v>0.89</v>
      </c>
      <c r="W310" s="15">
        <f>ROUND(K310*'Table Q8'!W105,2)</f>
        <v>1.57</v>
      </c>
      <c r="X310" s="15">
        <f>ROUND(L310*'Table Q8'!X105,2)</f>
        <v>0.44</v>
      </c>
    </row>
    <row r="311" spans="1:24" x14ac:dyDescent="0.25">
      <c r="A311" s="13" t="str">
        <f t="shared" si="19"/>
        <v>2019 Q1</v>
      </c>
      <c r="B311" s="15">
        <f t="shared" si="25"/>
        <v>0.30519344387838582</v>
      </c>
      <c r="C311" s="15">
        <f t="shared" si="25"/>
        <v>1.8751450910267253</v>
      </c>
      <c r="D311" s="15">
        <f t="shared" si="25"/>
        <v>5.5659094372385622</v>
      </c>
      <c r="E311" s="15">
        <f t="shared" si="25"/>
        <v>0.99850570276398321</v>
      </c>
      <c r="F311" s="15">
        <f t="shared" si="25"/>
        <v>-2.0470311411026358</v>
      </c>
      <c r="G311" s="15">
        <f t="shared" si="25"/>
        <v>2.4601834587913904</v>
      </c>
      <c r="H311" s="15">
        <f t="shared" si="25"/>
        <v>-9.9537152324306287E-3</v>
      </c>
      <c r="I311" s="15">
        <f t="shared" si="25"/>
        <v>3.3845116674678959</v>
      </c>
      <c r="J311" s="15">
        <f t="shared" si="25"/>
        <v>2.5992487980764607</v>
      </c>
      <c r="K311" s="15">
        <f t="shared" si="25"/>
        <v>5.1571557555556469</v>
      </c>
      <c r="L311" s="15">
        <f t="shared" si="25"/>
        <v>1.2920823859223651</v>
      </c>
      <c r="N311" s="15">
        <f>ROUND(B311*'Table Q8'!N106,2)</f>
        <v>0.16</v>
      </c>
      <c r="O311" s="15">
        <f>ROUND(C311*'Table Q8'!O106,2)</f>
        <v>0.69</v>
      </c>
      <c r="P311" s="15">
        <f>ROUND(D311*'Table Q8'!P106,2)</f>
        <v>1.76</v>
      </c>
      <c r="Q311" s="15">
        <f>ROUND(E311*'Table Q8'!Q106,2)</f>
        <v>0.24</v>
      </c>
      <c r="R311" s="15">
        <f>ROUND(F311*'Table Q8'!R106,2)</f>
        <v>-0.38</v>
      </c>
      <c r="S311" s="15">
        <f>ROUND(G311*'Table Q8'!S106,2)</f>
        <v>0.98</v>
      </c>
      <c r="T311" s="15">
        <f>ROUND(H311*'Table Q8'!T106,2)</f>
        <v>0</v>
      </c>
      <c r="U311" s="15">
        <f>ROUND(I311*'Table Q8'!U106,2)</f>
        <v>1.37</v>
      </c>
      <c r="V311" s="15">
        <f>ROUND(J311*'Table Q8'!V106,2)</f>
        <v>0.6</v>
      </c>
      <c r="W311" s="15">
        <f>ROUND(K311*'Table Q8'!W106,2)</f>
        <v>1.64</v>
      </c>
      <c r="X311" s="15">
        <f>ROUND(L311*'Table Q8'!X106,2)</f>
        <v>0.45</v>
      </c>
    </row>
    <row r="312" spans="1:24" x14ac:dyDescent="0.25">
      <c r="A312" s="13" t="s">
        <v>277</v>
      </c>
      <c r="B312" s="15">
        <f t="shared" si="25"/>
        <v>0.40332551846348347</v>
      </c>
      <c r="C312" s="15">
        <f t="shared" si="25"/>
        <v>2.0392262810457451</v>
      </c>
      <c r="D312" s="15">
        <f t="shared" si="25"/>
        <v>6.5853684248611639</v>
      </c>
      <c r="E312" s="15">
        <f t="shared" si="25"/>
        <v>0.60925675621701658</v>
      </c>
      <c r="F312" s="15">
        <f t="shared" si="25"/>
        <v>-1.5504186535965199</v>
      </c>
      <c r="G312" s="15">
        <f t="shared" si="25"/>
        <v>2.4741211383048278</v>
      </c>
      <c r="H312" s="15">
        <f t="shared" si="25"/>
        <v>-0.30835057007359373</v>
      </c>
      <c r="I312" s="15">
        <f t="shared" si="25"/>
        <v>3.0966197209258426</v>
      </c>
      <c r="J312" s="15">
        <f t="shared" si="25"/>
        <v>2.2739854043063357</v>
      </c>
      <c r="K312" s="15">
        <f t="shared" si="25"/>
        <v>4.8280858253796026</v>
      </c>
      <c r="L312" s="15">
        <f t="shared" si="25"/>
        <v>1.325922576627182</v>
      </c>
      <c r="N312" s="15">
        <f>ROUND(B312*'Table Q8'!N107,2)</f>
        <v>0.21</v>
      </c>
      <c r="O312" s="15">
        <f>ROUND(C312*'Table Q8'!O107,2)</f>
        <v>0.74</v>
      </c>
      <c r="P312" s="15">
        <f>ROUND(D312*'Table Q8'!P107,2)</f>
        <v>2.0699999999999998</v>
      </c>
      <c r="Q312" s="15">
        <f>ROUND(E312*'Table Q8'!Q107,2)</f>
        <v>0.15</v>
      </c>
      <c r="R312" s="15">
        <f>ROUND(F312*'Table Q8'!R107,2)</f>
        <v>-0.28000000000000003</v>
      </c>
      <c r="S312" s="15">
        <f>ROUND(G312*'Table Q8'!S107,2)</f>
        <v>0.98</v>
      </c>
      <c r="T312" s="15">
        <f>ROUND(H312*'Table Q8'!T107,2)</f>
        <v>-0.12</v>
      </c>
      <c r="U312" s="15">
        <f>ROUND(I312*'Table Q8'!U107,2)</f>
        <v>1.25</v>
      </c>
      <c r="V312" s="15">
        <f>ROUND(J312*'Table Q8'!V107,2)</f>
        <v>0.52</v>
      </c>
      <c r="W312" s="15">
        <f>ROUND(K312*'Table Q8'!W107,2)</f>
        <v>1.53</v>
      </c>
      <c r="X312" s="15">
        <f>ROUND(L312*'Table Q8'!X107,2)</f>
        <v>0.45</v>
      </c>
    </row>
    <row r="313" spans="1:24" x14ac:dyDescent="0.25">
      <c r="A313" s="13" t="str">
        <f t="shared" si="19"/>
        <v>2019 Q3</v>
      </c>
      <c r="B313" s="15">
        <f t="shared" si="25"/>
        <v>0.55042403562366704</v>
      </c>
      <c r="C313" s="15">
        <f t="shared" si="25"/>
        <v>2.0023552293042211</v>
      </c>
      <c r="D313" s="15">
        <f t="shared" si="25"/>
        <v>7.2443524365996392</v>
      </c>
      <c r="E313" s="15">
        <f t="shared" si="25"/>
        <v>0.3088805544586421</v>
      </c>
      <c r="F313" s="15">
        <f t="shared" si="25"/>
        <v>-1.3554729076773437</v>
      </c>
      <c r="G313" s="15">
        <f t="shared" si="25"/>
        <v>2.4872038015435591</v>
      </c>
      <c r="H313" s="15">
        <f t="shared" si="25"/>
        <v>-0.35813806684096472</v>
      </c>
      <c r="I313" s="15">
        <f t="shared" si="25"/>
        <v>3.2262328275692287</v>
      </c>
      <c r="J313" s="15">
        <f t="shared" si="25"/>
        <v>1.8277994311184358</v>
      </c>
      <c r="K313" s="15">
        <f t="shared" si="25"/>
        <v>4.0660750300877551</v>
      </c>
      <c r="L313" s="15">
        <f t="shared" si="25"/>
        <v>1.3696876166113672</v>
      </c>
      <c r="N313" s="15">
        <f>ROUND(B313*'Table Q8'!N108,2)</f>
        <v>0.28000000000000003</v>
      </c>
      <c r="O313" s="15">
        <f>ROUND(C313*'Table Q8'!O108,2)</f>
        <v>0.73</v>
      </c>
      <c r="P313" s="15">
        <f>ROUND(D313*'Table Q8'!P108,2)</f>
        <v>2.27</v>
      </c>
      <c r="Q313" s="15">
        <f>ROUND(E313*'Table Q8'!Q108,2)</f>
        <v>7.0000000000000007E-2</v>
      </c>
      <c r="R313" s="15">
        <f>ROUND(F313*'Table Q8'!R108,2)</f>
        <v>-0.25</v>
      </c>
      <c r="S313" s="15">
        <f>ROUND(G313*'Table Q8'!S108,2)</f>
        <v>0.98</v>
      </c>
      <c r="T313" s="15">
        <f>ROUND(H313*'Table Q8'!T108,2)</f>
        <v>-0.14000000000000001</v>
      </c>
      <c r="U313" s="15">
        <f>ROUND(I313*'Table Q8'!U108,2)</f>
        <v>1.29</v>
      </c>
      <c r="V313" s="15">
        <f>ROUND(J313*'Table Q8'!V108,2)</f>
        <v>0.41</v>
      </c>
      <c r="W313" s="15">
        <f>ROUND(K313*'Table Q8'!W108,2)</f>
        <v>1.28</v>
      </c>
      <c r="X313" s="15">
        <f>ROUND(L313*'Table Q8'!X108,2)</f>
        <v>0.47</v>
      </c>
    </row>
  </sheetData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8.88671875" defaultRowHeight="12" x14ac:dyDescent="0.25"/>
  <cols>
    <col min="1" max="1" width="20.6640625" style="13" customWidth="1"/>
    <col min="2" max="13" width="9.109375" style="13" customWidth="1"/>
    <col min="14" max="16384" width="8.88671875" style="13"/>
  </cols>
  <sheetData>
    <row r="1" spans="1:33" ht="13.2" x14ac:dyDescent="0.25">
      <c r="A1" s="26" t="s">
        <v>186</v>
      </c>
      <c r="B1" s="9" t="s">
        <v>218</v>
      </c>
    </row>
    <row r="2" spans="1:33" x14ac:dyDescent="0.25">
      <c r="B2" s="9" t="s">
        <v>177</v>
      </c>
    </row>
    <row r="3" spans="1:33" x14ac:dyDescent="0.25">
      <c r="A3" s="16"/>
      <c r="B3" s="9"/>
      <c r="N3" s="9"/>
    </row>
    <row r="4" spans="1:33" x14ac:dyDescent="0.25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52</v>
      </c>
      <c r="B6" s="34">
        <v>74.53</v>
      </c>
      <c r="C6" s="34">
        <v>130.29</v>
      </c>
      <c r="D6" s="34">
        <v>71.95</v>
      </c>
      <c r="E6" s="34">
        <v>68.61</v>
      </c>
      <c r="F6" s="34">
        <v>76.900000000000006</v>
      </c>
      <c r="G6" s="34">
        <v>49.57</v>
      </c>
      <c r="H6" s="34">
        <v>66.75</v>
      </c>
      <c r="I6" s="34">
        <v>52.01</v>
      </c>
      <c r="J6" s="34">
        <v>34.47</v>
      </c>
      <c r="K6" s="34">
        <v>71.819999999999993</v>
      </c>
      <c r="L6" s="34">
        <v>71.25</v>
      </c>
      <c r="M6" s="15"/>
    </row>
    <row r="7" spans="1:33" x14ac:dyDescent="0.25">
      <c r="A7" s="48" t="s">
        <v>53</v>
      </c>
      <c r="B7" s="34">
        <v>74.7</v>
      </c>
      <c r="C7" s="34">
        <v>131.28</v>
      </c>
      <c r="D7" s="34">
        <v>72.25</v>
      </c>
      <c r="E7" s="34">
        <v>69.010000000000005</v>
      </c>
      <c r="F7" s="34">
        <v>76.94</v>
      </c>
      <c r="G7" s="34">
        <v>49.98</v>
      </c>
      <c r="H7" s="34">
        <v>66.47</v>
      </c>
      <c r="I7" s="34">
        <v>52.11</v>
      </c>
      <c r="J7" s="34">
        <v>35.200000000000003</v>
      </c>
      <c r="K7" s="34">
        <v>74.13</v>
      </c>
      <c r="L7" s="34">
        <v>71.69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54</v>
      </c>
      <c r="B8" s="34">
        <v>74.78</v>
      </c>
      <c r="C8" s="34">
        <v>132.61000000000001</v>
      </c>
      <c r="D8" s="34">
        <v>72.78</v>
      </c>
      <c r="E8" s="34">
        <v>69.5</v>
      </c>
      <c r="F8" s="34">
        <v>77.89</v>
      </c>
      <c r="G8" s="34">
        <v>51</v>
      </c>
      <c r="H8" s="34">
        <v>66.53</v>
      </c>
      <c r="I8" s="34">
        <v>52.69</v>
      </c>
      <c r="J8" s="34">
        <v>36.44</v>
      </c>
      <c r="K8" s="34">
        <v>75.8</v>
      </c>
      <c r="L8" s="34">
        <v>72.48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55</v>
      </c>
      <c r="B9" s="34">
        <v>74.83</v>
      </c>
      <c r="C9" s="34">
        <v>133.35</v>
      </c>
      <c r="D9" s="34">
        <v>72.98</v>
      </c>
      <c r="E9" s="34">
        <v>70.349999999999994</v>
      </c>
      <c r="F9" s="34">
        <v>77.84</v>
      </c>
      <c r="G9" s="34">
        <v>51.66</v>
      </c>
      <c r="H9" s="34">
        <v>68.33</v>
      </c>
      <c r="I9" s="34">
        <v>53.24</v>
      </c>
      <c r="J9" s="34">
        <v>36.31</v>
      </c>
      <c r="K9" s="34">
        <v>76.33</v>
      </c>
      <c r="L9" s="34">
        <v>73.040000000000006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56</v>
      </c>
      <c r="B10" s="34">
        <v>74.53</v>
      </c>
      <c r="C10" s="34">
        <v>133.57</v>
      </c>
      <c r="D10" s="34">
        <v>72.959999999999994</v>
      </c>
      <c r="E10" s="34">
        <v>70.59</v>
      </c>
      <c r="F10" s="34">
        <v>77.209999999999994</v>
      </c>
      <c r="G10" s="34">
        <v>51.89</v>
      </c>
      <c r="H10" s="34">
        <v>67.84</v>
      </c>
      <c r="I10" s="34">
        <v>53.39</v>
      </c>
      <c r="J10" s="34">
        <v>36.58</v>
      </c>
      <c r="K10" s="34">
        <v>78.44</v>
      </c>
      <c r="L10" s="34">
        <v>73.09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57</v>
      </c>
      <c r="B11" s="34">
        <v>74.56</v>
      </c>
      <c r="C11" s="34">
        <v>134.81</v>
      </c>
      <c r="D11" s="34">
        <v>72.900000000000006</v>
      </c>
      <c r="E11" s="34">
        <v>70.569999999999993</v>
      </c>
      <c r="F11" s="34">
        <v>77.48</v>
      </c>
      <c r="G11" s="34">
        <v>52.64</v>
      </c>
      <c r="H11" s="34">
        <v>68.599999999999994</v>
      </c>
      <c r="I11" s="34">
        <v>53.68</v>
      </c>
      <c r="J11" s="34">
        <v>36.69</v>
      </c>
      <c r="K11" s="34">
        <v>78.3</v>
      </c>
      <c r="L11" s="34">
        <v>73.489999999999995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58</v>
      </c>
      <c r="B12" s="34">
        <v>74.209999999999994</v>
      </c>
      <c r="C12" s="34">
        <v>135.79</v>
      </c>
      <c r="D12" s="34">
        <v>73.73</v>
      </c>
      <c r="E12" s="34">
        <v>70.81</v>
      </c>
      <c r="F12" s="34">
        <v>77.489999999999995</v>
      </c>
      <c r="G12" s="34">
        <v>53.38</v>
      </c>
      <c r="H12" s="34">
        <v>68.88</v>
      </c>
      <c r="I12" s="34">
        <v>54.09</v>
      </c>
      <c r="J12" s="34">
        <v>37.630000000000003</v>
      </c>
      <c r="K12" s="34">
        <v>78.150000000000006</v>
      </c>
      <c r="L12" s="34">
        <v>73.98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59</v>
      </c>
      <c r="B13" s="34">
        <v>74.73</v>
      </c>
      <c r="C13" s="34">
        <v>137.41999999999999</v>
      </c>
      <c r="D13" s="34">
        <v>73.61</v>
      </c>
      <c r="E13" s="34">
        <v>70.989999999999995</v>
      </c>
      <c r="F13" s="34">
        <v>77.23</v>
      </c>
      <c r="G13" s="34">
        <v>54.84</v>
      </c>
      <c r="H13" s="34">
        <v>69.48</v>
      </c>
      <c r="I13" s="34">
        <v>54.38</v>
      </c>
      <c r="J13" s="34">
        <v>37.14</v>
      </c>
      <c r="K13" s="34">
        <v>78.86</v>
      </c>
      <c r="L13" s="34">
        <v>74.37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60</v>
      </c>
      <c r="B14" s="34">
        <v>74.739999999999995</v>
      </c>
      <c r="C14" s="34">
        <v>137.85</v>
      </c>
      <c r="D14" s="34">
        <v>73.08</v>
      </c>
      <c r="E14" s="34">
        <v>71.17</v>
      </c>
      <c r="F14" s="34">
        <v>77.849999999999994</v>
      </c>
      <c r="G14" s="34">
        <v>55.62</v>
      </c>
      <c r="H14" s="34">
        <v>69.040000000000006</v>
      </c>
      <c r="I14" s="34">
        <v>54.48</v>
      </c>
      <c r="J14" s="34">
        <v>38.229999999999997</v>
      </c>
      <c r="K14" s="34">
        <v>80.63</v>
      </c>
      <c r="L14" s="34">
        <v>74.58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61</v>
      </c>
      <c r="B15" s="34">
        <v>75.22</v>
      </c>
      <c r="C15" s="34">
        <v>137.41</v>
      </c>
      <c r="D15" s="34">
        <v>73.489999999999995</v>
      </c>
      <c r="E15" s="34">
        <v>71.67</v>
      </c>
      <c r="F15" s="34">
        <v>77.459999999999994</v>
      </c>
      <c r="G15" s="34">
        <v>57.22</v>
      </c>
      <c r="H15" s="34">
        <v>67.67</v>
      </c>
      <c r="I15" s="34">
        <v>54.77</v>
      </c>
      <c r="J15" s="34">
        <v>38.42</v>
      </c>
      <c r="K15" s="34">
        <v>81.400000000000006</v>
      </c>
      <c r="L15" s="34">
        <v>74.819999999999993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62</v>
      </c>
      <c r="B16" s="34">
        <v>75.56</v>
      </c>
      <c r="C16" s="34">
        <v>137.16999999999999</v>
      </c>
      <c r="D16" s="34">
        <v>73.489999999999995</v>
      </c>
      <c r="E16" s="34">
        <v>71.95</v>
      </c>
      <c r="F16" s="34">
        <v>76.959999999999994</v>
      </c>
      <c r="G16" s="34">
        <v>58.31</v>
      </c>
      <c r="H16" s="34">
        <v>67.63</v>
      </c>
      <c r="I16" s="34">
        <v>55.22</v>
      </c>
      <c r="J16" s="34">
        <v>40.15</v>
      </c>
      <c r="K16" s="34">
        <v>83.65</v>
      </c>
      <c r="L16" s="34">
        <v>75.239999999999995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34">
        <v>75.92</v>
      </c>
      <c r="C17" s="34">
        <v>138.30000000000001</v>
      </c>
      <c r="D17" s="34">
        <v>73.45</v>
      </c>
      <c r="E17" s="34">
        <v>72.41</v>
      </c>
      <c r="F17" s="34">
        <v>78.31</v>
      </c>
      <c r="G17" s="34">
        <v>58.95</v>
      </c>
      <c r="H17" s="34">
        <v>67.510000000000005</v>
      </c>
      <c r="I17" s="34">
        <v>56.09</v>
      </c>
      <c r="J17" s="34">
        <v>38.19</v>
      </c>
      <c r="K17" s="34">
        <v>82.32</v>
      </c>
      <c r="L17" s="34">
        <v>75.459999999999994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34">
        <v>76.67</v>
      </c>
      <c r="C18" s="34">
        <v>137.77000000000001</v>
      </c>
      <c r="D18" s="34">
        <v>73.459999999999994</v>
      </c>
      <c r="E18" s="34">
        <v>73.819999999999993</v>
      </c>
      <c r="F18" s="34">
        <v>78.84</v>
      </c>
      <c r="G18" s="34">
        <v>61.12</v>
      </c>
      <c r="H18" s="34">
        <v>68.069999999999993</v>
      </c>
      <c r="I18" s="34">
        <v>56.73</v>
      </c>
      <c r="J18" s="34">
        <v>39.909999999999997</v>
      </c>
      <c r="K18" s="34">
        <v>82.14</v>
      </c>
      <c r="L18" s="34">
        <v>76.23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34">
        <v>76.72</v>
      </c>
      <c r="C19" s="34">
        <v>138.59</v>
      </c>
      <c r="D19" s="34">
        <v>73.709999999999994</v>
      </c>
      <c r="E19" s="34">
        <v>75.31</v>
      </c>
      <c r="F19" s="34">
        <v>79.39</v>
      </c>
      <c r="G19" s="34">
        <v>61.92</v>
      </c>
      <c r="H19" s="34">
        <v>69.400000000000006</v>
      </c>
      <c r="I19" s="34">
        <v>57.16</v>
      </c>
      <c r="J19" s="34">
        <v>40.25</v>
      </c>
      <c r="K19" s="34">
        <v>84.3</v>
      </c>
      <c r="L19" s="34">
        <v>77.02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34">
        <v>77.11</v>
      </c>
      <c r="C20" s="34">
        <v>137.6</v>
      </c>
      <c r="D20" s="34">
        <v>74.09</v>
      </c>
      <c r="E20" s="34">
        <v>76.349999999999994</v>
      </c>
      <c r="F20" s="34">
        <v>79.180000000000007</v>
      </c>
      <c r="G20" s="34">
        <v>62.61</v>
      </c>
      <c r="H20" s="34">
        <v>69.569999999999993</v>
      </c>
      <c r="I20" s="34">
        <v>57.76</v>
      </c>
      <c r="J20" s="34">
        <v>41.76</v>
      </c>
      <c r="K20" s="34">
        <v>84.09</v>
      </c>
      <c r="L20" s="34">
        <v>77.430000000000007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34">
        <v>77.52</v>
      </c>
      <c r="C21" s="34">
        <v>137.47</v>
      </c>
      <c r="D21" s="34">
        <v>75.3</v>
      </c>
      <c r="E21" s="34">
        <v>76.7</v>
      </c>
      <c r="F21" s="34">
        <v>78.680000000000007</v>
      </c>
      <c r="G21" s="34">
        <v>64.16</v>
      </c>
      <c r="H21" s="34">
        <v>70.459999999999994</v>
      </c>
      <c r="I21" s="34">
        <v>58.12</v>
      </c>
      <c r="J21" s="34">
        <v>40.24</v>
      </c>
      <c r="K21" s="34">
        <v>83</v>
      </c>
      <c r="L21" s="34">
        <v>77.63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34">
        <v>77.599999999999994</v>
      </c>
      <c r="C22" s="34">
        <v>138.49</v>
      </c>
      <c r="D22" s="34">
        <v>76.650000000000006</v>
      </c>
      <c r="E22" s="34">
        <v>77.239999999999995</v>
      </c>
      <c r="F22" s="34">
        <v>80.42</v>
      </c>
      <c r="G22" s="34">
        <v>64.260000000000005</v>
      </c>
      <c r="H22" s="34">
        <v>71.75</v>
      </c>
      <c r="I22" s="34">
        <v>59.17</v>
      </c>
      <c r="J22" s="34">
        <v>41.66</v>
      </c>
      <c r="K22" s="34">
        <v>83.34</v>
      </c>
      <c r="L22" s="34">
        <v>78.38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34">
        <v>78.33</v>
      </c>
      <c r="C23" s="34">
        <v>139.26</v>
      </c>
      <c r="D23" s="34">
        <v>76.14</v>
      </c>
      <c r="E23" s="34">
        <v>77.73</v>
      </c>
      <c r="F23" s="34">
        <v>82.47</v>
      </c>
      <c r="G23" s="34">
        <v>64.77</v>
      </c>
      <c r="H23" s="34">
        <v>72.239999999999995</v>
      </c>
      <c r="I23" s="34">
        <v>59.48</v>
      </c>
      <c r="J23" s="34">
        <v>42.78</v>
      </c>
      <c r="K23" s="34">
        <v>81.83</v>
      </c>
      <c r="L23" s="34">
        <v>78.87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34">
        <v>77.98</v>
      </c>
      <c r="C24" s="34">
        <v>139.38999999999999</v>
      </c>
      <c r="D24" s="34">
        <v>76.22</v>
      </c>
      <c r="E24" s="34">
        <v>78.81</v>
      </c>
      <c r="F24" s="34">
        <v>83.36</v>
      </c>
      <c r="G24" s="34">
        <v>65.3</v>
      </c>
      <c r="H24" s="34">
        <v>72.680000000000007</v>
      </c>
      <c r="I24" s="34">
        <v>60.06</v>
      </c>
      <c r="J24" s="34">
        <v>44.57</v>
      </c>
      <c r="K24" s="34">
        <v>82.19</v>
      </c>
      <c r="L24" s="34">
        <v>79.56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34">
        <v>78.02</v>
      </c>
      <c r="C25" s="34">
        <v>137.63</v>
      </c>
      <c r="D25" s="34">
        <v>76.989999999999995</v>
      </c>
      <c r="E25" s="34">
        <v>78.89</v>
      </c>
      <c r="F25" s="34">
        <v>83.72</v>
      </c>
      <c r="G25" s="34">
        <v>65.489999999999995</v>
      </c>
      <c r="H25" s="34">
        <v>73.150000000000006</v>
      </c>
      <c r="I25" s="34">
        <v>60.35</v>
      </c>
      <c r="J25" s="34">
        <v>45.27</v>
      </c>
      <c r="K25" s="34">
        <v>83.95</v>
      </c>
      <c r="L25" s="34">
        <v>79.59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34">
        <v>77.42</v>
      </c>
      <c r="C26" s="34">
        <v>136.12</v>
      </c>
      <c r="D26" s="34">
        <v>77.349999999999994</v>
      </c>
      <c r="E26" s="34">
        <v>79.91</v>
      </c>
      <c r="F26" s="34">
        <v>84.25</v>
      </c>
      <c r="G26" s="34">
        <v>66.14</v>
      </c>
      <c r="H26" s="34">
        <v>74.39</v>
      </c>
      <c r="I26" s="34">
        <v>61.62</v>
      </c>
      <c r="J26" s="34">
        <v>45.77</v>
      </c>
      <c r="K26" s="34">
        <v>84.25</v>
      </c>
      <c r="L26" s="34">
        <v>80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34">
        <v>77.33</v>
      </c>
      <c r="C27" s="34">
        <v>135.18</v>
      </c>
      <c r="D27" s="34">
        <v>77.599999999999994</v>
      </c>
      <c r="E27" s="34">
        <v>80.48</v>
      </c>
      <c r="F27" s="34">
        <v>85</v>
      </c>
      <c r="G27" s="34">
        <v>66.5</v>
      </c>
      <c r="H27" s="34">
        <v>75.900000000000006</v>
      </c>
      <c r="I27" s="34">
        <v>62.1</v>
      </c>
      <c r="J27" s="34">
        <v>45.68</v>
      </c>
      <c r="K27" s="34">
        <v>84.27</v>
      </c>
      <c r="L27" s="34">
        <v>80.28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34">
        <v>77.78</v>
      </c>
      <c r="C28" s="34">
        <v>134.91999999999999</v>
      </c>
      <c r="D28" s="34">
        <v>78.11</v>
      </c>
      <c r="E28" s="34">
        <v>80.91</v>
      </c>
      <c r="F28" s="34">
        <v>86.76</v>
      </c>
      <c r="G28" s="34">
        <v>66.61</v>
      </c>
      <c r="H28" s="34">
        <v>77.069999999999993</v>
      </c>
      <c r="I28" s="34">
        <v>62.47</v>
      </c>
      <c r="J28" s="34">
        <v>46.79</v>
      </c>
      <c r="K28" s="34">
        <v>86.76</v>
      </c>
      <c r="L28" s="34">
        <v>80.92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34">
        <v>77.64</v>
      </c>
      <c r="C29" s="34">
        <v>135.15</v>
      </c>
      <c r="D29" s="34">
        <v>78.2</v>
      </c>
      <c r="E29" s="34">
        <v>81.34</v>
      </c>
      <c r="F29" s="34">
        <v>88.19</v>
      </c>
      <c r="G29" s="34">
        <v>67.17</v>
      </c>
      <c r="H29" s="34">
        <v>76.98</v>
      </c>
      <c r="I29" s="34">
        <v>63.01</v>
      </c>
      <c r="J29" s="34">
        <v>46.95</v>
      </c>
      <c r="K29" s="34">
        <v>87.58</v>
      </c>
      <c r="L29" s="34">
        <v>81.22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34">
        <v>77.400000000000006</v>
      </c>
      <c r="C30" s="34">
        <v>133.58000000000001</v>
      </c>
      <c r="D30" s="34">
        <v>77.97</v>
      </c>
      <c r="E30" s="34">
        <v>80.95</v>
      </c>
      <c r="F30" s="34">
        <v>86.1</v>
      </c>
      <c r="G30" s="34">
        <v>67.739999999999995</v>
      </c>
      <c r="H30" s="34">
        <v>76.650000000000006</v>
      </c>
      <c r="I30" s="34">
        <v>63.48</v>
      </c>
      <c r="J30" s="34">
        <v>47.32</v>
      </c>
      <c r="K30" s="34">
        <v>85.96</v>
      </c>
      <c r="L30" s="34">
        <v>80.78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34">
        <v>78.13</v>
      </c>
      <c r="C31" s="34">
        <v>133.6</v>
      </c>
      <c r="D31" s="34">
        <v>79.959999999999994</v>
      </c>
      <c r="E31" s="34">
        <v>82.01</v>
      </c>
      <c r="F31" s="34">
        <v>85.92</v>
      </c>
      <c r="G31" s="34">
        <v>69.540000000000006</v>
      </c>
      <c r="H31" s="34">
        <v>76.03</v>
      </c>
      <c r="I31" s="34">
        <v>64.39</v>
      </c>
      <c r="J31" s="34">
        <v>47.78</v>
      </c>
      <c r="K31" s="34">
        <v>88.75</v>
      </c>
      <c r="L31" s="34">
        <v>81.62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34">
        <v>78.87</v>
      </c>
      <c r="C32" s="34">
        <v>132.36000000000001</v>
      </c>
      <c r="D32" s="34">
        <v>80.489999999999995</v>
      </c>
      <c r="E32" s="34">
        <v>82.5</v>
      </c>
      <c r="F32" s="34">
        <v>85.56</v>
      </c>
      <c r="G32" s="34">
        <v>70.7</v>
      </c>
      <c r="H32" s="34">
        <v>75.44</v>
      </c>
      <c r="I32" s="34">
        <v>65.56</v>
      </c>
      <c r="J32" s="34">
        <v>50.24</v>
      </c>
      <c r="K32" s="34">
        <v>88.01</v>
      </c>
      <c r="L32" s="34">
        <v>82.21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34">
        <v>78.73</v>
      </c>
      <c r="C33" s="34">
        <v>130.36000000000001</v>
      </c>
      <c r="D33" s="34">
        <v>80.16</v>
      </c>
      <c r="E33" s="34">
        <v>83.53</v>
      </c>
      <c r="F33" s="34">
        <v>88.19</v>
      </c>
      <c r="G33" s="34">
        <v>72.260000000000005</v>
      </c>
      <c r="H33" s="34">
        <v>78.61</v>
      </c>
      <c r="I33" s="34">
        <v>66.67</v>
      </c>
      <c r="J33" s="34">
        <v>49.54</v>
      </c>
      <c r="K33" s="34">
        <v>89.01</v>
      </c>
      <c r="L33" s="34">
        <v>82.74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34">
        <v>78.48</v>
      </c>
      <c r="C34" s="34">
        <v>130.06</v>
      </c>
      <c r="D34" s="34">
        <v>80.41</v>
      </c>
      <c r="E34" s="34">
        <v>83.88</v>
      </c>
      <c r="F34" s="34">
        <v>88.61</v>
      </c>
      <c r="G34" s="34">
        <v>72.790000000000006</v>
      </c>
      <c r="H34" s="34">
        <v>78.03</v>
      </c>
      <c r="I34" s="34">
        <v>67.42</v>
      </c>
      <c r="J34" s="34">
        <v>50.63</v>
      </c>
      <c r="K34" s="34">
        <v>90.16</v>
      </c>
      <c r="L34" s="34">
        <v>82.98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34">
        <v>77.739999999999995</v>
      </c>
      <c r="C35" s="34">
        <v>129.44999999999999</v>
      </c>
      <c r="D35" s="34">
        <v>81.599999999999994</v>
      </c>
      <c r="E35" s="34">
        <v>83.79</v>
      </c>
      <c r="F35" s="34">
        <v>88.47</v>
      </c>
      <c r="G35" s="34">
        <v>74.36</v>
      </c>
      <c r="H35" s="34">
        <v>78.239999999999995</v>
      </c>
      <c r="I35" s="34">
        <v>68.599999999999994</v>
      </c>
      <c r="J35" s="34">
        <v>50.85</v>
      </c>
      <c r="K35" s="34">
        <v>89.32</v>
      </c>
      <c r="L35" s="34">
        <v>83.39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34">
        <v>77.650000000000006</v>
      </c>
      <c r="C36" s="34">
        <v>127.31</v>
      </c>
      <c r="D36" s="34">
        <v>82.29</v>
      </c>
      <c r="E36" s="34">
        <v>84.06</v>
      </c>
      <c r="F36" s="34">
        <v>89.58</v>
      </c>
      <c r="G36" s="34">
        <v>74.239999999999995</v>
      </c>
      <c r="H36" s="34">
        <v>79.95</v>
      </c>
      <c r="I36" s="34">
        <v>67.790000000000006</v>
      </c>
      <c r="J36" s="34">
        <v>51.43</v>
      </c>
      <c r="K36" s="34">
        <v>90.45</v>
      </c>
      <c r="L36" s="34">
        <v>83.38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34">
        <v>78</v>
      </c>
      <c r="C37" s="34">
        <v>125.8</v>
      </c>
      <c r="D37" s="34">
        <v>83.24</v>
      </c>
      <c r="E37" s="34">
        <v>84.1</v>
      </c>
      <c r="F37" s="34">
        <v>87.36</v>
      </c>
      <c r="G37" s="34">
        <v>75.73</v>
      </c>
      <c r="H37" s="34">
        <v>79.95</v>
      </c>
      <c r="I37" s="34">
        <v>67.89</v>
      </c>
      <c r="J37" s="34">
        <v>51.76</v>
      </c>
      <c r="K37" s="34">
        <v>91.92</v>
      </c>
      <c r="L37" s="34">
        <v>83.22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34">
        <v>78.48</v>
      </c>
      <c r="C38" s="34">
        <v>124.72</v>
      </c>
      <c r="D38" s="34">
        <v>83.16</v>
      </c>
      <c r="E38" s="34">
        <v>84.24</v>
      </c>
      <c r="F38" s="34">
        <v>88.63</v>
      </c>
      <c r="G38" s="34">
        <v>76.28</v>
      </c>
      <c r="H38" s="34">
        <v>79.67</v>
      </c>
      <c r="I38" s="34">
        <v>67.78</v>
      </c>
      <c r="J38" s="34">
        <v>51.86</v>
      </c>
      <c r="K38" s="34">
        <v>92.54</v>
      </c>
      <c r="L38" s="34">
        <v>83.2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34">
        <v>77.66</v>
      </c>
      <c r="C39" s="34">
        <v>122.86</v>
      </c>
      <c r="D39" s="34">
        <v>82.81</v>
      </c>
      <c r="E39" s="34">
        <v>84.15</v>
      </c>
      <c r="F39" s="34">
        <v>88.96</v>
      </c>
      <c r="G39" s="34">
        <v>75.95</v>
      </c>
      <c r="H39" s="34">
        <v>80.3</v>
      </c>
      <c r="I39" s="34">
        <v>67.709999999999994</v>
      </c>
      <c r="J39" s="34">
        <v>52.08</v>
      </c>
      <c r="K39" s="34">
        <v>92.73</v>
      </c>
      <c r="L39" s="34">
        <v>82.97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34">
        <v>77.87</v>
      </c>
      <c r="C40" s="34">
        <v>122.59</v>
      </c>
      <c r="D40" s="34">
        <v>83.7</v>
      </c>
      <c r="E40" s="34">
        <v>84.48</v>
      </c>
      <c r="F40" s="34">
        <v>91.03</v>
      </c>
      <c r="G40" s="34">
        <v>76.06</v>
      </c>
      <c r="H40" s="34">
        <v>81.3</v>
      </c>
      <c r="I40" s="34">
        <v>68.7</v>
      </c>
      <c r="J40" s="34">
        <v>53.53</v>
      </c>
      <c r="K40" s="34">
        <v>92.11</v>
      </c>
      <c r="L40" s="34">
        <v>83.68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34">
        <v>77.760000000000005</v>
      </c>
      <c r="C41" s="34">
        <v>121.65</v>
      </c>
      <c r="D41" s="34">
        <v>84.59</v>
      </c>
      <c r="E41" s="34">
        <v>85.22</v>
      </c>
      <c r="F41" s="34">
        <v>92.37</v>
      </c>
      <c r="G41" s="34">
        <v>76.540000000000006</v>
      </c>
      <c r="H41" s="34">
        <v>80.95</v>
      </c>
      <c r="I41" s="34">
        <v>69.3</v>
      </c>
      <c r="J41" s="34">
        <v>53.55</v>
      </c>
      <c r="K41" s="34">
        <v>90.52</v>
      </c>
      <c r="L41" s="34">
        <v>83.84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34">
        <v>78.34</v>
      </c>
      <c r="C42" s="34">
        <v>119.52</v>
      </c>
      <c r="D42" s="34">
        <v>85.11</v>
      </c>
      <c r="E42" s="34">
        <v>85.31</v>
      </c>
      <c r="F42" s="34">
        <v>92.86</v>
      </c>
      <c r="G42" s="34">
        <v>76.62</v>
      </c>
      <c r="H42" s="34">
        <v>81.61</v>
      </c>
      <c r="I42" s="34">
        <v>70.150000000000006</v>
      </c>
      <c r="J42" s="34">
        <v>53.59</v>
      </c>
      <c r="K42" s="34">
        <v>90.65</v>
      </c>
      <c r="L42" s="34">
        <v>84.01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34">
        <v>79.14</v>
      </c>
      <c r="C43" s="34">
        <v>119.05</v>
      </c>
      <c r="D43" s="34">
        <v>85.83</v>
      </c>
      <c r="E43" s="34">
        <v>85.74</v>
      </c>
      <c r="F43" s="34">
        <v>92.07</v>
      </c>
      <c r="G43" s="34">
        <v>77.010000000000005</v>
      </c>
      <c r="H43" s="34">
        <v>82.54</v>
      </c>
      <c r="I43" s="34">
        <v>71.03</v>
      </c>
      <c r="J43" s="34">
        <v>55.42</v>
      </c>
      <c r="K43" s="34">
        <v>91.37</v>
      </c>
      <c r="L43" s="34">
        <v>84.63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34">
        <v>79.3</v>
      </c>
      <c r="C44" s="34">
        <v>117.26</v>
      </c>
      <c r="D44" s="34">
        <v>86.65</v>
      </c>
      <c r="E44" s="34">
        <v>86.54</v>
      </c>
      <c r="F44" s="34">
        <v>91.05</v>
      </c>
      <c r="G44" s="34">
        <v>77.06</v>
      </c>
      <c r="H44" s="34">
        <v>82.9</v>
      </c>
      <c r="I44" s="34">
        <v>71.3</v>
      </c>
      <c r="J44" s="34">
        <v>57.6</v>
      </c>
      <c r="K44" s="34">
        <v>91.4</v>
      </c>
      <c r="L44" s="34">
        <v>84.91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34">
        <v>78.8</v>
      </c>
      <c r="C45" s="34">
        <v>116.67</v>
      </c>
      <c r="D45" s="34">
        <v>87.34</v>
      </c>
      <c r="E45" s="34">
        <v>86.47</v>
      </c>
      <c r="F45" s="34">
        <v>90.52</v>
      </c>
      <c r="G45" s="34">
        <v>76.64</v>
      </c>
      <c r="H45" s="34">
        <v>82.93</v>
      </c>
      <c r="I45" s="34">
        <v>71.12</v>
      </c>
      <c r="J45" s="34">
        <v>55.52</v>
      </c>
      <c r="K45" s="34">
        <v>90.55</v>
      </c>
      <c r="L45" s="34">
        <v>84.38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34">
        <v>78.11</v>
      </c>
      <c r="C46" s="34">
        <v>115.73</v>
      </c>
      <c r="D46" s="34">
        <v>88.61</v>
      </c>
      <c r="E46" s="34">
        <v>86.41</v>
      </c>
      <c r="F46" s="34">
        <v>87.75</v>
      </c>
      <c r="G46" s="34">
        <v>75.930000000000007</v>
      </c>
      <c r="H46" s="34">
        <v>83.33</v>
      </c>
      <c r="I46" s="34">
        <v>71.61</v>
      </c>
      <c r="J46" s="34">
        <v>56.6</v>
      </c>
      <c r="K46" s="34">
        <v>90.55</v>
      </c>
      <c r="L46" s="34">
        <v>84.41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34">
        <v>78.7</v>
      </c>
      <c r="C47" s="34">
        <v>115.09</v>
      </c>
      <c r="D47" s="34">
        <v>88.99</v>
      </c>
      <c r="E47" s="34">
        <v>87.2</v>
      </c>
      <c r="F47" s="34">
        <v>87.79</v>
      </c>
      <c r="G47" s="34">
        <v>75.790000000000006</v>
      </c>
      <c r="H47" s="34">
        <v>81.87</v>
      </c>
      <c r="I47" s="34">
        <v>71.650000000000006</v>
      </c>
      <c r="J47" s="34">
        <v>57.57</v>
      </c>
      <c r="K47" s="34">
        <v>89.74</v>
      </c>
      <c r="L47" s="34">
        <v>84.41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34">
        <v>78.72</v>
      </c>
      <c r="C48" s="34">
        <v>114.59</v>
      </c>
      <c r="D48" s="34">
        <v>88.36</v>
      </c>
      <c r="E48" s="34">
        <v>86.82</v>
      </c>
      <c r="F48" s="34">
        <v>88.11</v>
      </c>
      <c r="G48" s="34">
        <v>75.33</v>
      </c>
      <c r="H48" s="34">
        <v>81.38</v>
      </c>
      <c r="I48" s="34">
        <v>72.5</v>
      </c>
      <c r="J48" s="34">
        <v>57.77</v>
      </c>
      <c r="K48" s="34">
        <v>89.98</v>
      </c>
      <c r="L48" s="34">
        <v>84.44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34">
        <v>79.03</v>
      </c>
      <c r="C49" s="34">
        <v>114.25</v>
      </c>
      <c r="D49" s="34">
        <v>89.65</v>
      </c>
      <c r="E49" s="34">
        <v>87.85</v>
      </c>
      <c r="F49" s="34">
        <v>88.86</v>
      </c>
      <c r="G49" s="34">
        <v>76.94</v>
      </c>
      <c r="H49" s="34">
        <v>82.23</v>
      </c>
      <c r="I49" s="34">
        <v>73.45</v>
      </c>
      <c r="J49" s="34">
        <v>59.15</v>
      </c>
      <c r="K49" s="34">
        <v>87.83</v>
      </c>
      <c r="L49" s="34">
        <v>85.1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34">
        <v>79.53</v>
      </c>
      <c r="C50" s="34">
        <v>113.16</v>
      </c>
      <c r="D50" s="34">
        <v>89.38</v>
      </c>
      <c r="E50" s="34">
        <v>87.71</v>
      </c>
      <c r="F50" s="34">
        <v>88.73</v>
      </c>
      <c r="G50" s="34">
        <v>77.81</v>
      </c>
      <c r="H50" s="34">
        <v>83.71</v>
      </c>
      <c r="I50" s="34">
        <v>74.22</v>
      </c>
      <c r="J50" s="34">
        <v>59.86</v>
      </c>
      <c r="K50" s="34">
        <v>87.54</v>
      </c>
      <c r="L50" s="34">
        <v>85.25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34">
        <v>79.78</v>
      </c>
      <c r="C51" s="34">
        <v>112.18</v>
      </c>
      <c r="D51" s="34">
        <v>89.96</v>
      </c>
      <c r="E51" s="34">
        <v>86.87</v>
      </c>
      <c r="F51" s="34">
        <v>88.83</v>
      </c>
      <c r="G51" s="34">
        <v>78.709999999999994</v>
      </c>
      <c r="H51" s="34">
        <v>85.77</v>
      </c>
      <c r="I51" s="34">
        <v>75.41</v>
      </c>
      <c r="J51" s="34">
        <v>61.92</v>
      </c>
      <c r="K51" s="34">
        <v>88.54</v>
      </c>
      <c r="L51" s="34">
        <v>85.76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34">
        <v>79.900000000000006</v>
      </c>
      <c r="C52" s="34">
        <v>111.54</v>
      </c>
      <c r="D52" s="34">
        <v>90.67</v>
      </c>
      <c r="E52" s="34">
        <v>87.58</v>
      </c>
      <c r="F52" s="34">
        <v>88.64</v>
      </c>
      <c r="G52" s="34">
        <v>78.94</v>
      </c>
      <c r="H52" s="34">
        <v>85.88</v>
      </c>
      <c r="I52" s="34">
        <v>76.39</v>
      </c>
      <c r="J52" s="34">
        <v>63</v>
      </c>
      <c r="K52" s="34">
        <v>88.16</v>
      </c>
      <c r="L52" s="34">
        <v>86.26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34">
        <v>80.61</v>
      </c>
      <c r="C53" s="34">
        <v>110.05</v>
      </c>
      <c r="D53" s="34">
        <v>90.7</v>
      </c>
      <c r="E53" s="34">
        <v>87.79</v>
      </c>
      <c r="F53" s="34">
        <v>89.4</v>
      </c>
      <c r="G53" s="34">
        <v>79.58</v>
      </c>
      <c r="H53" s="34">
        <v>85.37</v>
      </c>
      <c r="I53" s="34">
        <v>77.37</v>
      </c>
      <c r="J53" s="34">
        <v>62.68</v>
      </c>
      <c r="K53" s="34">
        <v>89.63</v>
      </c>
      <c r="L53" s="34">
        <v>86.33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25">
      <c r="A54" s="48" t="s">
        <v>100</v>
      </c>
      <c r="B54" s="34">
        <v>81.459999999999994</v>
      </c>
      <c r="C54" s="34">
        <v>109.68</v>
      </c>
      <c r="D54" s="34">
        <v>91.14</v>
      </c>
      <c r="E54" s="34">
        <v>87.83</v>
      </c>
      <c r="F54" s="34">
        <v>89.41</v>
      </c>
      <c r="G54" s="34">
        <v>79.62</v>
      </c>
      <c r="H54" s="34">
        <v>84.94</v>
      </c>
      <c r="I54" s="34">
        <v>78.180000000000007</v>
      </c>
      <c r="J54" s="34">
        <v>65.23</v>
      </c>
      <c r="K54" s="34">
        <v>90.99</v>
      </c>
      <c r="L54" s="34">
        <v>86.72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5">
      <c r="A55" s="48" t="s">
        <v>101</v>
      </c>
      <c r="B55" s="34">
        <v>81.75</v>
      </c>
      <c r="C55" s="34">
        <v>109.65</v>
      </c>
      <c r="D55" s="34">
        <v>91.28</v>
      </c>
      <c r="E55" s="34">
        <v>88.17</v>
      </c>
      <c r="F55" s="34">
        <v>89.98</v>
      </c>
      <c r="G55" s="34">
        <v>80.930000000000007</v>
      </c>
      <c r="H55" s="34">
        <v>84.13</v>
      </c>
      <c r="I55" s="34">
        <v>78.13</v>
      </c>
      <c r="J55" s="34">
        <v>67.11</v>
      </c>
      <c r="K55" s="34">
        <v>91.72</v>
      </c>
      <c r="L55" s="34">
        <v>87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5">
      <c r="A56" s="48" t="s">
        <v>102</v>
      </c>
      <c r="B56" s="34">
        <v>82.36</v>
      </c>
      <c r="C56" s="34">
        <v>109.49</v>
      </c>
      <c r="D56" s="34">
        <v>92.38</v>
      </c>
      <c r="E56" s="34">
        <v>88.3</v>
      </c>
      <c r="F56" s="34">
        <v>89.62</v>
      </c>
      <c r="G56" s="34">
        <v>81.209999999999994</v>
      </c>
      <c r="H56" s="34">
        <v>86.42</v>
      </c>
      <c r="I56" s="34">
        <v>78.400000000000006</v>
      </c>
      <c r="J56" s="34">
        <v>67.989999999999995</v>
      </c>
      <c r="K56" s="34">
        <v>92.34</v>
      </c>
      <c r="L56" s="34">
        <v>87.56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5">
      <c r="A57" s="48" t="s">
        <v>103</v>
      </c>
      <c r="B57" s="34">
        <v>83.03</v>
      </c>
      <c r="C57" s="34">
        <v>109.61</v>
      </c>
      <c r="D57" s="34">
        <v>92.93</v>
      </c>
      <c r="E57" s="34">
        <v>88.73</v>
      </c>
      <c r="F57" s="34">
        <v>89.4</v>
      </c>
      <c r="G57" s="34">
        <v>82.74</v>
      </c>
      <c r="H57" s="34">
        <v>87.86</v>
      </c>
      <c r="I57" s="34">
        <v>79.849999999999994</v>
      </c>
      <c r="J57" s="34">
        <v>67.47</v>
      </c>
      <c r="K57" s="34">
        <v>90.77</v>
      </c>
      <c r="L57" s="34">
        <v>88.05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5">
      <c r="A58" s="48" t="s">
        <v>104</v>
      </c>
      <c r="B58" s="34">
        <v>82.21</v>
      </c>
      <c r="C58" s="34">
        <v>109.42</v>
      </c>
      <c r="D58" s="34">
        <v>93.57</v>
      </c>
      <c r="E58" s="34">
        <v>89.37</v>
      </c>
      <c r="F58" s="34">
        <v>88.37</v>
      </c>
      <c r="G58" s="34">
        <v>82.19</v>
      </c>
      <c r="H58" s="34">
        <v>89.04</v>
      </c>
      <c r="I58" s="34">
        <v>80.92</v>
      </c>
      <c r="J58" s="34">
        <v>68.02</v>
      </c>
      <c r="K58" s="34">
        <v>91.84</v>
      </c>
      <c r="L58" s="34">
        <v>88.52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5">
      <c r="A59" s="48" t="s">
        <v>105</v>
      </c>
      <c r="B59" s="34">
        <v>83.93</v>
      </c>
      <c r="C59" s="34">
        <v>107.98</v>
      </c>
      <c r="D59" s="34">
        <v>94.33</v>
      </c>
      <c r="E59" s="34">
        <v>90.02</v>
      </c>
      <c r="F59" s="34">
        <v>88.35</v>
      </c>
      <c r="G59" s="34">
        <v>82.93</v>
      </c>
      <c r="H59" s="34">
        <v>90.34</v>
      </c>
      <c r="I59" s="34">
        <v>81.62</v>
      </c>
      <c r="J59" s="34">
        <v>69.23</v>
      </c>
      <c r="K59" s="34">
        <v>92.64</v>
      </c>
      <c r="L59" s="34">
        <v>89.16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5">
      <c r="A60" s="48" t="s">
        <v>106</v>
      </c>
      <c r="B60" s="34">
        <v>84.47</v>
      </c>
      <c r="C60" s="34">
        <v>108.22</v>
      </c>
      <c r="D60" s="34">
        <v>94.03</v>
      </c>
      <c r="E60" s="34">
        <v>90.17</v>
      </c>
      <c r="F60" s="34">
        <v>88.39</v>
      </c>
      <c r="G60" s="34">
        <v>83.17</v>
      </c>
      <c r="H60" s="34">
        <v>90.07</v>
      </c>
      <c r="I60" s="34">
        <v>82.98</v>
      </c>
      <c r="J60" s="34">
        <v>71.08</v>
      </c>
      <c r="K60" s="34">
        <v>92.88</v>
      </c>
      <c r="L60" s="34">
        <v>89.7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5">
      <c r="A61" s="48" t="s">
        <v>107</v>
      </c>
      <c r="B61" s="34">
        <v>84.63</v>
      </c>
      <c r="C61" s="34">
        <v>107.41</v>
      </c>
      <c r="D61" s="34">
        <v>95.13</v>
      </c>
      <c r="E61" s="34">
        <v>90.74</v>
      </c>
      <c r="F61" s="34">
        <v>89.39</v>
      </c>
      <c r="G61" s="34">
        <v>83.42</v>
      </c>
      <c r="H61" s="34">
        <v>92.4</v>
      </c>
      <c r="I61" s="34">
        <v>83.16</v>
      </c>
      <c r="J61" s="34">
        <v>69.02</v>
      </c>
      <c r="K61" s="34">
        <v>93.94</v>
      </c>
      <c r="L61" s="34">
        <v>89.79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5">
      <c r="A62" s="48" t="s">
        <v>108</v>
      </c>
      <c r="B62" s="34">
        <v>85.25</v>
      </c>
      <c r="C62" s="34">
        <v>108.07</v>
      </c>
      <c r="D62" s="34">
        <v>94.36</v>
      </c>
      <c r="E62" s="34">
        <v>92.23</v>
      </c>
      <c r="F62" s="34">
        <v>92.03</v>
      </c>
      <c r="G62" s="34">
        <v>83.81</v>
      </c>
      <c r="H62" s="34">
        <v>93.37</v>
      </c>
      <c r="I62" s="34">
        <v>83.72</v>
      </c>
      <c r="J62" s="34">
        <v>70.09</v>
      </c>
      <c r="K62" s="34">
        <v>94.33</v>
      </c>
      <c r="L62" s="34">
        <v>90.59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5">
      <c r="A63" s="48" t="s">
        <v>109</v>
      </c>
      <c r="B63" s="34">
        <v>86.22</v>
      </c>
      <c r="C63" s="34">
        <v>106.79</v>
      </c>
      <c r="D63" s="34">
        <v>94.5</v>
      </c>
      <c r="E63" s="34">
        <v>91.56</v>
      </c>
      <c r="F63" s="34">
        <v>91.6</v>
      </c>
      <c r="G63" s="34">
        <v>82.54</v>
      </c>
      <c r="H63" s="34">
        <v>92.13</v>
      </c>
      <c r="I63" s="34">
        <v>83.42</v>
      </c>
      <c r="J63" s="34">
        <v>70.23</v>
      </c>
      <c r="K63" s="34">
        <v>95.54</v>
      </c>
      <c r="L63" s="34">
        <v>90.14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5">
      <c r="A64" s="48" t="s">
        <v>110</v>
      </c>
      <c r="B64" s="34">
        <v>86.76</v>
      </c>
      <c r="C64" s="34">
        <v>105.64</v>
      </c>
      <c r="D64" s="34">
        <v>95.05</v>
      </c>
      <c r="E64" s="34">
        <v>91.17</v>
      </c>
      <c r="F64" s="34">
        <v>90.04</v>
      </c>
      <c r="G64" s="34">
        <v>83.21</v>
      </c>
      <c r="H64" s="34">
        <v>92.63</v>
      </c>
      <c r="I64" s="34">
        <v>83.8</v>
      </c>
      <c r="J64" s="34">
        <v>71.77</v>
      </c>
      <c r="K64" s="34">
        <v>95.15</v>
      </c>
      <c r="L64" s="34">
        <v>90.27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5">
      <c r="A65" s="48" t="s">
        <v>111</v>
      </c>
      <c r="B65" s="34">
        <v>87.46</v>
      </c>
      <c r="C65" s="34">
        <v>103.41</v>
      </c>
      <c r="D65" s="34">
        <v>94.86</v>
      </c>
      <c r="E65" s="34">
        <v>90.65</v>
      </c>
      <c r="F65" s="34">
        <v>89.05</v>
      </c>
      <c r="G65" s="34">
        <v>82</v>
      </c>
      <c r="H65" s="34">
        <v>93.31</v>
      </c>
      <c r="I65" s="34">
        <v>82.41</v>
      </c>
      <c r="J65" s="34">
        <v>71.319999999999993</v>
      </c>
      <c r="K65" s="34">
        <v>96.89</v>
      </c>
      <c r="L65" s="34">
        <v>89.41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5">
      <c r="A66" s="48" t="s">
        <v>112</v>
      </c>
      <c r="B66" s="34">
        <v>89.36</v>
      </c>
      <c r="C66" s="34">
        <v>99.83</v>
      </c>
      <c r="D66" s="34">
        <v>94.25</v>
      </c>
      <c r="E66" s="34">
        <v>89.62</v>
      </c>
      <c r="F66" s="34">
        <v>87.94</v>
      </c>
      <c r="G66" s="34">
        <v>84.51</v>
      </c>
      <c r="H66" s="34">
        <v>92.86</v>
      </c>
      <c r="I66" s="34">
        <v>80.28</v>
      </c>
      <c r="J66" s="34">
        <v>68.900000000000006</v>
      </c>
      <c r="K66" s="34">
        <v>95.03</v>
      </c>
      <c r="L66" s="34">
        <v>88.38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5">
      <c r="A67" s="48" t="s">
        <v>113</v>
      </c>
      <c r="B67" s="34">
        <v>88.66</v>
      </c>
      <c r="C67" s="34">
        <v>99.58</v>
      </c>
      <c r="D67" s="34">
        <v>93.37</v>
      </c>
      <c r="E67" s="34">
        <v>89.3</v>
      </c>
      <c r="F67" s="34">
        <v>89.69</v>
      </c>
      <c r="G67" s="34">
        <v>84.64</v>
      </c>
      <c r="H67" s="34">
        <v>92.86</v>
      </c>
      <c r="I67" s="34">
        <v>80.64</v>
      </c>
      <c r="J67" s="34">
        <v>71.12</v>
      </c>
      <c r="K67" s="34">
        <v>93.76</v>
      </c>
      <c r="L67" s="34">
        <v>88.47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5">
      <c r="A68" s="48" t="s">
        <v>114</v>
      </c>
      <c r="B68" s="34">
        <v>88.98</v>
      </c>
      <c r="C68" s="34">
        <v>98.27</v>
      </c>
      <c r="D68" s="34">
        <v>92.38</v>
      </c>
      <c r="E68" s="34">
        <v>88.98</v>
      </c>
      <c r="F68" s="34">
        <v>91.92</v>
      </c>
      <c r="G68" s="34">
        <v>84.21</v>
      </c>
      <c r="H68" s="34">
        <v>91.81</v>
      </c>
      <c r="I68" s="34">
        <v>80.58</v>
      </c>
      <c r="J68" s="34">
        <v>74.459999999999994</v>
      </c>
      <c r="K68" s="34">
        <v>94.48</v>
      </c>
      <c r="L68" s="34">
        <v>88.53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5">
      <c r="A69" s="48" t="s">
        <v>115</v>
      </c>
      <c r="B69" s="34">
        <v>89.58</v>
      </c>
      <c r="C69" s="34">
        <v>98.37</v>
      </c>
      <c r="D69" s="34">
        <v>91.15</v>
      </c>
      <c r="E69" s="34">
        <v>89.1</v>
      </c>
      <c r="F69" s="34">
        <v>92.3</v>
      </c>
      <c r="G69" s="34">
        <v>85.07</v>
      </c>
      <c r="H69" s="34">
        <v>90.58</v>
      </c>
      <c r="I69" s="34">
        <v>81.319999999999993</v>
      </c>
      <c r="J69" s="34">
        <v>74.44</v>
      </c>
      <c r="K69" s="34">
        <v>93.47</v>
      </c>
      <c r="L69" s="34">
        <v>88.46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5">
      <c r="A70" s="48" t="s">
        <v>116</v>
      </c>
      <c r="B70" s="34">
        <v>90.35</v>
      </c>
      <c r="C70" s="34">
        <v>98.6</v>
      </c>
      <c r="D70" s="34">
        <v>89.79</v>
      </c>
      <c r="E70" s="34">
        <v>87.9</v>
      </c>
      <c r="F70" s="34">
        <v>90.01</v>
      </c>
      <c r="G70" s="34">
        <v>84.62</v>
      </c>
      <c r="H70" s="34">
        <v>90.72</v>
      </c>
      <c r="I70" s="34">
        <v>82.11</v>
      </c>
      <c r="J70" s="34">
        <v>73.36</v>
      </c>
      <c r="K70" s="34">
        <v>93.22</v>
      </c>
      <c r="L70" s="34">
        <v>88.24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5">
      <c r="A71" s="48" t="s">
        <v>117</v>
      </c>
      <c r="B71" s="34">
        <v>92.31</v>
      </c>
      <c r="C71" s="34">
        <v>97.92</v>
      </c>
      <c r="D71" s="34">
        <v>89.97</v>
      </c>
      <c r="E71" s="34">
        <v>89</v>
      </c>
      <c r="F71" s="34">
        <v>89.55</v>
      </c>
      <c r="G71" s="34">
        <v>84.33</v>
      </c>
      <c r="H71" s="34">
        <v>91.99</v>
      </c>
      <c r="I71" s="34">
        <v>82.48</v>
      </c>
      <c r="J71" s="34">
        <v>74.91</v>
      </c>
      <c r="K71" s="34">
        <v>94.3</v>
      </c>
      <c r="L71" s="34">
        <v>88.82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5">
      <c r="A72" s="48" t="s">
        <v>118</v>
      </c>
      <c r="B72" s="34">
        <v>92.39</v>
      </c>
      <c r="C72" s="34">
        <v>98.37</v>
      </c>
      <c r="D72" s="34">
        <v>89.23</v>
      </c>
      <c r="E72" s="34">
        <v>89.85</v>
      </c>
      <c r="F72" s="34">
        <v>90</v>
      </c>
      <c r="G72" s="34">
        <v>85.96</v>
      </c>
      <c r="H72" s="34">
        <v>91.02</v>
      </c>
      <c r="I72" s="34">
        <v>82.1</v>
      </c>
      <c r="J72" s="34">
        <v>75.69</v>
      </c>
      <c r="K72" s="34">
        <v>96.02</v>
      </c>
      <c r="L72" s="34">
        <v>89.22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5">
      <c r="A73" s="48" t="s">
        <v>119</v>
      </c>
      <c r="B73" s="34">
        <v>93.19</v>
      </c>
      <c r="C73" s="34">
        <v>99.48</v>
      </c>
      <c r="D73" s="34">
        <v>88.72</v>
      </c>
      <c r="E73" s="34">
        <v>90.13</v>
      </c>
      <c r="F73" s="34">
        <v>88.84</v>
      </c>
      <c r="G73" s="34">
        <v>86.78</v>
      </c>
      <c r="H73" s="34">
        <v>92.87</v>
      </c>
      <c r="I73" s="34">
        <v>82.64</v>
      </c>
      <c r="J73" s="34">
        <v>76.459999999999994</v>
      </c>
      <c r="K73" s="34">
        <v>93.03</v>
      </c>
      <c r="L73" s="34">
        <v>89.58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5">
      <c r="A74" s="48" t="s">
        <v>120</v>
      </c>
      <c r="B74" s="34">
        <v>93.93</v>
      </c>
      <c r="C74" s="34">
        <v>98.88</v>
      </c>
      <c r="D74" s="34">
        <v>87.75</v>
      </c>
      <c r="E74" s="34">
        <v>90.28</v>
      </c>
      <c r="F74" s="34">
        <v>88.66</v>
      </c>
      <c r="G74" s="34">
        <v>86.68</v>
      </c>
      <c r="H74" s="34">
        <v>93.78</v>
      </c>
      <c r="I74" s="34">
        <v>82.9</v>
      </c>
      <c r="J74" s="34">
        <v>78.31</v>
      </c>
      <c r="K74" s="34">
        <v>92.35</v>
      </c>
      <c r="L74" s="34">
        <v>89.71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5">
      <c r="A75" s="48" t="s">
        <v>121</v>
      </c>
      <c r="B75" s="34">
        <v>91.99</v>
      </c>
      <c r="C75" s="34">
        <v>97.35</v>
      </c>
      <c r="D75" s="34">
        <v>87.34</v>
      </c>
      <c r="E75" s="34">
        <v>90.01</v>
      </c>
      <c r="F75" s="34">
        <v>88.24</v>
      </c>
      <c r="G75" s="34">
        <v>87.3</v>
      </c>
      <c r="H75" s="34">
        <v>94.08</v>
      </c>
      <c r="I75" s="34">
        <v>82.55</v>
      </c>
      <c r="J75" s="34">
        <v>78.930000000000007</v>
      </c>
      <c r="K75" s="34">
        <v>94.95</v>
      </c>
      <c r="L75" s="34">
        <v>89.3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5">
      <c r="A76" s="48" t="s">
        <v>122</v>
      </c>
      <c r="B76" s="34">
        <v>91.85</v>
      </c>
      <c r="C76" s="34">
        <v>96.93</v>
      </c>
      <c r="D76" s="34">
        <v>89.01</v>
      </c>
      <c r="E76" s="34">
        <v>89.44</v>
      </c>
      <c r="F76" s="34">
        <v>87.94</v>
      </c>
      <c r="G76" s="34">
        <v>88.04</v>
      </c>
      <c r="H76" s="34">
        <v>94.7</v>
      </c>
      <c r="I76" s="34">
        <v>84.9</v>
      </c>
      <c r="J76" s="34">
        <v>80.489999999999995</v>
      </c>
      <c r="K76" s="34">
        <v>95.36</v>
      </c>
      <c r="L76" s="34">
        <v>90.08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5">
      <c r="A77" s="48" t="s">
        <v>123</v>
      </c>
      <c r="B77" s="34">
        <v>93.5</v>
      </c>
      <c r="C77" s="34">
        <v>96.89</v>
      </c>
      <c r="D77" s="34">
        <v>87.71</v>
      </c>
      <c r="E77" s="34">
        <v>90.57</v>
      </c>
      <c r="F77" s="34">
        <v>89.26</v>
      </c>
      <c r="G77" s="34">
        <v>89.57</v>
      </c>
      <c r="H77" s="34">
        <v>95.49</v>
      </c>
      <c r="I77" s="34">
        <v>85.17</v>
      </c>
      <c r="J77" s="34">
        <v>77.319999999999993</v>
      </c>
      <c r="K77" s="34">
        <v>93.31</v>
      </c>
      <c r="L77" s="34">
        <v>90.25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5">
      <c r="A78" s="48" t="s">
        <v>124</v>
      </c>
      <c r="B78" s="34">
        <v>92.99</v>
      </c>
      <c r="C78" s="34">
        <v>97.57</v>
      </c>
      <c r="D78" s="34">
        <v>88.48</v>
      </c>
      <c r="E78" s="34">
        <v>91.23</v>
      </c>
      <c r="F78" s="34">
        <v>90.18</v>
      </c>
      <c r="G78" s="34">
        <v>89.45</v>
      </c>
      <c r="H78" s="34">
        <v>95.35</v>
      </c>
      <c r="I78" s="34">
        <v>86.26</v>
      </c>
      <c r="J78" s="34">
        <v>77.5</v>
      </c>
      <c r="K78" s="34">
        <v>93.21</v>
      </c>
      <c r="L78" s="34">
        <v>90.78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5">
      <c r="A79" s="48" t="s">
        <v>125</v>
      </c>
      <c r="B79" s="34">
        <v>94.04</v>
      </c>
      <c r="C79" s="34">
        <v>98.65</v>
      </c>
      <c r="D79" s="34">
        <v>88.02</v>
      </c>
      <c r="E79" s="34">
        <v>90.98</v>
      </c>
      <c r="F79" s="34">
        <v>90.5</v>
      </c>
      <c r="G79" s="34">
        <v>88.91</v>
      </c>
      <c r="H79" s="34">
        <v>95.8</v>
      </c>
      <c r="I79" s="34">
        <v>87.19</v>
      </c>
      <c r="J79" s="34">
        <v>81.069999999999993</v>
      </c>
      <c r="K79" s="34">
        <v>92.02</v>
      </c>
      <c r="L79" s="34">
        <v>91.21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5">
      <c r="A80" s="48" t="s">
        <v>126</v>
      </c>
      <c r="B80" s="34">
        <v>94.35</v>
      </c>
      <c r="C80" s="34">
        <v>98.76</v>
      </c>
      <c r="D80" s="34">
        <v>89.13</v>
      </c>
      <c r="E80" s="34">
        <v>92.68</v>
      </c>
      <c r="F80" s="34">
        <v>91.42</v>
      </c>
      <c r="G80" s="34">
        <v>88.82</v>
      </c>
      <c r="H80" s="34">
        <v>97.05</v>
      </c>
      <c r="I80" s="34">
        <v>87.87</v>
      </c>
      <c r="J80" s="34">
        <v>81.83</v>
      </c>
      <c r="K80" s="34">
        <v>92.23</v>
      </c>
      <c r="L80" s="34">
        <v>92.06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5">
      <c r="A81" s="48" t="s">
        <v>127</v>
      </c>
      <c r="B81" s="34">
        <v>92.11</v>
      </c>
      <c r="C81" s="34">
        <v>97.78</v>
      </c>
      <c r="D81" s="34">
        <v>90.68</v>
      </c>
      <c r="E81" s="34">
        <v>93.46</v>
      </c>
      <c r="F81" s="34">
        <v>91.46</v>
      </c>
      <c r="G81" s="34">
        <v>87.95</v>
      </c>
      <c r="H81" s="34">
        <v>96.42</v>
      </c>
      <c r="I81" s="34">
        <v>87.59</v>
      </c>
      <c r="J81" s="34">
        <v>84.24</v>
      </c>
      <c r="K81" s="34">
        <v>94.02</v>
      </c>
      <c r="L81" s="34">
        <v>91.89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5">
      <c r="A82" s="48" t="s">
        <v>128</v>
      </c>
      <c r="B82" s="34">
        <v>93.53</v>
      </c>
      <c r="C82" s="34">
        <v>97.85</v>
      </c>
      <c r="D82" s="34">
        <v>90.83</v>
      </c>
      <c r="E82" s="34">
        <v>94.15</v>
      </c>
      <c r="F82" s="34">
        <v>91.07</v>
      </c>
      <c r="G82" s="34">
        <v>90.65</v>
      </c>
      <c r="H82" s="34">
        <v>96.09</v>
      </c>
      <c r="I82" s="34">
        <v>88.1</v>
      </c>
      <c r="J82" s="34">
        <v>83.87</v>
      </c>
      <c r="K82" s="34">
        <v>92.84</v>
      </c>
      <c r="L82" s="34">
        <v>92.35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5">
      <c r="A83" s="48" t="s">
        <v>129</v>
      </c>
      <c r="B83" s="34">
        <v>93.99</v>
      </c>
      <c r="C83" s="34">
        <v>97.6</v>
      </c>
      <c r="D83" s="34">
        <v>91.77</v>
      </c>
      <c r="E83" s="34">
        <v>94.35</v>
      </c>
      <c r="F83" s="34">
        <v>90.23</v>
      </c>
      <c r="G83" s="34">
        <v>90.96</v>
      </c>
      <c r="H83" s="34">
        <v>95.55</v>
      </c>
      <c r="I83" s="34">
        <v>89.21</v>
      </c>
      <c r="J83" s="34">
        <v>87.06</v>
      </c>
      <c r="K83" s="34">
        <v>92.86</v>
      </c>
      <c r="L83" s="34">
        <v>92.82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5">
      <c r="A84" s="48" t="s">
        <v>130</v>
      </c>
      <c r="B84" s="34">
        <v>95.91</v>
      </c>
      <c r="C84" s="34">
        <v>98.18</v>
      </c>
      <c r="D84" s="34">
        <v>93.45</v>
      </c>
      <c r="E84" s="34">
        <v>95.16</v>
      </c>
      <c r="F84" s="34">
        <v>91.25</v>
      </c>
      <c r="G84" s="34">
        <v>91.3</v>
      </c>
      <c r="H84" s="34">
        <v>95.91</v>
      </c>
      <c r="I84" s="34">
        <v>89.54</v>
      </c>
      <c r="J84" s="34">
        <v>87.71</v>
      </c>
      <c r="K84" s="34">
        <v>95.78</v>
      </c>
      <c r="L84" s="34">
        <v>93.69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5">
      <c r="A85" s="48" t="s">
        <v>131</v>
      </c>
      <c r="B85" s="34">
        <v>96.13</v>
      </c>
      <c r="C85" s="34">
        <v>97.89</v>
      </c>
      <c r="D85" s="34">
        <v>93.47</v>
      </c>
      <c r="E85" s="34">
        <v>95.01</v>
      </c>
      <c r="F85" s="34">
        <v>91.23</v>
      </c>
      <c r="G85" s="34">
        <v>91.91</v>
      </c>
      <c r="H85" s="34">
        <v>95.61</v>
      </c>
      <c r="I85" s="34">
        <v>89.94</v>
      </c>
      <c r="J85" s="34">
        <v>88.97</v>
      </c>
      <c r="K85" s="34">
        <v>101.29</v>
      </c>
      <c r="L85" s="34">
        <v>93.93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5">
      <c r="A86" s="48" t="s">
        <v>132</v>
      </c>
      <c r="B86" s="34">
        <v>97.05</v>
      </c>
      <c r="C86" s="34">
        <v>97.71</v>
      </c>
      <c r="D86" s="34">
        <v>95.28</v>
      </c>
      <c r="E86" s="34">
        <v>95.44</v>
      </c>
      <c r="F86" s="34">
        <v>91.67</v>
      </c>
      <c r="G86" s="34">
        <v>93.27</v>
      </c>
      <c r="H86" s="34">
        <v>97.03</v>
      </c>
      <c r="I86" s="34">
        <v>90.62</v>
      </c>
      <c r="J86" s="34">
        <v>90.14</v>
      </c>
      <c r="K86" s="34">
        <v>101.52</v>
      </c>
      <c r="L86" s="34">
        <v>94.76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5">
      <c r="A87" s="48" t="s">
        <v>133</v>
      </c>
      <c r="B87" s="34">
        <v>97.72</v>
      </c>
      <c r="C87" s="34">
        <v>97.7</v>
      </c>
      <c r="D87" s="34">
        <v>96.39</v>
      </c>
      <c r="E87" s="34">
        <v>96.41</v>
      </c>
      <c r="F87" s="34">
        <v>92.26</v>
      </c>
      <c r="G87" s="34">
        <v>94.63</v>
      </c>
      <c r="H87" s="34">
        <v>97.55</v>
      </c>
      <c r="I87" s="34">
        <v>91.81</v>
      </c>
      <c r="J87" s="34">
        <v>92.45</v>
      </c>
      <c r="K87" s="34">
        <v>103.67</v>
      </c>
      <c r="L87" s="34">
        <v>95.68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5">
      <c r="A88" s="48" t="s">
        <v>134</v>
      </c>
      <c r="B88" s="34">
        <v>98.1</v>
      </c>
      <c r="C88" s="34">
        <v>97.82</v>
      </c>
      <c r="D88" s="34">
        <v>96.57</v>
      </c>
      <c r="E88" s="34">
        <v>97.8</v>
      </c>
      <c r="F88" s="34">
        <v>91.45</v>
      </c>
      <c r="G88" s="34">
        <v>95.11</v>
      </c>
      <c r="H88" s="34">
        <v>97.56</v>
      </c>
      <c r="I88" s="34">
        <v>92.7</v>
      </c>
      <c r="J88" s="34">
        <v>94.15</v>
      </c>
      <c r="K88" s="34">
        <v>101.81</v>
      </c>
      <c r="L88" s="34">
        <v>96.25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5">
      <c r="A89" s="48" t="s">
        <v>135</v>
      </c>
      <c r="B89" s="34">
        <v>98.94</v>
      </c>
      <c r="C89" s="34">
        <v>98.49</v>
      </c>
      <c r="D89" s="34">
        <v>96.62</v>
      </c>
      <c r="E89" s="34">
        <v>97.34</v>
      </c>
      <c r="F89" s="34">
        <v>91.05</v>
      </c>
      <c r="G89" s="34">
        <v>96.31</v>
      </c>
      <c r="H89" s="34">
        <v>97.53</v>
      </c>
      <c r="I89" s="34">
        <v>94.15</v>
      </c>
      <c r="J89" s="34">
        <v>94.23</v>
      </c>
      <c r="K89" s="34">
        <v>99.83</v>
      </c>
      <c r="L89" s="34">
        <v>96.59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5">
      <c r="A90" s="48" t="s">
        <v>136</v>
      </c>
      <c r="B90" s="34">
        <v>97.38</v>
      </c>
      <c r="C90" s="34">
        <v>99.16</v>
      </c>
      <c r="D90" s="34">
        <v>96.97</v>
      </c>
      <c r="E90" s="34">
        <v>98.2</v>
      </c>
      <c r="F90" s="34">
        <v>91.84</v>
      </c>
      <c r="G90" s="34">
        <v>96.65</v>
      </c>
      <c r="H90" s="34">
        <v>96.02</v>
      </c>
      <c r="I90" s="34">
        <v>95.17</v>
      </c>
      <c r="J90" s="34">
        <v>96.57</v>
      </c>
      <c r="K90" s="34">
        <v>99.72</v>
      </c>
      <c r="L90" s="34">
        <v>97.07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5">
      <c r="A91" s="48" t="s">
        <v>137</v>
      </c>
      <c r="B91" s="34">
        <v>98.35</v>
      </c>
      <c r="C91" s="34">
        <v>99.11</v>
      </c>
      <c r="D91" s="34">
        <v>95.91</v>
      </c>
      <c r="E91" s="34">
        <v>98.45</v>
      </c>
      <c r="F91" s="34">
        <v>93.68</v>
      </c>
      <c r="G91" s="34">
        <v>96.81</v>
      </c>
      <c r="H91" s="34">
        <v>96.02</v>
      </c>
      <c r="I91" s="34">
        <v>95.41</v>
      </c>
      <c r="J91" s="34">
        <v>98.37</v>
      </c>
      <c r="K91" s="34">
        <v>98.8</v>
      </c>
      <c r="L91" s="34">
        <v>97.15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5">
      <c r="A92" s="48" t="s">
        <v>138</v>
      </c>
      <c r="B92" s="34">
        <v>98.26</v>
      </c>
      <c r="C92" s="34">
        <v>99.07</v>
      </c>
      <c r="D92" s="34">
        <v>96.96</v>
      </c>
      <c r="E92" s="34">
        <v>98.05</v>
      </c>
      <c r="F92" s="34">
        <v>95.87</v>
      </c>
      <c r="G92" s="34">
        <v>95.84</v>
      </c>
      <c r="H92" s="34">
        <v>95.87</v>
      </c>
      <c r="I92" s="34">
        <v>96.02</v>
      </c>
      <c r="J92" s="34">
        <v>100.06</v>
      </c>
      <c r="K92" s="34">
        <v>98.08</v>
      </c>
      <c r="L92" s="34">
        <v>97.42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5">
      <c r="A93" s="48" t="s">
        <v>139</v>
      </c>
      <c r="B93" s="34">
        <v>99.17</v>
      </c>
      <c r="C93" s="34">
        <v>100.82</v>
      </c>
      <c r="D93" s="34">
        <v>99.18</v>
      </c>
      <c r="E93" s="34">
        <v>99.42</v>
      </c>
      <c r="F93" s="34">
        <v>98.83</v>
      </c>
      <c r="G93" s="34">
        <v>97.48</v>
      </c>
      <c r="H93" s="34">
        <v>98.62</v>
      </c>
      <c r="I93" s="34">
        <v>97.7</v>
      </c>
      <c r="J93" s="34">
        <v>99.56</v>
      </c>
      <c r="K93" s="34">
        <v>99.07</v>
      </c>
      <c r="L93" s="34">
        <v>99.05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5">
      <c r="A94" s="48" t="s">
        <v>140</v>
      </c>
      <c r="B94" s="34">
        <v>99.93</v>
      </c>
      <c r="C94" s="34">
        <v>100.16</v>
      </c>
      <c r="D94" s="34">
        <v>98.4</v>
      </c>
      <c r="E94" s="34">
        <v>99.9</v>
      </c>
      <c r="F94" s="34">
        <v>97.59</v>
      </c>
      <c r="G94" s="34">
        <v>98.21</v>
      </c>
      <c r="H94" s="34">
        <v>100.64</v>
      </c>
      <c r="I94" s="34">
        <v>98.04</v>
      </c>
      <c r="J94" s="34">
        <v>100.13</v>
      </c>
      <c r="K94" s="34">
        <v>98.61</v>
      </c>
      <c r="L94" s="34">
        <v>99.15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5">
      <c r="A95" s="48" t="s">
        <v>141</v>
      </c>
      <c r="B95" s="34">
        <v>99.53</v>
      </c>
      <c r="C95" s="34">
        <v>100.57</v>
      </c>
      <c r="D95" s="34">
        <v>100.59</v>
      </c>
      <c r="E95" s="34">
        <v>99.72</v>
      </c>
      <c r="F95" s="34">
        <v>100.07</v>
      </c>
      <c r="G95" s="34">
        <v>98.91</v>
      </c>
      <c r="H95" s="34">
        <v>99.79</v>
      </c>
      <c r="I95" s="34">
        <v>99.97</v>
      </c>
      <c r="J95" s="34">
        <v>97.16</v>
      </c>
      <c r="K95" s="34">
        <v>99.53</v>
      </c>
      <c r="L95" s="34">
        <v>99.7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5">
      <c r="A96" s="48" t="s">
        <v>142</v>
      </c>
      <c r="B96" s="34">
        <v>98.95</v>
      </c>
      <c r="C96" s="34">
        <v>100.05</v>
      </c>
      <c r="D96" s="34">
        <v>99.59</v>
      </c>
      <c r="E96" s="34">
        <v>100.12</v>
      </c>
      <c r="F96" s="34">
        <v>100.76</v>
      </c>
      <c r="G96" s="34">
        <v>101.36</v>
      </c>
      <c r="H96" s="34">
        <v>100.83</v>
      </c>
      <c r="I96" s="34">
        <v>100.14</v>
      </c>
      <c r="J96" s="34">
        <v>101.51</v>
      </c>
      <c r="K96" s="34">
        <v>100.58</v>
      </c>
      <c r="L96" s="34">
        <v>100.36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5">
      <c r="A97" s="48" t="s">
        <v>143</v>
      </c>
      <c r="B97" s="34">
        <v>101.61</v>
      </c>
      <c r="C97" s="34">
        <v>99.23</v>
      </c>
      <c r="D97" s="34">
        <v>101.44</v>
      </c>
      <c r="E97" s="34">
        <v>100.27</v>
      </c>
      <c r="F97" s="34">
        <v>101.63</v>
      </c>
      <c r="G97" s="34">
        <v>101.56</v>
      </c>
      <c r="H97" s="34">
        <v>98.76</v>
      </c>
      <c r="I97" s="34">
        <v>101.88</v>
      </c>
      <c r="J97" s="34">
        <v>101.26</v>
      </c>
      <c r="K97" s="34">
        <v>101.3</v>
      </c>
      <c r="L97" s="34">
        <v>100.79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5">
      <c r="A98" s="48" t="s">
        <v>144</v>
      </c>
      <c r="B98" s="34">
        <v>102.27</v>
      </c>
      <c r="C98" s="34">
        <v>99.72</v>
      </c>
      <c r="D98" s="34">
        <v>102.86</v>
      </c>
      <c r="E98" s="34">
        <v>101.04</v>
      </c>
      <c r="F98" s="34">
        <v>99.77</v>
      </c>
      <c r="G98" s="34">
        <v>103.86</v>
      </c>
      <c r="H98" s="34">
        <v>97.3</v>
      </c>
      <c r="I98" s="34">
        <v>101.49</v>
      </c>
      <c r="J98" s="34">
        <v>103.58</v>
      </c>
      <c r="K98" s="34">
        <v>103.73</v>
      </c>
      <c r="L98" s="34">
        <v>101.2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5">
      <c r="A99" s="48" t="s">
        <v>145</v>
      </c>
      <c r="B99" s="34">
        <v>101.89</v>
      </c>
      <c r="C99" s="34">
        <v>101.27</v>
      </c>
      <c r="D99" s="34">
        <v>105.24</v>
      </c>
      <c r="E99" s="34">
        <v>101.54</v>
      </c>
      <c r="F99" s="34">
        <v>99.81</v>
      </c>
      <c r="G99" s="34">
        <v>105.33</v>
      </c>
      <c r="H99" s="34">
        <v>97.22</v>
      </c>
      <c r="I99" s="34">
        <v>101.02</v>
      </c>
      <c r="J99" s="34">
        <v>104.66</v>
      </c>
      <c r="K99" s="34">
        <v>104.68</v>
      </c>
      <c r="L99" s="34">
        <v>101.6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5">
      <c r="A100" s="48" t="s">
        <v>230</v>
      </c>
      <c r="B100" s="34">
        <v>99.9</v>
      </c>
      <c r="C100" s="34">
        <v>101.83</v>
      </c>
      <c r="D100" s="34">
        <v>105.5</v>
      </c>
      <c r="E100" s="34">
        <v>101.04</v>
      </c>
      <c r="F100" s="34">
        <v>98.48</v>
      </c>
      <c r="G100" s="34">
        <v>104.01</v>
      </c>
      <c r="H100" s="34">
        <v>97.11</v>
      </c>
      <c r="I100" s="34">
        <v>99.6</v>
      </c>
      <c r="J100" s="34">
        <v>103.56</v>
      </c>
      <c r="K100" s="34">
        <v>109.15</v>
      </c>
      <c r="L100" s="34">
        <v>101.15</v>
      </c>
    </row>
    <row r="101" spans="1:24" x14ac:dyDescent="0.25">
      <c r="A101" s="48" t="s">
        <v>231</v>
      </c>
      <c r="B101" s="34">
        <v>100.61</v>
      </c>
      <c r="C101" s="34">
        <v>101.9</v>
      </c>
      <c r="D101" s="34">
        <v>104.44</v>
      </c>
      <c r="E101" s="34">
        <v>102.19</v>
      </c>
      <c r="F101" s="34">
        <v>99.27</v>
      </c>
      <c r="G101" s="34">
        <v>103.22</v>
      </c>
      <c r="H101" s="34">
        <v>96.89</v>
      </c>
      <c r="I101" s="34">
        <v>100.45</v>
      </c>
      <c r="J101" s="34">
        <v>103.08</v>
      </c>
      <c r="K101" s="34">
        <v>107.99</v>
      </c>
      <c r="L101" s="34">
        <v>101.29</v>
      </c>
    </row>
    <row r="102" spans="1:24" x14ac:dyDescent="0.25">
      <c r="A102" s="48" t="s">
        <v>232</v>
      </c>
      <c r="B102" s="34">
        <v>101.36</v>
      </c>
      <c r="C102" s="34">
        <v>102.43</v>
      </c>
      <c r="D102" s="34">
        <v>104.78</v>
      </c>
      <c r="E102" s="34">
        <v>101.08</v>
      </c>
      <c r="F102" s="34">
        <v>101.13</v>
      </c>
      <c r="G102" s="34">
        <v>104.35</v>
      </c>
      <c r="H102" s="34">
        <v>97.84</v>
      </c>
      <c r="I102" s="34">
        <v>101.97</v>
      </c>
      <c r="J102" s="34">
        <v>106.47</v>
      </c>
      <c r="K102" s="34">
        <v>108.77</v>
      </c>
      <c r="L102" s="34">
        <v>101.97</v>
      </c>
    </row>
    <row r="103" spans="1:24" x14ac:dyDescent="0.25">
      <c r="A103" s="48" t="s">
        <v>233</v>
      </c>
      <c r="B103" s="34">
        <v>103.21</v>
      </c>
      <c r="C103" s="34">
        <v>102.67</v>
      </c>
      <c r="D103" s="34">
        <v>106.18</v>
      </c>
      <c r="E103" s="34">
        <v>101.46</v>
      </c>
      <c r="F103" s="34">
        <v>99.69</v>
      </c>
      <c r="G103" s="34">
        <v>104.25</v>
      </c>
      <c r="H103" s="34">
        <v>99.34</v>
      </c>
      <c r="I103" s="34">
        <v>102.77</v>
      </c>
      <c r="J103" s="34">
        <v>107.25</v>
      </c>
      <c r="K103" s="34">
        <v>109.29</v>
      </c>
      <c r="L103" s="34">
        <v>102.45</v>
      </c>
    </row>
    <row r="104" spans="1:24" x14ac:dyDescent="0.25">
      <c r="A104" s="48" t="s">
        <v>266</v>
      </c>
      <c r="B104" s="34">
        <v>101.41</v>
      </c>
      <c r="C104" s="34">
        <v>102.91</v>
      </c>
      <c r="D104" s="34">
        <v>108.16</v>
      </c>
      <c r="E104" s="34">
        <v>102.54</v>
      </c>
      <c r="F104" s="34">
        <v>99.71</v>
      </c>
      <c r="G104" s="34">
        <v>104.9</v>
      </c>
      <c r="H104" s="34">
        <v>98.84</v>
      </c>
      <c r="I104" s="34">
        <v>104.7</v>
      </c>
      <c r="J104" s="34">
        <v>109.6</v>
      </c>
      <c r="K104" s="34">
        <v>107.12</v>
      </c>
      <c r="L104" s="34">
        <v>103.26</v>
      </c>
    </row>
    <row r="105" spans="1:24" x14ac:dyDescent="0.25">
      <c r="A105" s="48" t="s">
        <v>271</v>
      </c>
      <c r="B105" s="34">
        <v>100.82</v>
      </c>
      <c r="C105" s="34">
        <v>102.93</v>
      </c>
      <c r="D105" s="34">
        <v>108.84</v>
      </c>
      <c r="E105" s="34">
        <v>101.88</v>
      </c>
      <c r="F105" s="34">
        <v>101.42</v>
      </c>
      <c r="G105" s="34">
        <v>106.11</v>
      </c>
      <c r="H105" s="34">
        <v>98.89</v>
      </c>
      <c r="I105" s="34">
        <v>105.1</v>
      </c>
      <c r="J105" s="34">
        <v>109.09</v>
      </c>
      <c r="K105" s="34">
        <v>105.65</v>
      </c>
      <c r="L105" s="34">
        <v>103.24</v>
      </c>
    </row>
    <row r="106" spans="1:24" x14ac:dyDescent="0.25">
      <c r="A106" s="48" t="s">
        <v>272</v>
      </c>
      <c r="B106" s="34">
        <v>102.1</v>
      </c>
      <c r="C106" s="34">
        <v>104.31</v>
      </c>
      <c r="D106" s="34">
        <v>111.18</v>
      </c>
      <c r="E106" s="34">
        <v>102.9</v>
      </c>
      <c r="F106" s="34">
        <v>103.32</v>
      </c>
      <c r="G106" s="34">
        <v>105.65</v>
      </c>
      <c r="H106" s="34">
        <v>97.93</v>
      </c>
      <c r="I106" s="34">
        <v>106.04</v>
      </c>
      <c r="J106" s="34">
        <v>109.43</v>
      </c>
      <c r="K106" s="34">
        <v>111.02</v>
      </c>
      <c r="L106" s="34">
        <v>104.22</v>
      </c>
    </row>
    <row r="107" spans="1:24" x14ac:dyDescent="0.25">
      <c r="A107" s="48" t="s">
        <v>277</v>
      </c>
      <c r="B107" s="34">
        <v>101.09</v>
      </c>
      <c r="C107" s="34">
        <v>103.64</v>
      </c>
      <c r="D107" s="34">
        <v>109.51</v>
      </c>
      <c r="E107" s="34">
        <v>103.11</v>
      </c>
      <c r="F107" s="34">
        <v>104.85</v>
      </c>
      <c r="G107" s="34">
        <v>105.63</v>
      </c>
      <c r="H107" s="34">
        <v>97.86</v>
      </c>
      <c r="I107" s="34">
        <v>106.97</v>
      </c>
      <c r="J107" s="34">
        <v>112.6</v>
      </c>
      <c r="K107" s="34">
        <v>112.62</v>
      </c>
      <c r="L107" s="34">
        <v>104.29</v>
      </c>
    </row>
    <row r="108" spans="1:24" x14ac:dyDescent="0.25">
      <c r="A108" s="48" t="s">
        <v>282</v>
      </c>
      <c r="B108" s="34">
        <v>102.4</v>
      </c>
      <c r="C108" s="34">
        <v>104.36</v>
      </c>
      <c r="D108" s="34">
        <v>109.11</v>
      </c>
      <c r="E108" s="34">
        <v>103.11</v>
      </c>
      <c r="F108" s="34">
        <v>104.16</v>
      </c>
      <c r="G108" s="34">
        <v>106.91</v>
      </c>
      <c r="H108" s="34">
        <v>97.37</v>
      </c>
      <c r="I108" s="34">
        <v>108.25</v>
      </c>
      <c r="J108" s="34">
        <v>115.23</v>
      </c>
      <c r="K108" s="34">
        <v>111.91</v>
      </c>
      <c r="L108" s="34">
        <v>104.91</v>
      </c>
    </row>
    <row r="110" spans="1:24" x14ac:dyDescent="0.25">
      <c r="A110" s="9" t="s">
        <v>169</v>
      </c>
    </row>
    <row r="111" spans="1:24" x14ac:dyDescent="0.25">
      <c r="A111" s="13" t="str">
        <f>A7</f>
        <v>1994 Q2</v>
      </c>
      <c r="B111" s="11">
        <f>LN(B7/B6)*100</f>
        <v>0.22783632451692867</v>
      </c>
      <c r="C111" s="11">
        <f t="shared" ref="C111:L111" si="0">LN(C7/C6)*100</f>
        <v>0.75697115669953996</v>
      </c>
      <c r="D111" s="11">
        <f t="shared" si="0"/>
        <v>0.41608936591647183</v>
      </c>
      <c r="E111" s="11">
        <f t="shared" si="0"/>
        <v>0.5813124929711122</v>
      </c>
      <c r="F111" s="11">
        <f t="shared" si="0"/>
        <v>5.2002081255072004E-2</v>
      </c>
      <c r="G111" s="11">
        <f t="shared" si="0"/>
        <v>0.82371133743237823</v>
      </c>
      <c r="H111" s="11">
        <f t="shared" si="0"/>
        <v>-0.42035792268684335</v>
      </c>
      <c r="I111" s="11">
        <f t="shared" si="0"/>
        <v>0.19208611361422517</v>
      </c>
      <c r="J111" s="11">
        <f t="shared" si="0"/>
        <v>2.0956702075277494</v>
      </c>
      <c r="K111" s="11">
        <f t="shared" si="0"/>
        <v>3.1657319870691638</v>
      </c>
      <c r="L111" s="11">
        <f t="shared" si="0"/>
        <v>0.61564487160208969</v>
      </c>
    </row>
    <row r="112" spans="1:24" x14ac:dyDescent="0.25">
      <c r="A112" s="13" t="str">
        <f t="shared" ref="A112:A175" si="1">A8</f>
        <v>1994 Q3</v>
      </c>
      <c r="B112" s="11">
        <f t="shared" ref="B112:L127" si="2">LN(B8/B7)*100</f>
        <v>0.10703774101960954</v>
      </c>
      <c r="C112" s="11">
        <f t="shared" si="2"/>
        <v>1.0080042907672215</v>
      </c>
      <c r="D112" s="11">
        <f t="shared" si="2"/>
        <v>0.73088651914722902</v>
      </c>
      <c r="E112" s="11">
        <f t="shared" si="2"/>
        <v>0.70753309382358465</v>
      </c>
      <c r="F112" s="11">
        <f t="shared" si="2"/>
        <v>1.2271677607708185</v>
      </c>
      <c r="G112" s="11">
        <f t="shared" si="2"/>
        <v>2.020270731751947</v>
      </c>
      <c r="H112" s="11">
        <f t="shared" si="2"/>
        <v>9.0225570030578447E-2</v>
      </c>
      <c r="I112" s="11">
        <f t="shared" si="2"/>
        <v>1.1068815300071224</v>
      </c>
      <c r="J112" s="11">
        <f t="shared" si="2"/>
        <v>3.46209897877061</v>
      </c>
      <c r="K112" s="11">
        <f t="shared" si="2"/>
        <v>2.2277983979697691</v>
      </c>
      <c r="L112" s="11">
        <f t="shared" si="2"/>
        <v>1.0959393869943093</v>
      </c>
    </row>
    <row r="113" spans="1:12" x14ac:dyDescent="0.25">
      <c r="A113" s="13" t="str">
        <f t="shared" si="1"/>
        <v>1994 Q4</v>
      </c>
      <c r="B113" s="11">
        <f t="shared" si="2"/>
        <v>6.6840454329947674E-2</v>
      </c>
      <c r="C113" s="11">
        <f t="shared" si="2"/>
        <v>0.55647609385155072</v>
      </c>
      <c r="D113" s="11">
        <f t="shared" si="2"/>
        <v>0.2744238824287793</v>
      </c>
      <c r="E113" s="11">
        <f t="shared" si="2"/>
        <v>1.2156030989651452</v>
      </c>
      <c r="F113" s="11">
        <f t="shared" si="2"/>
        <v>-6.4213705410747349E-2</v>
      </c>
      <c r="G113" s="11">
        <f t="shared" si="2"/>
        <v>1.285815494336866</v>
      </c>
      <c r="H113" s="11">
        <f t="shared" si="2"/>
        <v>2.6695935038890775</v>
      </c>
      <c r="I113" s="11">
        <f t="shared" si="2"/>
        <v>1.038430930571661</v>
      </c>
      <c r="J113" s="11">
        <f t="shared" si="2"/>
        <v>-0.35738869655130845</v>
      </c>
      <c r="K113" s="11">
        <f t="shared" si="2"/>
        <v>0.69677531620529487</v>
      </c>
      <c r="L113" s="11">
        <f t="shared" si="2"/>
        <v>0.76965745519890671</v>
      </c>
    </row>
    <row r="114" spans="1:12" x14ac:dyDescent="0.25">
      <c r="A114" s="13" t="str">
        <f t="shared" si="1"/>
        <v>1995 Q1</v>
      </c>
      <c r="B114" s="11">
        <f t="shared" si="2"/>
        <v>-0.401714519866472</v>
      </c>
      <c r="C114" s="11">
        <f t="shared" si="2"/>
        <v>0.16484343609907004</v>
      </c>
      <c r="D114" s="11">
        <f t="shared" si="2"/>
        <v>-2.7408524222574056E-2</v>
      </c>
      <c r="E114" s="11">
        <f t="shared" si="2"/>
        <v>0.34057078469828739</v>
      </c>
      <c r="F114" s="11">
        <f t="shared" si="2"/>
        <v>-0.81264555570253894</v>
      </c>
      <c r="G114" s="11">
        <f t="shared" si="2"/>
        <v>0.44423057119538323</v>
      </c>
      <c r="H114" s="11">
        <f t="shared" si="2"/>
        <v>-0.71969173090391747</v>
      </c>
      <c r="I114" s="11">
        <f t="shared" si="2"/>
        <v>0.2813468985183849</v>
      </c>
      <c r="J114" s="11">
        <f t="shared" si="2"/>
        <v>0.74084575364751659</v>
      </c>
      <c r="K114" s="11">
        <f t="shared" si="2"/>
        <v>2.7267955517766427</v>
      </c>
      <c r="L114" s="11">
        <f t="shared" si="2"/>
        <v>6.8432220558736143E-2</v>
      </c>
    </row>
    <row r="115" spans="1:12" x14ac:dyDescent="0.25">
      <c r="A115" s="13" t="str">
        <f t="shared" si="1"/>
        <v>1995 Q2</v>
      </c>
      <c r="B115" s="11">
        <f t="shared" si="2"/>
        <v>4.0244148373330839E-2</v>
      </c>
      <c r="C115" s="11">
        <f t="shared" si="2"/>
        <v>0.92406947139587847</v>
      </c>
      <c r="D115" s="11">
        <f t="shared" si="2"/>
        <v>-8.2270675146328617E-2</v>
      </c>
      <c r="E115" s="11">
        <f t="shared" si="2"/>
        <v>-2.8336639464209307E-2</v>
      </c>
      <c r="F115" s="11">
        <f t="shared" si="2"/>
        <v>0.34908562180709041</v>
      </c>
      <c r="G115" s="11">
        <f t="shared" si="2"/>
        <v>1.4350193637413562</v>
      </c>
      <c r="H115" s="11">
        <f t="shared" si="2"/>
        <v>1.1140543248191737</v>
      </c>
      <c r="I115" s="11">
        <f t="shared" si="2"/>
        <v>0.54170301513315899</v>
      </c>
      <c r="J115" s="11">
        <f t="shared" si="2"/>
        <v>0.30025954044710756</v>
      </c>
      <c r="K115" s="11">
        <f t="shared" si="2"/>
        <v>-0.17863983313881568</v>
      </c>
      <c r="L115" s="11">
        <f t="shared" si="2"/>
        <v>0.54577840484794182</v>
      </c>
    </row>
    <row r="116" spans="1:12" x14ac:dyDescent="0.25">
      <c r="A116" s="13" t="str">
        <f t="shared" si="1"/>
        <v>1995 Q3</v>
      </c>
      <c r="B116" s="11">
        <f t="shared" si="2"/>
        <v>-0.4705258395293706</v>
      </c>
      <c r="C116" s="11">
        <f t="shared" si="2"/>
        <v>0.72431950077306473</v>
      </c>
      <c r="D116" s="11">
        <f t="shared" si="2"/>
        <v>1.1321132986946656</v>
      </c>
      <c r="E116" s="11">
        <f t="shared" si="2"/>
        <v>0.33951086509437722</v>
      </c>
      <c r="F116" s="11">
        <f t="shared" si="2"/>
        <v>1.2905723706351844E-2</v>
      </c>
      <c r="G116" s="11">
        <f t="shared" si="2"/>
        <v>1.395985695931637</v>
      </c>
      <c r="H116" s="11">
        <f t="shared" si="2"/>
        <v>0.40733253876358688</v>
      </c>
      <c r="I116" s="11">
        <f t="shared" si="2"/>
        <v>0.76088332199092468</v>
      </c>
      <c r="J116" s="11">
        <f t="shared" si="2"/>
        <v>2.5297366238155319</v>
      </c>
      <c r="K116" s="11">
        <f t="shared" si="2"/>
        <v>-0.19175461292717061</v>
      </c>
      <c r="L116" s="11">
        <f t="shared" si="2"/>
        <v>0.66454438635281721</v>
      </c>
    </row>
    <row r="117" spans="1:12" x14ac:dyDescent="0.25">
      <c r="A117" s="13" t="str">
        <f t="shared" si="1"/>
        <v>1995 Q4</v>
      </c>
      <c r="B117" s="11">
        <f t="shared" si="2"/>
        <v>0.69827059601567865</v>
      </c>
      <c r="C117" s="11">
        <f t="shared" si="2"/>
        <v>1.1932354892226558</v>
      </c>
      <c r="D117" s="11">
        <f t="shared" si="2"/>
        <v>-0.16288859309446727</v>
      </c>
      <c r="E117" s="11">
        <f t="shared" si="2"/>
        <v>0.25387883876119005</v>
      </c>
      <c r="F117" s="11">
        <f t="shared" si="2"/>
        <v>-0.33609131946861981</v>
      </c>
      <c r="G117" s="11">
        <f t="shared" si="2"/>
        <v>2.6983710717735478</v>
      </c>
      <c r="H117" s="11">
        <f t="shared" si="2"/>
        <v>0.86730812534288637</v>
      </c>
      <c r="I117" s="11">
        <f t="shared" si="2"/>
        <v>0.53471133209891286</v>
      </c>
      <c r="J117" s="11">
        <f t="shared" si="2"/>
        <v>-1.3107048680786217</v>
      </c>
      <c r="K117" s="11">
        <f t="shared" si="2"/>
        <v>0.90440715819954454</v>
      </c>
      <c r="L117" s="11">
        <f t="shared" si="2"/>
        <v>0.52578483109009078</v>
      </c>
    </row>
    <row r="118" spans="1:12" x14ac:dyDescent="0.25">
      <c r="A118" s="13" t="str">
        <f t="shared" si="1"/>
        <v>1996 Q1</v>
      </c>
      <c r="B118" s="11">
        <f t="shared" si="2"/>
        <v>1.3380611513896473E-2</v>
      </c>
      <c r="C118" s="11">
        <f t="shared" si="2"/>
        <v>0.312420786687583</v>
      </c>
      <c r="D118" s="11">
        <f t="shared" si="2"/>
        <v>-0.72261545608085631</v>
      </c>
      <c r="E118" s="11">
        <f t="shared" si="2"/>
        <v>0.25323592598853417</v>
      </c>
      <c r="F118" s="11">
        <f t="shared" si="2"/>
        <v>0.79959156988348057</v>
      </c>
      <c r="G118" s="11">
        <f t="shared" si="2"/>
        <v>1.4122994111704934</v>
      </c>
      <c r="H118" s="11">
        <f t="shared" si="2"/>
        <v>-0.63528945977316409</v>
      </c>
      <c r="I118" s="11">
        <f t="shared" si="2"/>
        <v>0.18372226369321576</v>
      </c>
      <c r="J118" s="11">
        <f t="shared" si="2"/>
        <v>2.8925991783761664</v>
      </c>
      <c r="K118" s="11">
        <f t="shared" si="2"/>
        <v>2.2196660247449413</v>
      </c>
      <c r="L118" s="11">
        <f t="shared" si="2"/>
        <v>0.28197400354658364</v>
      </c>
    </row>
    <row r="119" spans="1:12" x14ac:dyDescent="0.25">
      <c r="A119" s="13" t="str">
        <f t="shared" si="1"/>
        <v>1996 Q2</v>
      </c>
      <c r="B119" s="11">
        <f t="shared" si="2"/>
        <v>0.64017289848525549</v>
      </c>
      <c r="C119" s="11">
        <f t="shared" si="2"/>
        <v>-0.31969801261226788</v>
      </c>
      <c r="D119" s="11">
        <f t="shared" si="2"/>
        <v>0.55946110309737729</v>
      </c>
      <c r="E119" s="11">
        <f t="shared" si="2"/>
        <v>0.7000868694648088</v>
      </c>
      <c r="F119" s="11">
        <f t="shared" si="2"/>
        <v>-0.50222241934011824</v>
      </c>
      <c r="G119" s="11">
        <f t="shared" si="2"/>
        <v>2.8360638816145394</v>
      </c>
      <c r="H119" s="11">
        <f t="shared" si="2"/>
        <v>-2.0043096531038396</v>
      </c>
      <c r="I119" s="11">
        <f t="shared" si="2"/>
        <v>0.53089369543730969</v>
      </c>
      <c r="J119" s="11">
        <f t="shared" si="2"/>
        <v>0.49576096320893337</v>
      </c>
      <c r="K119" s="11">
        <f t="shared" si="2"/>
        <v>0.95044843115639799</v>
      </c>
      <c r="L119" s="11">
        <f t="shared" si="2"/>
        <v>0.32128541693253432</v>
      </c>
    </row>
    <row r="120" spans="1:12" x14ac:dyDescent="0.25">
      <c r="A120" s="13" t="str">
        <f t="shared" si="1"/>
        <v>1996 Q3</v>
      </c>
      <c r="B120" s="11">
        <f t="shared" si="2"/>
        <v>0.4509889591118611</v>
      </c>
      <c r="C120" s="11">
        <f t="shared" si="2"/>
        <v>-0.17481248533674795</v>
      </c>
      <c r="D120" s="11">
        <f t="shared" si="2"/>
        <v>0</v>
      </c>
      <c r="E120" s="11">
        <f t="shared" si="2"/>
        <v>0.38991833275489174</v>
      </c>
      <c r="F120" s="11">
        <f t="shared" si="2"/>
        <v>-0.64758677291550837</v>
      </c>
      <c r="G120" s="11">
        <f t="shared" si="2"/>
        <v>1.887011761210057</v>
      </c>
      <c r="H120" s="11">
        <f t="shared" si="2"/>
        <v>-5.9127865728568867E-2</v>
      </c>
      <c r="I120" s="11">
        <f t="shared" si="2"/>
        <v>0.81826077063783709</v>
      </c>
      <c r="J120" s="11">
        <f t="shared" si="2"/>
        <v>4.4044283052359958</v>
      </c>
      <c r="K120" s="11">
        <f t="shared" si="2"/>
        <v>2.7266154424338276</v>
      </c>
      <c r="L120" s="11">
        <f t="shared" si="2"/>
        <v>0.5597775512829678</v>
      </c>
    </row>
    <row r="121" spans="1:12" x14ac:dyDescent="0.25">
      <c r="A121" s="13" t="str">
        <f t="shared" si="1"/>
        <v>1996 Q4</v>
      </c>
      <c r="B121" s="11">
        <f t="shared" si="2"/>
        <v>0.47531116683636715</v>
      </c>
      <c r="C121" s="11">
        <f t="shared" si="2"/>
        <v>0.82042061803970989</v>
      </c>
      <c r="D121" s="11">
        <f t="shared" si="2"/>
        <v>-5.4443992089345188E-2</v>
      </c>
      <c r="E121" s="11">
        <f t="shared" si="2"/>
        <v>0.6372978067352375</v>
      </c>
      <c r="F121" s="11">
        <f t="shared" si="2"/>
        <v>1.7389502405395343</v>
      </c>
      <c r="G121" s="11">
        <f t="shared" si="2"/>
        <v>1.0916021749315272</v>
      </c>
      <c r="H121" s="11">
        <f t="shared" si="2"/>
        <v>-0.17759365330693569</v>
      </c>
      <c r="I121" s="11">
        <f t="shared" si="2"/>
        <v>1.5632337018237161</v>
      </c>
      <c r="J121" s="11">
        <f t="shared" si="2"/>
        <v>-5.0048739155345903</v>
      </c>
      <c r="K121" s="11">
        <f t="shared" si="2"/>
        <v>-1.6027335907038955</v>
      </c>
      <c r="L121" s="11">
        <f t="shared" si="2"/>
        <v>0.2919710103334846</v>
      </c>
    </row>
    <row r="122" spans="1:12" x14ac:dyDescent="0.25">
      <c r="A122" s="13" t="str">
        <f t="shared" si="1"/>
        <v>1997 Q1</v>
      </c>
      <c r="B122" s="11">
        <f t="shared" si="2"/>
        <v>0.98303432691305426</v>
      </c>
      <c r="C122" s="11">
        <f t="shared" si="2"/>
        <v>-0.38396106142048381</v>
      </c>
      <c r="D122" s="11">
        <f t="shared" si="2"/>
        <v>1.3613777163474977E-2</v>
      </c>
      <c r="E122" s="11">
        <f t="shared" si="2"/>
        <v>1.9285286201123124</v>
      </c>
      <c r="F122" s="11">
        <f t="shared" si="2"/>
        <v>0.67451735216732434</v>
      </c>
      <c r="G122" s="11">
        <f t="shared" si="2"/>
        <v>3.614951787488506</v>
      </c>
      <c r="H122" s="11">
        <f t="shared" si="2"/>
        <v>0.82608524060808086</v>
      </c>
      <c r="I122" s="11">
        <f t="shared" si="2"/>
        <v>1.1345627818230248</v>
      </c>
      <c r="J122" s="11">
        <f t="shared" si="2"/>
        <v>4.4053217823217743</v>
      </c>
      <c r="K122" s="11">
        <f t="shared" si="2"/>
        <v>-0.21889829973816083</v>
      </c>
      <c r="L122" s="11">
        <f t="shared" si="2"/>
        <v>1.0152371464018128</v>
      </c>
    </row>
    <row r="123" spans="1:12" x14ac:dyDescent="0.25">
      <c r="A123" s="13" t="str">
        <f t="shared" si="1"/>
        <v>1997 Q2</v>
      </c>
      <c r="B123" s="11">
        <f t="shared" si="2"/>
        <v>6.5193300437979343E-2</v>
      </c>
      <c r="C123" s="11">
        <f t="shared" si="2"/>
        <v>0.59343060242033163</v>
      </c>
      <c r="D123" s="11">
        <f t="shared" si="2"/>
        <v>0.33974348096761442</v>
      </c>
      <c r="E123" s="11">
        <f t="shared" si="2"/>
        <v>1.9983230511407915</v>
      </c>
      <c r="F123" s="11">
        <f t="shared" si="2"/>
        <v>0.69519334525025278</v>
      </c>
      <c r="G123" s="11">
        <f t="shared" si="2"/>
        <v>1.300408442320661</v>
      </c>
      <c r="H123" s="11">
        <f t="shared" si="2"/>
        <v>1.9350280052898863</v>
      </c>
      <c r="I123" s="11">
        <f t="shared" si="2"/>
        <v>0.75511817231908829</v>
      </c>
      <c r="J123" s="11">
        <f t="shared" si="2"/>
        <v>0.84830848039299944</v>
      </c>
      <c r="K123" s="11">
        <f t="shared" si="2"/>
        <v>2.5956756479397223</v>
      </c>
      <c r="L123" s="11">
        <f t="shared" si="2"/>
        <v>1.0310042386580314</v>
      </c>
    </row>
    <row r="124" spans="1:12" x14ac:dyDescent="0.25">
      <c r="A124" s="13" t="str">
        <f t="shared" si="1"/>
        <v>1997 Q3</v>
      </c>
      <c r="B124" s="11">
        <f t="shared" si="2"/>
        <v>0.50705432696865205</v>
      </c>
      <c r="C124" s="11">
        <f t="shared" si="2"/>
        <v>-0.71690085814679627</v>
      </c>
      <c r="D124" s="11">
        <f t="shared" si="2"/>
        <v>0.51420952273682841</v>
      </c>
      <c r="E124" s="11">
        <f t="shared" si="2"/>
        <v>1.3715103551380887</v>
      </c>
      <c r="F124" s="11">
        <f t="shared" si="2"/>
        <v>-0.26486740590373797</v>
      </c>
      <c r="G124" s="11">
        <f t="shared" si="2"/>
        <v>1.1081780475747305</v>
      </c>
      <c r="H124" s="11">
        <f t="shared" si="2"/>
        <v>0.24465724227909244</v>
      </c>
      <c r="I124" s="11">
        <f t="shared" si="2"/>
        <v>1.0442141522904078</v>
      </c>
      <c r="J124" s="11">
        <f t="shared" si="2"/>
        <v>3.6828939709810888</v>
      </c>
      <c r="K124" s="11">
        <f t="shared" si="2"/>
        <v>-0.2494211163003151</v>
      </c>
      <c r="L124" s="11">
        <f t="shared" si="2"/>
        <v>0.53091740118695785</v>
      </c>
    </row>
    <row r="125" spans="1:12" x14ac:dyDescent="0.25">
      <c r="A125" s="13" t="str">
        <f t="shared" si="1"/>
        <v>1997 Q4</v>
      </c>
      <c r="B125" s="11">
        <f t="shared" si="2"/>
        <v>0.53029937376415015</v>
      </c>
      <c r="C125" s="11">
        <f t="shared" si="2"/>
        <v>-9.452140159146237E-2</v>
      </c>
      <c r="D125" s="11">
        <f t="shared" si="2"/>
        <v>1.6199564377282354</v>
      </c>
      <c r="E125" s="11">
        <f t="shared" si="2"/>
        <v>0.4573676708569227</v>
      </c>
      <c r="F125" s="11">
        <f t="shared" si="2"/>
        <v>-0.63347481571262898</v>
      </c>
      <c r="G125" s="11">
        <f t="shared" si="2"/>
        <v>2.4454953801040018</v>
      </c>
      <c r="H125" s="11">
        <f t="shared" si="2"/>
        <v>1.2711732977541672</v>
      </c>
      <c r="I125" s="11">
        <f t="shared" si="2"/>
        <v>0.62133441175112503</v>
      </c>
      <c r="J125" s="11">
        <f t="shared" si="2"/>
        <v>-3.7077417782899373</v>
      </c>
      <c r="K125" s="11">
        <f t="shared" si="2"/>
        <v>-1.3047046048208664</v>
      </c>
      <c r="L125" s="11">
        <f t="shared" si="2"/>
        <v>0.25796480189565912</v>
      </c>
    </row>
    <row r="126" spans="1:12" x14ac:dyDescent="0.25">
      <c r="A126" s="13" t="str">
        <f t="shared" si="1"/>
        <v>1998 Q1</v>
      </c>
      <c r="B126" s="11">
        <f t="shared" si="2"/>
        <v>0.10314596066622124</v>
      </c>
      <c r="C126" s="11">
        <f t="shared" si="2"/>
        <v>0.73924093712977013</v>
      </c>
      <c r="D126" s="11">
        <f t="shared" si="2"/>
        <v>1.776947051197544</v>
      </c>
      <c r="E126" s="11">
        <f t="shared" si="2"/>
        <v>0.7015749187103012</v>
      </c>
      <c r="F126" s="11">
        <f t="shared" si="2"/>
        <v>2.1873907948269502</v>
      </c>
      <c r="G126" s="11">
        <f t="shared" si="2"/>
        <v>0.15573901294535394</v>
      </c>
      <c r="H126" s="11">
        <f t="shared" si="2"/>
        <v>1.8142681726638914</v>
      </c>
      <c r="I126" s="11">
        <f t="shared" si="2"/>
        <v>1.7904817986520654</v>
      </c>
      <c r="J126" s="11">
        <f t="shared" si="2"/>
        <v>3.4679910041342099</v>
      </c>
      <c r="K126" s="11">
        <f t="shared" si="2"/>
        <v>0.40880181977095342</v>
      </c>
      <c r="L126" s="11">
        <f t="shared" si="2"/>
        <v>0.9614842353896399</v>
      </c>
    </row>
    <row r="127" spans="1:12" x14ac:dyDescent="0.25">
      <c r="A127" s="13" t="str">
        <f t="shared" si="1"/>
        <v>1998 Q2</v>
      </c>
      <c r="B127" s="11">
        <f t="shared" si="2"/>
        <v>0.93632441899740715</v>
      </c>
      <c r="C127" s="11">
        <f t="shared" si="2"/>
        <v>0.55445686597741739</v>
      </c>
      <c r="D127" s="11">
        <f t="shared" si="2"/>
        <v>-0.66758543634719381</v>
      </c>
      <c r="E127" s="11">
        <f t="shared" si="2"/>
        <v>0.63238256818147631</v>
      </c>
      <c r="F127" s="11">
        <f t="shared" si="2"/>
        <v>2.5171689376135968</v>
      </c>
      <c r="G127" s="11">
        <f t="shared" si="2"/>
        <v>0.79051795071130271</v>
      </c>
      <c r="H127" s="11">
        <f t="shared" si="2"/>
        <v>0.68060544689994962</v>
      </c>
      <c r="I127" s="11">
        <f t="shared" si="2"/>
        <v>0.52254649033516498</v>
      </c>
      <c r="J127" s="11">
        <f t="shared" si="2"/>
        <v>2.6529267821433793</v>
      </c>
      <c r="K127" s="11">
        <f t="shared" si="2"/>
        <v>-1.8284701455017114</v>
      </c>
      <c r="L127" s="11">
        <f t="shared" si="2"/>
        <v>0.62321346384141529</v>
      </c>
    </row>
    <row r="128" spans="1:12" x14ac:dyDescent="0.25">
      <c r="A128" s="13" t="str">
        <f t="shared" si="1"/>
        <v>1998 Q3</v>
      </c>
      <c r="B128" s="11">
        <f t="shared" ref="B128:L143" si="3">LN(B24/B23)*100</f>
        <v>-0.44782878246958674</v>
      </c>
      <c r="C128" s="11">
        <f t="shared" si="3"/>
        <v>9.3307022739429535E-2</v>
      </c>
      <c r="D128" s="11">
        <f t="shared" si="3"/>
        <v>0.10501444913629382</v>
      </c>
      <c r="E128" s="11">
        <f t="shared" si="3"/>
        <v>1.3798609123429844</v>
      </c>
      <c r="F128" s="11">
        <f t="shared" si="3"/>
        <v>1.0733987159792808</v>
      </c>
      <c r="G128" s="11">
        <f t="shared" si="3"/>
        <v>0.81495030875598251</v>
      </c>
      <c r="H128" s="11">
        <f t="shared" si="3"/>
        <v>0.60723344192406248</v>
      </c>
      <c r="I128" s="11">
        <f t="shared" si="3"/>
        <v>0.970394096322994</v>
      </c>
      <c r="J128" s="11">
        <f t="shared" si="3"/>
        <v>4.0990283304204924</v>
      </c>
      <c r="K128" s="11">
        <f t="shared" si="3"/>
        <v>0.43897156211183247</v>
      </c>
      <c r="L128" s="11">
        <f t="shared" si="3"/>
        <v>0.87105265758718242</v>
      </c>
    </row>
    <row r="129" spans="1:12" x14ac:dyDescent="0.25">
      <c r="A129" s="13" t="str">
        <f t="shared" si="1"/>
        <v>1998 Q4</v>
      </c>
      <c r="B129" s="11">
        <f t="shared" si="3"/>
        <v>5.1282052405898858E-2</v>
      </c>
      <c r="C129" s="11">
        <f t="shared" si="3"/>
        <v>-1.2706834750353768</v>
      </c>
      <c r="D129" s="11">
        <f t="shared" si="3"/>
        <v>1.0051647844244025</v>
      </c>
      <c r="E129" s="11">
        <f t="shared" si="3"/>
        <v>0.10145847414400637</v>
      </c>
      <c r="F129" s="11">
        <f t="shared" si="3"/>
        <v>0.4309319572742259</v>
      </c>
      <c r="G129" s="11">
        <f t="shared" si="3"/>
        <v>0.29054229475767335</v>
      </c>
      <c r="H129" s="11">
        <f t="shared" si="3"/>
        <v>0.64458839381628474</v>
      </c>
      <c r="I129" s="11">
        <f t="shared" si="3"/>
        <v>0.48168849883562931</v>
      </c>
      <c r="J129" s="11">
        <f t="shared" si="3"/>
        <v>1.5583574489402872</v>
      </c>
      <c r="K129" s="11">
        <f t="shared" si="3"/>
        <v>2.1187743363141145</v>
      </c>
      <c r="L129" s="11">
        <f t="shared" si="3"/>
        <v>3.7700283198652505E-2</v>
      </c>
    </row>
    <row r="130" spans="1:12" x14ac:dyDescent="0.25">
      <c r="A130" s="13" t="str">
        <f t="shared" si="1"/>
        <v>1999 Q1</v>
      </c>
      <c r="B130" s="11">
        <f t="shared" si="3"/>
        <v>-0.77200589290083621</v>
      </c>
      <c r="C130" s="11">
        <f t="shared" si="3"/>
        <v>-1.1032075358736093</v>
      </c>
      <c r="D130" s="11">
        <f t="shared" si="3"/>
        <v>0.4665033729116948</v>
      </c>
      <c r="E130" s="11">
        <f t="shared" si="3"/>
        <v>1.2846524279373113</v>
      </c>
      <c r="F130" s="11">
        <f t="shared" si="3"/>
        <v>0.63106716546721575</v>
      </c>
      <c r="G130" s="11">
        <f t="shared" si="3"/>
        <v>0.98762483236846732</v>
      </c>
      <c r="H130" s="11">
        <f t="shared" si="3"/>
        <v>1.6809396737116542</v>
      </c>
      <c r="I130" s="11">
        <f t="shared" si="3"/>
        <v>2.0825545624981188</v>
      </c>
      <c r="J130" s="11">
        <f t="shared" si="3"/>
        <v>1.098429321768349</v>
      </c>
      <c r="K130" s="11">
        <f t="shared" si="3"/>
        <v>0.35671857089213221</v>
      </c>
      <c r="L130" s="11">
        <f t="shared" si="3"/>
        <v>0.51381778561236602</v>
      </c>
    </row>
    <row r="131" spans="1:12" x14ac:dyDescent="0.25">
      <c r="A131" s="13" t="str">
        <f t="shared" si="1"/>
        <v>1999 Q2</v>
      </c>
      <c r="B131" s="11">
        <f t="shared" si="3"/>
        <v>-0.1163166528557992</v>
      </c>
      <c r="C131" s="11">
        <f t="shared" si="3"/>
        <v>-0.69296259604969279</v>
      </c>
      <c r="D131" s="11">
        <f t="shared" si="3"/>
        <v>0.32268501700979269</v>
      </c>
      <c r="E131" s="11">
        <f t="shared" si="3"/>
        <v>0.71077049650576796</v>
      </c>
      <c r="F131" s="11">
        <f t="shared" si="3"/>
        <v>0.88626872578453242</v>
      </c>
      <c r="G131" s="11">
        <f t="shared" si="3"/>
        <v>0.54282401081616882</v>
      </c>
      <c r="H131" s="11">
        <f t="shared" si="3"/>
        <v>2.009516019833423</v>
      </c>
      <c r="I131" s="11">
        <f t="shared" si="3"/>
        <v>0.77594957709113443</v>
      </c>
      <c r="J131" s="11">
        <f t="shared" si="3"/>
        <v>-0.19682893177960414</v>
      </c>
      <c r="K131" s="11">
        <f t="shared" si="3"/>
        <v>2.3736055179094745E-2</v>
      </c>
      <c r="L131" s="11">
        <f t="shared" si="3"/>
        <v>0.34938892542558381</v>
      </c>
    </row>
    <row r="132" spans="1:12" x14ac:dyDescent="0.25">
      <c r="A132" s="13" t="str">
        <f t="shared" si="1"/>
        <v>1999 Q3</v>
      </c>
      <c r="B132" s="11">
        <f t="shared" si="3"/>
        <v>0.5802350106657187</v>
      </c>
      <c r="C132" s="11">
        <f t="shared" si="3"/>
        <v>-0.19252134787587197</v>
      </c>
      <c r="D132" s="11">
        <f t="shared" si="3"/>
        <v>0.65506624330328445</v>
      </c>
      <c r="E132" s="11">
        <f t="shared" si="3"/>
        <v>0.53287194683191208</v>
      </c>
      <c r="F132" s="11">
        <f t="shared" si="3"/>
        <v>2.0494429468357129</v>
      </c>
      <c r="G132" s="11">
        <f t="shared" si="3"/>
        <v>0.16527687632796498</v>
      </c>
      <c r="H132" s="11">
        <f t="shared" si="3"/>
        <v>1.529741538831757</v>
      </c>
      <c r="I132" s="11">
        <f t="shared" si="3"/>
        <v>0.59404525660454399</v>
      </c>
      <c r="J132" s="11">
        <f t="shared" si="3"/>
        <v>2.4008939530370066</v>
      </c>
      <c r="K132" s="11">
        <f t="shared" si="3"/>
        <v>2.9119756174411768</v>
      </c>
      <c r="L132" s="11">
        <f t="shared" si="3"/>
        <v>0.79404883714072982</v>
      </c>
    </row>
    <row r="133" spans="1:12" x14ac:dyDescent="0.25">
      <c r="A133" s="13" t="str">
        <f t="shared" si="1"/>
        <v>1999 Q4</v>
      </c>
      <c r="B133" s="11">
        <f t="shared" si="3"/>
        <v>-0.18015704267916952</v>
      </c>
      <c r="C133" s="11">
        <f t="shared" si="3"/>
        <v>0.17032625290071779</v>
      </c>
      <c r="D133" s="11">
        <f t="shared" si="3"/>
        <v>0.11515579290596034</v>
      </c>
      <c r="E133" s="11">
        <f t="shared" si="3"/>
        <v>0.5300474659330211</v>
      </c>
      <c r="F133" s="11">
        <f t="shared" si="3"/>
        <v>1.6347891941415733</v>
      </c>
      <c r="G133" s="11">
        <f t="shared" si="3"/>
        <v>0.8372002853685091</v>
      </c>
      <c r="H133" s="11">
        <f t="shared" si="3"/>
        <v>-0.11684519343016821</v>
      </c>
      <c r="I133" s="11">
        <f t="shared" si="3"/>
        <v>0.86070024484856622</v>
      </c>
      <c r="J133" s="11">
        <f t="shared" si="3"/>
        <v>0.34137007761471638</v>
      </c>
      <c r="K133" s="11">
        <f t="shared" si="3"/>
        <v>0.94069754145786355</v>
      </c>
      <c r="L133" s="11">
        <f t="shared" si="3"/>
        <v>0.37005099586068979</v>
      </c>
    </row>
    <row r="134" spans="1:12" x14ac:dyDescent="0.25">
      <c r="A134" s="13" t="str">
        <f t="shared" si="1"/>
        <v>2000 Q1</v>
      </c>
      <c r="B134" s="11">
        <f t="shared" si="3"/>
        <v>-0.30959777051280096</v>
      </c>
      <c r="C134" s="11">
        <f t="shared" si="3"/>
        <v>-1.168472342496667</v>
      </c>
      <c r="D134" s="11">
        <f t="shared" si="3"/>
        <v>-0.29455102297569147</v>
      </c>
      <c r="E134" s="11">
        <f t="shared" si="3"/>
        <v>-0.48062203554343208</v>
      </c>
      <c r="F134" s="11">
        <f t="shared" si="3"/>
        <v>-2.3984166466404373</v>
      </c>
      <c r="G134" s="11">
        <f t="shared" si="3"/>
        <v>0.84501281108523685</v>
      </c>
      <c r="H134" s="11">
        <f t="shared" si="3"/>
        <v>-0.42960425377768574</v>
      </c>
      <c r="I134" s="11">
        <f t="shared" si="3"/>
        <v>0.74314517042441264</v>
      </c>
      <c r="J134" s="11">
        <f t="shared" si="3"/>
        <v>0.78498334559141336</v>
      </c>
      <c r="K134" s="11">
        <f t="shared" si="3"/>
        <v>-1.8670589598942682</v>
      </c>
      <c r="L134" s="11">
        <f t="shared" si="3"/>
        <v>-0.54321121228849434</v>
      </c>
    </row>
    <row r="135" spans="1:12" x14ac:dyDescent="0.25">
      <c r="A135" s="13" t="str">
        <f t="shared" si="1"/>
        <v>2000 Q2</v>
      </c>
      <c r="B135" s="11">
        <f t="shared" si="3"/>
        <v>0.93873254129712824</v>
      </c>
      <c r="C135" s="11">
        <f t="shared" si="3"/>
        <v>1.4971180505520093E-2</v>
      </c>
      <c r="D135" s="11">
        <f t="shared" si="3"/>
        <v>2.5202372310690646</v>
      </c>
      <c r="E135" s="11">
        <f t="shared" si="3"/>
        <v>1.3009510924675722</v>
      </c>
      <c r="F135" s="11">
        <f t="shared" si="3"/>
        <v>-0.20927806731304974</v>
      </c>
      <c r="G135" s="11">
        <f t="shared" si="3"/>
        <v>2.6225279190089776</v>
      </c>
      <c r="H135" s="11">
        <f t="shared" si="3"/>
        <v>-0.81216060774779442</v>
      </c>
      <c r="I135" s="11">
        <f t="shared" si="3"/>
        <v>1.4233445891883854</v>
      </c>
      <c r="J135" s="11">
        <f t="shared" si="3"/>
        <v>0.9674102787477481</v>
      </c>
      <c r="K135" s="11">
        <f t="shared" si="3"/>
        <v>3.1941356581215561</v>
      </c>
      <c r="L135" s="11">
        <f t="shared" si="3"/>
        <v>1.034491984239295</v>
      </c>
    </row>
    <row r="136" spans="1:12" x14ac:dyDescent="0.25">
      <c r="A136" s="13" t="str">
        <f t="shared" si="1"/>
        <v>2000 Q3</v>
      </c>
      <c r="B136" s="11">
        <f t="shared" si="3"/>
        <v>0.942682140124663</v>
      </c>
      <c r="C136" s="11">
        <f t="shared" si="3"/>
        <v>-0.9324778049133795</v>
      </c>
      <c r="D136" s="11">
        <f t="shared" si="3"/>
        <v>0.66064434734432598</v>
      </c>
      <c r="E136" s="11">
        <f t="shared" si="3"/>
        <v>0.5957102292315416</v>
      </c>
      <c r="F136" s="11">
        <f t="shared" si="3"/>
        <v>-0.41987465463497159</v>
      </c>
      <c r="G136" s="11">
        <f t="shared" si="3"/>
        <v>1.6543446322811703</v>
      </c>
      <c r="H136" s="11">
        <f t="shared" si="3"/>
        <v>-0.77903609151433006</v>
      </c>
      <c r="I136" s="11">
        <f t="shared" si="3"/>
        <v>1.8007412325536785</v>
      </c>
      <c r="J136" s="11">
        <f t="shared" si="3"/>
        <v>5.0204380262279846</v>
      </c>
      <c r="K136" s="11">
        <f t="shared" si="3"/>
        <v>-0.83729839698048103</v>
      </c>
      <c r="L136" s="11">
        <f t="shared" si="3"/>
        <v>0.72026191863823796</v>
      </c>
    </row>
    <row r="137" spans="1:12" x14ac:dyDescent="0.25">
      <c r="A137" s="13" t="str">
        <f t="shared" si="1"/>
        <v>2000 Q4</v>
      </c>
      <c r="B137" s="11">
        <f t="shared" si="3"/>
        <v>-0.17766502135237588</v>
      </c>
      <c r="C137" s="11">
        <f t="shared" si="3"/>
        <v>-1.5225629084050598</v>
      </c>
      <c r="D137" s="11">
        <f t="shared" si="3"/>
        <v>-0.41083157690877253</v>
      </c>
      <c r="E137" s="11">
        <f t="shared" si="3"/>
        <v>1.2407555427179666</v>
      </c>
      <c r="F137" s="11">
        <f t="shared" si="3"/>
        <v>3.0275693685884431</v>
      </c>
      <c r="G137" s="11">
        <f t="shared" si="3"/>
        <v>2.1825152816967144</v>
      </c>
      <c r="H137" s="11">
        <f t="shared" si="3"/>
        <v>4.1161279480463016</v>
      </c>
      <c r="I137" s="11">
        <f t="shared" si="3"/>
        <v>1.6789322754339691</v>
      </c>
      <c r="J137" s="11">
        <f t="shared" si="3"/>
        <v>-1.4031098098729833</v>
      </c>
      <c r="K137" s="11">
        <f t="shared" si="3"/>
        <v>1.1298278585119861</v>
      </c>
      <c r="L137" s="11">
        <f t="shared" si="3"/>
        <v>0.64262118692234504</v>
      </c>
    </row>
    <row r="138" spans="1:12" x14ac:dyDescent="0.25">
      <c r="A138" s="13" t="str">
        <f t="shared" si="1"/>
        <v>2001 Q1</v>
      </c>
      <c r="B138" s="11">
        <f t="shared" si="3"/>
        <v>-0.31804619392682143</v>
      </c>
      <c r="C138" s="11">
        <f t="shared" si="3"/>
        <v>-0.23039715283551485</v>
      </c>
      <c r="D138" s="11">
        <f t="shared" si="3"/>
        <v>0.31139092235030524</v>
      </c>
      <c r="E138" s="11">
        <f t="shared" si="3"/>
        <v>0.4181357265904192</v>
      </c>
      <c r="F138" s="11">
        <f t="shared" si="3"/>
        <v>0.47511401591215352</v>
      </c>
      <c r="G138" s="11">
        <f t="shared" si="3"/>
        <v>0.73078574106723815</v>
      </c>
      <c r="H138" s="11">
        <f t="shared" si="3"/>
        <v>-0.74055496769951912</v>
      </c>
      <c r="I138" s="11">
        <f t="shared" si="3"/>
        <v>1.1186633175945997</v>
      </c>
      <c r="J138" s="11">
        <f t="shared" si="3"/>
        <v>2.1763861920604461</v>
      </c>
      <c r="K138" s="11">
        <f t="shared" si="3"/>
        <v>1.2837146760680682</v>
      </c>
      <c r="L138" s="11">
        <f t="shared" si="3"/>
        <v>0.28964538714564381</v>
      </c>
    </row>
    <row r="139" spans="1:12" x14ac:dyDescent="0.25">
      <c r="A139" s="13" t="str">
        <f t="shared" si="1"/>
        <v>2001 Q2</v>
      </c>
      <c r="B139" s="11">
        <f t="shared" si="3"/>
        <v>-0.94738898330306631</v>
      </c>
      <c r="C139" s="11">
        <f t="shared" si="3"/>
        <v>-0.47011762434592741</v>
      </c>
      <c r="D139" s="11">
        <f t="shared" si="3"/>
        <v>1.4690715410003592</v>
      </c>
      <c r="E139" s="11">
        <f t="shared" si="3"/>
        <v>-0.10735374085239688</v>
      </c>
      <c r="F139" s="11">
        <f t="shared" si="3"/>
        <v>-0.15812065639165301</v>
      </c>
      <c r="G139" s="11">
        <f t="shared" si="3"/>
        <v>2.1339579723076674</v>
      </c>
      <c r="H139" s="11">
        <f t="shared" si="3"/>
        <v>0.26876575978920447</v>
      </c>
      <c r="I139" s="11">
        <f t="shared" si="3"/>
        <v>1.7350824925924757</v>
      </c>
      <c r="J139" s="11">
        <f t="shared" si="3"/>
        <v>0.43358365127510229</v>
      </c>
      <c r="K139" s="11">
        <f t="shared" si="3"/>
        <v>-0.93604427595638073</v>
      </c>
      <c r="L139" s="11">
        <f t="shared" si="3"/>
        <v>0.492878319417203</v>
      </c>
    </row>
    <row r="140" spans="1:12" x14ac:dyDescent="0.25">
      <c r="A140" s="13" t="str">
        <f t="shared" si="1"/>
        <v>2001 Q3</v>
      </c>
      <c r="B140" s="11">
        <f t="shared" si="3"/>
        <v>-0.11583758293808651</v>
      </c>
      <c r="C140" s="11">
        <f t="shared" si="3"/>
        <v>-1.6669649123992492</v>
      </c>
      <c r="D140" s="11">
        <f t="shared" si="3"/>
        <v>0.84203316475603107</v>
      </c>
      <c r="E140" s="11">
        <f t="shared" si="3"/>
        <v>0.32171609517755428</v>
      </c>
      <c r="F140" s="11">
        <f t="shared" si="3"/>
        <v>1.2468569283859448</v>
      </c>
      <c r="G140" s="11">
        <f t="shared" si="3"/>
        <v>-0.16150743752982316</v>
      </c>
      <c r="H140" s="11">
        <f t="shared" si="3"/>
        <v>2.1620413553401407</v>
      </c>
      <c r="I140" s="11">
        <f t="shared" si="3"/>
        <v>-1.1877843288965069</v>
      </c>
      <c r="J140" s="11">
        <f t="shared" si="3"/>
        <v>1.134153729225583</v>
      </c>
      <c r="K140" s="11">
        <f t="shared" si="3"/>
        <v>1.25717848693472</v>
      </c>
      <c r="L140" s="11">
        <f t="shared" si="3"/>
        <v>-1.1992564624319781E-2</v>
      </c>
    </row>
    <row r="141" spans="1:12" x14ac:dyDescent="0.25">
      <c r="A141" s="13" t="str">
        <f t="shared" si="1"/>
        <v>2001 Q4</v>
      </c>
      <c r="B141" s="11">
        <f t="shared" si="3"/>
        <v>0.44972770948955176</v>
      </c>
      <c r="C141" s="11">
        <f t="shared" si="3"/>
        <v>-1.1931712807213948</v>
      </c>
      <c r="D141" s="11">
        <f t="shared" si="3"/>
        <v>1.1478407907812052</v>
      </c>
      <c r="E141" s="11">
        <f t="shared" si="3"/>
        <v>4.7573740193154093E-2</v>
      </c>
      <c r="F141" s="11">
        <f t="shared" si="3"/>
        <v>-2.5094568782559055</v>
      </c>
      <c r="G141" s="11">
        <f t="shared" si="3"/>
        <v>1.9871294647786295</v>
      </c>
      <c r="H141" s="11">
        <f t="shared" si="3"/>
        <v>0</v>
      </c>
      <c r="I141" s="11">
        <f t="shared" si="3"/>
        <v>0.14740568706813967</v>
      </c>
      <c r="J141" s="11">
        <f t="shared" si="3"/>
        <v>0.63959904058202033</v>
      </c>
      <c r="K141" s="11">
        <f t="shared" si="3"/>
        <v>1.6121421699196181</v>
      </c>
      <c r="L141" s="11">
        <f t="shared" si="3"/>
        <v>-0.19207688978555676</v>
      </c>
    </row>
    <row r="142" spans="1:12" x14ac:dyDescent="0.25">
      <c r="A142" s="13" t="str">
        <f t="shared" si="1"/>
        <v>2002 Q1</v>
      </c>
      <c r="B142" s="11">
        <f t="shared" si="3"/>
        <v>0.61349885675159288</v>
      </c>
      <c r="C142" s="11">
        <f t="shared" si="3"/>
        <v>-0.86221195168190212</v>
      </c>
      <c r="D142" s="11">
        <f t="shared" si="3"/>
        <v>-9.6153853562144898E-2</v>
      </c>
      <c r="E142" s="11">
        <f t="shared" si="3"/>
        <v>0.16633008468177482</v>
      </c>
      <c r="F142" s="11">
        <f t="shared" si="3"/>
        <v>1.4432888753711737</v>
      </c>
      <c r="G142" s="11">
        <f t="shared" si="3"/>
        <v>0.72363976064869162</v>
      </c>
      <c r="H142" s="11">
        <f t="shared" si="3"/>
        <v>-0.3508335887688579</v>
      </c>
      <c r="I142" s="11">
        <f t="shared" si="3"/>
        <v>-0.16215821346504117</v>
      </c>
      <c r="J142" s="11">
        <f t="shared" si="3"/>
        <v>0.19301299178732992</v>
      </c>
      <c r="K142" s="11">
        <f t="shared" si="3"/>
        <v>0.67223499383534246</v>
      </c>
      <c r="L142" s="11">
        <f t="shared" si="3"/>
        <v>-2.4035572763225779E-2</v>
      </c>
    </row>
    <row r="143" spans="1:12" x14ac:dyDescent="0.25">
      <c r="A143" s="13" t="str">
        <f t="shared" si="1"/>
        <v>2002 Q2</v>
      </c>
      <c r="B143" s="11">
        <f t="shared" si="3"/>
        <v>-1.0503490953586445</v>
      </c>
      <c r="C143" s="11">
        <f t="shared" si="3"/>
        <v>-1.5025729013739717</v>
      </c>
      <c r="D143" s="11">
        <f t="shared" si="3"/>
        <v>-0.42176359442033567</v>
      </c>
      <c r="E143" s="11">
        <f t="shared" si="3"/>
        <v>-0.10689471889049332</v>
      </c>
      <c r="F143" s="11">
        <f t="shared" si="3"/>
        <v>0.37164297519656014</v>
      </c>
      <c r="G143" s="11">
        <f t="shared" si="3"/>
        <v>-0.43355516904364216</v>
      </c>
      <c r="H143" s="11">
        <f t="shared" si="3"/>
        <v>0.78765175604412208</v>
      </c>
      <c r="I143" s="11">
        <f t="shared" si="3"/>
        <v>-0.10332866813513898</v>
      </c>
      <c r="J143" s="11">
        <f t="shared" si="3"/>
        <v>0.4233217789795376</v>
      </c>
      <c r="K143" s="11">
        <f t="shared" si="3"/>
        <v>0.20510613332810884</v>
      </c>
      <c r="L143" s="11">
        <f t="shared" si="3"/>
        <v>-0.27682511509690561</v>
      </c>
    </row>
    <row r="144" spans="1:12" x14ac:dyDescent="0.25">
      <c r="A144" s="13" t="str">
        <f t="shared" si="1"/>
        <v>2002 Q3</v>
      </c>
      <c r="B144" s="11">
        <f t="shared" ref="B144:L159" si="4">LN(B40/B39)*100</f>
        <v>0.27004452853735766</v>
      </c>
      <c r="C144" s="11">
        <f t="shared" si="4"/>
        <v>-0.220004162887845</v>
      </c>
      <c r="D144" s="11">
        <f t="shared" si="4"/>
        <v>1.0690150449820948</v>
      </c>
      <c r="E144" s="11">
        <f t="shared" si="4"/>
        <v>0.39138993211363149</v>
      </c>
      <c r="F144" s="11">
        <f t="shared" si="4"/>
        <v>2.3002292014925185</v>
      </c>
      <c r="G144" s="11">
        <f t="shared" si="4"/>
        <v>0.14472734583317959</v>
      </c>
      <c r="H144" s="11">
        <f t="shared" si="4"/>
        <v>1.2376395601048968</v>
      </c>
      <c r="I144" s="11">
        <f t="shared" si="4"/>
        <v>1.4515319730749816</v>
      </c>
      <c r="J144" s="11">
        <f t="shared" si="4"/>
        <v>2.7461246504976136</v>
      </c>
      <c r="K144" s="11">
        <f t="shared" si="4"/>
        <v>-0.67085298119905035</v>
      </c>
      <c r="L144" s="11">
        <f t="shared" si="4"/>
        <v>0.85209036404189853</v>
      </c>
    </row>
    <row r="145" spans="1:12" x14ac:dyDescent="0.25">
      <c r="A145" s="13" t="str">
        <f t="shared" si="1"/>
        <v>2002 Q4</v>
      </c>
      <c r="B145" s="11">
        <f t="shared" si="4"/>
        <v>-0.14136094367111179</v>
      </c>
      <c r="C145" s="11">
        <f t="shared" si="4"/>
        <v>-0.76973848773712772</v>
      </c>
      <c r="D145" s="11">
        <f t="shared" si="4"/>
        <v>1.0577078820493588</v>
      </c>
      <c r="E145" s="11">
        <f t="shared" si="4"/>
        <v>0.87213281138146592</v>
      </c>
      <c r="F145" s="11">
        <f t="shared" si="4"/>
        <v>1.4613128087321361</v>
      </c>
      <c r="G145" s="11">
        <f t="shared" si="4"/>
        <v>0.62909774974427546</v>
      </c>
      <c r="H145" s="11">
        <f t="shared" si="4"/>
        <v>-0.43143364301207121</v>
      </c>
      <c r="I145" s="11">
        <f t="shared" si="4"/>
        <v>0.86957069675539134</v>
      </c>
      <c r="J145" s="11">
        <f t="shared" si="4"/>
        <v>3.7355248846786641E-2</v>
      </c>
      <c r="K145" s="11">
        <f t="shared" si="4"/>
        <v>-1.7412694234807624</v>
      </c>
      <c r="L145" s="11">
        <f t="shared" si="4"/>
        <v>0.19102202561192452</v>
      </c>
    </row>
    <row r="146" spans="1:12" x14ac:dyDescent="0.25">
      <c r="A146" s="13" t="str">
        <f t="shared" si="1"/>
        <v>2003 Q1</v>
      </c>
      <c r="B146" s="11">
        <f t="shared" si="4"/>
        <v>0.74311680855016249</v>
      </c>
      <c r="C146" s="11">
        <f t="shared" si="4"/>
        <v>-1.7664347845024513</v>
      </c>
      <c r="D146" s="11">
        <f t="shared" si="4"/>
        <v>0.61284811729464772</v>
      </c>
      <c r="E146" s="11">
        <f t="shared" si="4"/>
        <v>0.10555328488375197</v>
      </c>
      <c r="F146" s="11">
        <f t="shared" si="4"/>
        <v>0.52907319872568648</v>
      </c>
      <c r="G146" s="11">
        <f t="shared" si="4"/>
        <v>0.10446592749467026</v>
      </c>
      <c r="H146" s="11">
        <f t="shared" si="4"/>
        <v>0.81201233575073084</v>
      </c>
      <c r="I146" s="11">
        <f t="shared" si="4"/>
        <v>1.2190900352612555</v>
      </c>
      <c r="J146" s="11">
        <f t="shared" si="4"/>
        <v>7.4668661300133263E-2</v>
      </c>
      <c r="K146" s="11">
        <f t="shared" si="4"/>
        <v>0.14351164355236162</v>
      </c>
      <c r="L146" s="11">
        <f t="shared" si="4"/>
        <v>0.20256188040238232</v>
      </c>
    </row>
    <row r="147" spans="1:12" x14ac:dyDescent="0.25">
      <c r="A147" s="13" t="str">
        <f t="shared" si="1"/>
        <v>2003 Q2</v>
      </c>
      <c r="B147" s="11">
        <f t="shared" si="4"/>
        <v>1.0160107719592966</v>
      </c>
      <c r="C147" s="11">
        <f t="shared" si="4"/>
        <v>-0.39401484516353263</v>
      </c>
      <c r="D147" s="11">
        <f t="shared" si="4"/>
        <v>0.8424058241258825</v>
      </c>
      <c r="E147" s="11">
        <f t="shared" si="4"/>
        <v>0.50277802492275414</v>
      </c>
      <c r="F147" s="11">
        <f t="shared" si="4"/>
        <v>-0.85438252920211721</v>
      </c>
      <c r="G147" s="11">
        <f t="shared" si="4"/>
        <v>0.50771442786557763</v>
      </c>
      <c r="H147" s="11">
        <f t="shared" si="4"/>
        <v>1.1331220843284449</v>
      </c>
      <c r="I147" s="11">
        <f t="shared" si="4"/>
        <v>1.2466516461248525</v>
      </c>
      <c r="J147" s="11">
        <f t="shared" si="4"/>
        <v>3.3578055928073427</v>
      </c>
      <c r="K147" s="11">
        <f t="shared" si="4"/>
        <v>0.791125980966919</v>
      </c>
      <c r="L147" s="11">
        <f t="shared" si="4"/>
        <v>0.73529743052587326</v>
      </c>
    </row>
    <row r="148" spans="1:12" x14ac:dyDescent="0.25">
      <c r="A148" s="13" t="str">
        <f t="shared" si="1"/>
        <v>2003 Q3</v>
      </c>
      <c r="B148" s="11">
        <f t="shared" si="4"/>
        <v>0.20196926835239942</v>
      </c>
      <c r="C148" s="11">
        <f t="shared" si="4"/>
        <v>-1.5149881396802707</v>
      </c>
      <c r="D148" s="11">
        <f t="shared" si="4"/>
        <v>0.95084204314865683</v>
      </c>
      <c r="E148" s="11">
        <f t="shared" si="4"/>
        <v>0.92872736269078859</v>
      </c>
      <c r="F148" s="11">
        <f t="shared" si="4"/>
        <v>-1.1140351126137489</v>
      </c>
      <c r="G148" s="11">
        <f t="shared" si="4"/>
        <v>6.4905564685266856E-2</v>
      </c>
      <c r="H148" s="11">
        <f t="shared" si="4"/>
        <v>0.43520378168134638</v>
      </c>
      <c r="I148" s="11">
        <f t="shared" si="4"/>
        <v>0.37940044105316528</v>
      </c>
      <c r="J148" s="11">
        <f t="shared" si="4"/>
        <v>3.8582028267013282</v>
      </c>
      <c r="K148" s="11">
        <f t="shared" si="4"/>
        <v>3.2828144957516091E-2</v>
      </c>
      <c r="L148" s="11">
        <f t="shared" si="4"/>
        <v>0.33030583292574889</v>
      </c>
    </row>
    <row r="149" spans="1:12" x14ac:dyDescent="0.25">
      <c r="A149" s="13" t="str">
        <f t="shared" si="1"/>
        <v>2003 Q4</v>
      </c>
      <c r="B149" s="11">
        <f t="shared" si="4"/>
        <v>-0.63251317769688142</v>
      </c>
      <c r="C149" s="11">
        <f t="shared" si="4"/>
        <v>-0.50442547003034766</v>
      </c>
      <c r="D149" s="11">
        <f t="shared" si="4"/>
        <v>0.79315318957998604</v>
      </c>
      <c r="E149" s="11">
        <f t="shared" si="4"/>
        <v>-8.0920182439991356E-2</v>
      </c>
      <c r="F149" s="11">
        <f t="shared" si="4"/>
        <v>-0.58379854082803306</v>
      </c>
      <c r="G149" s="11">
        <f t="shared" si="4"/>
        <v>-0.54652055354064444</v>
      </c>
      <c r="H149" s="11">
        <f t="shared" si="4"/>
        <v>3.6181632186312332E-2</v>
      </c>
      <c r="I149" s="11">
        <f t="shared" si="4"/>
        <v>-0.25277362146010529</v>
      </c>
      <c r="J149" s="11">
        <f t="shared" si="4"/>
        <v>-3.6779251503296475</v>
      </c>
      <c r="K149" s="11">
        <f t="shared" si="4"/>
        <v>-0.93432941306820194</v>
      </c>
      <c r="L149" s="11">
        <f t="shared" si="4"/>
        <v>-0.62614653150794652</v>
      </c>
    </row>
    <row r="150" spans="1:12" x14ac:dyDescent="0.25">
      <c r="A150" s="13" t="str">
        <f t="shared" si="1"/>
        <v>2004 Q1</v>
      </c>
      <c r="B150" s="11">
        <f t="shared" si="4"/>
        <v>-0.87949072416275242</v>
      </c>
      <c r="C150" s="11">
        <f t="shared" si="4"/>
        <v>-0.80895449757791871</v>
      </c>
      <c r="D150" s="11">
        <f t="shared" si="4"/>
        <v>1.443617000179614</v>
      </c>
      <c r="E150" s="11">
        <f t="shared" si="4"/>
        <v>-6.9412311903092758E-2</v>
      </c>
      <c r="F150" s="11">
        <f t="shared" si="4"/>
        <v>-3.1078958419361338</v>
      </c>
      <c r="G150" s="11">
        <f t="shared" si="4"/>
        <v>-0.9307270437462597</v>
      </c>
      <c r="H150" s="11">
        <f t="shared" si="4"/>
        <v>0.4811749931002986</v>
      </c>
      <c r="I150" s="11">
        <f t="shared" si="4"/>
        <v>0.68661378131992679</v>
      </c>
      <c r="J150" s="11">
        <f t="shared" si="4"/>
        <v>1.926566901058814</v>
      </c>
      <c r="K150" s="11">
        <f t="shared" si="4"/>
        <v>0</v>
      </c>
      <c r="L150" s="11">
        <f t="shared" si="4"/>
        <v>3.5547129943608945E-2</v>
      </c>
    </row>
    <row r="151" spans="1:12" x14ac:dyDescent="0.25">
      <c r="A151" s="13" t="str">
        <f t="shared" si="1"/>
        <v>2004 Q2</v>
      </c>
      <c r="B151" s="11">
        <f t="shared" si="4"/>
        <v>0.75250658011515748</v>
      </c>
      <c r="C151" s="11">
        <f t="shared" si="4"/>
        <v>-0.55454608795867033</v>
      </c>
      <c r="D151" s="11">
        <f t="shared" si="4"/>
        <v>0.4279285809559763</v>
      </c>
      <c r="E151" s="11">
        <f t="shared" si="4"/>
        <v>0.91009210616260028</v>
      </c>
      <c r="F151" s="11">
        <f t="shared" si="4"/>
        <v>4.5573659214230053E-2</v>
      </c>
      <c r="G151" s="11">
        <f t="shared" si="4"/>
        <v>-0.18455054012046337</v>
      </c>
      <c r="H151" s="11">
        <f t="shared" si="4"/>
        <v>-1.7676005005758519</v>
      </c>
      <c r="I151" s="11">
        <f t="shared" si="4"/>
        <v>5.5842525533246937E-2</v>
      </c>
      <c r="J151" s="11">
        <f t="shared" si="4"/>
        <v>1.6992613478580973</v>
      </c>
      <c r="K151" s="11">
        <f t="shared" si="4"/>
        <v>-0.89855837815851547</v>
      </c>
      <c r="L151" s="11">
        <f t="shared" si="4"/>
        <v>0</v>
      </c>
    </row>
    <row r="152" spans="1:12" x14ac:dyDescent="0.25">
      <c r="A152" s="13" t="str">
        <f t="shared" si="1"/>
        <v>2004 Q3</v>
      </c>
      <c r="B152" s="11">
        <f t="shared" si="4"/>
        <v>2.5409732064049274E-2</v>
      </c>
      <c r="C152" s="11">
        <f t="shared" si="4"/>
        <v>-0.43538905420428753</v>
      </c>
      <c r="D152" s="11">
        <f t="shared" si="4"/>
        <v>-0.71046253168544127</v>
      </c>
      <c r="E152" s="11">
        <f t="shared" si="4"/>
        <v>-0.43673210434865412</v>
      </c>
      <c r="F152" s="11">
        <f t="shared" si="4"/>
        <v>0.36384349405209854</v>
      </c>
      <c r="G152" s="11">
        <f t="shared" si="4"/>
        <v>-0.60878959863345616</v>
      </c>
      <c r="H152" s="11">
        <f t="shared" si="4"/>
        <v>-0.60030808148129589</v>
      </c>
      <c r="I152" s="11">
        <f t="shared" si="4"/>
        <v>1.1793407586448248</v>
      </c>
      <c r="J152" s="11">
        <f t="shared" si="4"/>
        <v>0.34680111054558926</v>
      </c>
      <c r="K152" s="11">
        <f t="shared" si="4"/>
        <v>0.26708228651891069</v>
      </c>
      <c r="L152" s="11">
        <f t="shared" si="4"/>
        <v>3.5534498449128586E-2</v>
      </c>
    </row>
    <row r="153" spans="1:12" x14ac:dyDescent="0.25">
      <c r="A153" s="13" t="str">
        <f t="shared" si="1"/>
        <v>2004 Q4</v>
      </c>
      <c r="B153" s="11">
        <f t="shared" si="4"/>
        <v>0.39302744728859412</v>
      </c>
      <c r="C153" s="11">
        <f t="shared" si="4"/>
        <v>-0.29715106640427802</v>
      </c>
      <c r="D153" s="11">
        <f t="shared" si="4"/>
        <v>1.4493821499225636</v>
      </c>
      <c r="E153" s="11">
        <f t="shared" si="4"/>
        <v>1.1793804761658682</v>
      </c>
      <c r="F153" s="11">
        <f t="shared" si="4"/>
        <v>0.84760636291239588</v>
      </c>
      <c r="G153" s="11">
        <f t="shared" si="4"/>
        <v>2.114743548654578</v>
      </c>
      <c r="H153" s="11">
        <f t="shared" si="4"/>
        <v>1.0390656409260233</v>
      </c>
      <c r="I153" s="11">
        <f t="shared" si="4"/>
        <v>1.3018340759257223</v>
      </c>
      <c r="J153" s="11">
        <f t="shared" si="4"/>
        <v>2.3606980631221597</v>
      </c>
      <c r="K153" s="11">
        <f t="shared" si="4"/>
        <v>-2.4184295484000229</v>
      </c>
      <c r="L153" s="11">
        <f t="shared" si="4"/>
        <v>0.77858125992084493</v>
      </c>
    </row>
    <row r="154" spans="1:12" x14ac:dyDescent="0.25">
      <c r="A154" s="13" t="str">
        <f t="shared" si="1"/>
        <v>2005 Q1</v>
      </c>
      <c r="B154" s="11">
        <f t="shared" si="4"/>
        <v>0.6306781752159919</v>
      </c>
      <c r="C154" s="11">
        <f t="shared" si="4"/>
        <v>-0.95862833409476234</v>
      </c>
      <c r="D154" s="11">
        <f t="shared" si="4"/>
        <v>-0.30162565458365326</v>
      </c>
      <c r="E154" s="11">
        <f t="shared" si="4"/>
        <v>-0.15948966698160025</v>
      </c>
      <c r="F154" s="11">
        <f t="shared" si="4"/>
        <v>-0.14640466605160118</v>
      </c>
      <c r="G154" s="11">
        <f t="shared" si="4"/>
        <v>1.1244060304689769</v>
      </c>
      <c r="H154" s="11">
        <f t="shared" si="4"/>
        <v>1.7838245689160721</v>
      </c>
      <c r="I154" s="11">
        <f t="shared" si="4"/>
        <v>1.0428753012565164</v>
      </c>
      <c r="J154" s="11">
        <f t="shared" si="4"/>
        <v>1.1931912000157081</v>
      </c>
      <c r="K154" s="11">
        <f t="shared" si="4"/>
        <v>-0.33072961662766515</v>
      </c>
      <c r="L154" s="11">
        <f t="shared" si="4"/>
        <v>0.17610805842978178</v>
      </c>
    </row>
    <row r="155" spans="1:12" x14ac:dyDescent="0.25">
      <c r="A155" s="13" t="str">
        <f t="shared" si="1"/>
        <v>2005 Q2</v>
      </c>
      <c r="B155" s="11">
        <f t="shared" si="4"/>
        <v>0.31385375082166728</v>
      </c>
      <c r="C155" s="11">
        <f t="shared" si="4"/>
        <v>-0.86980223531755418</v>
      </c>
      <c r="D155" s="11">
        <f t="shared" si="4"/>
        <v>0.64681835858094983</v>
      </c>
      <c r="E155" s="11">
        <f t="shared" si="4"/>
        <v>-0.96231696914609532</v>
      </c>
      <c r="F155" s="11">
        <f t="shared" si="4"/>
        <v>0.11263799343630514</v>
      </c>
      <c r="G155" s="11">
        <f t="shared" si="4"/>
        <v>1.1500254525520013</v>
      </c>
      <c r="H155" s="11">
        <f t="shared" si="4"/>
        <v>2.4310850330365206</v>
      </c>
      <c r="I155" s="11">
        <f t="shared" si="4"/>
        <v>1.5906236582104054</v>
      </c>
      <c r="J155" s="11">
        <f t="shared" si="4"/>
        <v>3.3834726856918818</v>
      </c>
      <c r="K155" s="11">
        <f t="shared" si="4"/>
        <v>1.1358595541245591</v>
      </c>
      <c r="L155" s="11">
        <f t="shared" si="4"/>
        <v>0.5964581158865796</v>
      </c>
    </row>
    <row r="156" spans="1:12" x14ac:dyDescent="0.25">
      <c r="A156" s="13" t="str">
        <f t="shared" si="1"/>
        <v>2005 Q3</v>
      </c>
      <c r="B156" s="11">
        <f t="shared" si="4"/>
        <v>0.15030062949685197</v>
      </c>
      <c r="C156" s="11">
        <f t="shared" si="4"/>
        <v>-0.57214531187831963</v>
      </c>
      <c r="D156" s="11">
        <f t="shared" si="4"/>
        <v>0.7861414566849988</v>
      </c>
      <c r="E156" s="11">
        <f t="shared" si="4"/>
        <v>0.81399131014230885</v>
      </c>
      <c r="F156" s="11">
        <f t="shared" si="4"/>
        <v>-0.21412077826358586</v>
      </c>
      <c r="G156" s="11">
        <f t="shared" si="4"/>
        <v>0.29178580803423954</v>
      </c>
      <c r="H156" s="11">
        <f t="shared" si="4"/>
        <v>0.12816780082501475</v>
      </c>
      <c r="I156" s="11">
        <f t="shared" si="4"/>
        <v>1.2911905338712808</v>
      </c>
      <c r="J156" s="11">
        <f t="shared" si="4"/>
        <v>1.7291497110061043</v>
      </c>
      <c r="K156" s="11">
        <f t="shared" si="4"/>
        <v>-0.43010818993906974</v>
      </c>
      <c r="L156" s="11">
        <f t="shared" si="4"/>
        <v>0.58132938972051562</v>
      </c>
    </row>
    <row r="157" spans="1:12" x14ac:dyDescent="0.25">
      <c r="A157" s="13" t="str">
        <f t="shared" si="1"/>
        <v>2005 Q4</v>
      </c>
      <c r="B157" s="11">
        <f t="shared" si="4"/>
        <v>0.88468585232803942</v>
      </c>
      <c r="C157" s="11">
        <f t="shared" si="4"/>
        <v>-1.3448462988937073</v>
      </c>
      <c r="D157" s="11">
        <f t="shared" si="4"/>
        <v>3.3081546312617831E-2</v>
      </c>
      <c r="E157" s="11">
        <f t="shared" si="4"/>
        <v>0.23949375648651244</v>
      </c>
      <c r="F157" s="11">
        <f t="shared" si="4"/>
        <v>0.85374591804948996</v>
      </c>
      <c r="G157" s="11">
        <f t="shared" si="4"/>
        <v>0.80747347640815026</v>
      </c>
      <c r="H157" s="11">
        <f t="shared" si="4"/>
        <v>-0.59562219883651024</v>
      </c>
      <c r="I157" s="11">
        <f t="shared" si="4"/>
        <v>1.2747311008094899</v>
      </c>
      <c r="J157" s="11">
        <f t="shared" si="4"/>
        <v>-0.50923089037126579</v>
      </c>
      <c r="K157" s="11">
        <f t="shared" si="4"/>
        <v>1.6536739964665865</v>
      </c>
      <c r="L157" s="11">
        <f t="shared" si="4"/>
        <v>8.1117102773419311E-2</v>
      </c>
    </row>
    <row r="158" spans="1:12" x14ac:dyDescent="0.25">
      <c r="A158" s="13" t="str">
        <f t="shared" si="1"/>
        <v>2006 Q1</v>
      </c>
      <c r="B158" s="11">
        <f t="shared" si="4"/>
        <v>1.0489390924756947</v>
      </c>
      <c r="C158" s="11">
        <f t="shared" si="4"/>
        <v>-0.33677727184116613</v>
      </c>
      <c r="D158" s="11">
        <f t="shared" si="4"/>
        <v>0.48394287146455411</v>
      </c>
      <c r="E158" s="11">
        <f t="shared" si="4"/>
        <v>4.5552899090859349E-2</v>
      </c>
      <c r="F158" s="11">
        <f t="shared" si="4"/>
        <v>1.1185056775810861E-2</v>
      </c>
      <c r="G158" s="11">
        <f t="shared" si="4"/>
        <v>5.0251257338864486E-2</v>
      </c>
      <c r="H158" s="11">
        <f t="shared" si="4"/>
        <v>-0.5049626137089992</v>
      </c>
      <c r="I158" s="11">
        <f t="shared" si="4"/>
        <v>1.0414751803445772</v>
      </c>
      <c r="J158" s="11">
        <f t="shared" si="4"/>
        <v>3.9877068320184672</v>
      </c>
      <c r="K158" s="11">
        <f t="shared" si="4"/>
        <v>1.5059524999329035</v>
      </c>
      <c r="L158" s="11">
        <f t="shared" si="4"/>
        <v>0.45073754439047387</v>
      </c>
    </row>
    <row r="159" spans="1:12" x14ac:dyDescent="0.25">
      <c r="A159" s="13" t="str">
        <f t="shared" si="1"/>
        <v>2006 Q2</v>
      </c>
      <c r="B159" s="11">
        <f t="shared" si="4"/>
        <v>0.35537075570962795</v>
      </c>
      <c r="C159" s="11">
        <f t="shared" si="4"/>
        <v>-2.7356039016174498E-2</v>
      </c>
      <c r="D159" s="11">
        <f t="shared" si="4"/>
        <v>0.15349197180837407</v>
      </c>
      <c r="E159" s="11">
        <f t="shared" si="4"/>
        <v>0.38636411699095941</v>
      </c>
      <c r="F159" s="11">
        <f t="shared" si="4"/>
        <v>0.63548906657996174</v>
      </c>
      <c r="G159" s="11">
        <f t="shared" si="4"/>
        <v>1.6319265935439504</v>
      </c>
      <c r="H159" s="11">
        <f t="shared" si="4"/>
        <v>-0.95819033224029349</v>
      </c>
      <c r="I159" s="11">
        <f t="shared" si="4"/>
        <v>-6.3975435615593601E-2</v>
      </c>
      <c r="J159" s="11">
        <f t="shared" si="4"/>
        <v>2.8413578362143284</v>
      </c>
      <c r="K159" s="11">
        <f t="shared" si="4"/>
        <v>0.799084762110436</v>
      </c>
      <c r="L159" s="11">
        <f t="shared" si="4"/>
        <v>0.32235809632477341</v>
      </c>
    </row>
    <row r="160" spans="1:12" x14ac:dyDescent="0.25">
      <c r="A160" s="13" t="str">
        <f t="shared" si="1"/>
        <v>2006 Q3</v>
      </c>
      <c r="B160" s="11">
        <f t="shared" ref="B160:L175" si="5">LN(B56/B55)*100</f>
        <v>0.74340723822258792</v>
      </c>
      <c r="C160" s="11">
        <f t="shared" si="5"/>
        <v>-0.14602539785637819</v>
      </c>
      <c r="D160" s="11">
        <f t="shared" si="5"/>
        <v>1.1978799448639075</v>
      </c>
      <c r="E160" s="11">
        <f t="shared" si="5"/>
        <v>0.14733385109786068</v>
      </c>
      <c r="F160" s="11">
        <f t="shared" si="5"/>
        <v>-0.40089140550292823</v>
      </c>
      <c r="G160" s="11">
        <f t="shared" si="5"/>
        <v>0.34538087867087486</v>
      </c>
      <c r="H160" s="11">
        <f t="shared" si="5"/>
        <v>2.6855908941064954</v>
      </c>
      <c r="I160" s="11">
        <f t="shared" si="5"/>
        <v>0.34498213477093664</v>
      </c>
      <c r="J160" s="11">
        <f t="shared" si="5"/>
        <v>1.3027571368220334</v>
      </c>
      <c r="K160" s="11">
        <f t="shared" si="5"/>
        <v>0.67369590891391773</v>
      </c>
      <c r="L160" s="11">
        <f t="shared" si="5"/>
        <v>0.64161540000785433</v>
      </c>
    </row>
    <row r="161" spans="1:12" x14ac:dyDescent="0.25">
      <c r="A161" s="13" t="str">
        <f t="shared" si="1"/>
        <v>2006 Q4</v>
      </c>
      <c r="B161" s="11">
        <f t="shared" si="5"/>
        <v>0.81021061143505824</v>
      </c>
      <c r="C161" s="11">
        <f t="shared" si="5"/>
        <v>0.10953903422984598</v>
      </c>
      <c r="D161" s="11">
        <f t="shared" si="5"/>
        <v>0.59360165667888498</v>
      </c>
      <c r="E161" s="11">
        <f t="shared" si="5"/>
        <v>0.48579432373322379</v>
      </c>
      <c r="F161" s="11">
        <f t="shared" si="5"/>
        <v>-0.24578271785284941</v>
      </c>
      <c r="G161" s="11">
        <f t="shared" si="5"/>
        <v>1.8664768738945896</v>
      </c>
      <c r="H161" s="11">
        <f t="shared" si="5"/>
        <v>1.6525508043846289</v>
      </c>
      <c r="I161" s="11">
        <f t="shared" si="5"/>
        <v>1.8325947304659072</v>
      </c>
      <c r="J161" s="11">
        <f t="shared" si="5"/>
        <v>-0.76775808990341943</v>
      </c>
      <c r="K161" s="11">
        <f t="shared" si="5"/>
        <v>-1.7148582540307087</v>
      </c>
      <c r="L161" s="11">
        <f t="shared" si="5"/>
        <v>0.55805622875529981</v>
      </c>
    </row>
    <row r="162" spans="1:12" x14ac:dyDescent="0.25">
      <c r="A162" s="13" t="str">
        <f t="shared" si="1"/>
        <v>2007 Q1</v>
      </c>
      <c r="B162" s="11">
        <f t="shared" si="5"/>
        <v>-0.99250391098973079</v>
      </c>
      <c r="C162" s="11">
        <f t="shared" si="5"/>
        <v>-0.1734922591952168</v>
      </c>
      <c r="D162" s="11">
        <f t="shared" si="5"/>
        <v>0.68632977185734401</v>
      </c>
      <c r="E162" s="11">
        <f t="shared" si="5"/>
        <v>0.71870045460541299</v>
      </c>
      <c r="F162" s="11">
        <f t="shared" si="5"/>
        <v>-1.1588136649555398</v>
      </c>
      <c r="G162" s="11">
        <f t="shared" si="5"/>
        <v>-0.66695208728567534</v>
      </c>
      <c r="H162" s="11">
        <f t="shared" si="5"/>
        <v>1.3341068419655997</v>
      </c>
      <c r="I162" s="11">
        <f t="shared" si="5"/>
        <v>1.331113763852326</v>
      </c>
      <c r="J162" s="11">
        <f t="shared" si="5"/>
        <v>0.81187249397152783</v>
      </c>
      <c r="K162" s="11">
        <f t="shared" si="5"/>
        <v>1.1719098032720385</v>
      </c>
      <c r="L162" s="11">
        <f t="shared" si="5"/>
        <v>0.53236802406337003</v>
      </c>
    </row>
    <row r="163" spans="1:12" x14ac:dyDescent="0.25">
      <c r="A163" s="13" t="str">
        <f t="shared" si="1"/>
        <v>2007 Q2</v>
      </c>
      <c r="B163" s="11">
        <f t="shared" si="5"/>
        <v>2.0706168930694191</v>
      </c>
      <c r="C163" s="11">
        <f t="shared" si="5"/>
        <v>-1.3247663845538886</v>
      </c>
      <c r="D163" s="11">
        <f t="shared" si="5"/>
        <v>0.80894533739403174</v>
      </c>
      <c r="E163" s="11">
        <f t="shared" si="5"/>
        <v>0.72468124714860116</v>
      </c>
      <c r="F163" s="11">
        <f t="shared" si="5"/>
        <v>-2.2634676420776136E-2</v>
      </c>
      <c r="G163" s="11">
        <f t="shared" si="5"/>
        <v>0.89632383027037654</v>
      </c>
      <c r="H163" s="11">
        <f t="shared" si="5"/>
        <v>1.4494623259168606</v>
      </c>
      <c r="I163" s="11">
        <f t="shared" si="5"/>
        <v>0.8613317678114929</v>
      </c>
      <c r="J163" s="11">
        <f t="shared" si="5"/>
        <v>1.7632515110884706</v>
      </c>
      <c r="K163" s="11">
        <f t="shared" si="5"/>
        <v>0.86730812534288637</v>
      </c>
      <c r="L163" s="11">
        <f t="shared" si="5"/>
        <v>0.72039933348191498</v>
      </c>
    </row>
    <row r="164" spans="1:12" x14ac:dyDescent="0.25">
      <c r="A164" s="13" t="str">
        <f t="shared" si="1"/>
        <v>2007 Q3</v>
      </c>
      <c r="B164" s="11">
        <f t="shared" si="5"/>
        <v>0.64133236446691044</v>
      </c>
      <c r="C164" s="11">
        <f t="shared" si="5"/>
        <v>0.22201674244483213</v>
      </c>
      <c r="D164" s="11">
        <f t="shared" si="5"/>
        <v>-0.31853923727762168</v>
      </c>
      <c r="E164" s="11">
        <f t="shared" si="5"/>
        <v>0.16649096470286656</v>
      </c>
      <c r="F164" s="11">
        <f t="shared" si="5"/>
        <v>4.5264230715132213E-2</v>
      </c>
      <c r="G164" s="11">
        <f t="shared" si="5"/>
        <v>0.28898274174836491</v>
      </c>
      <c r="H164" s="11">
        <f t="shared" si="5"/>
        <v>-0.29931844308067318</v>
      </c>
      <c r="I164" s="11">
        <f t="shared" si="5"/>
        <v>1.6525284927062285</v>
      </c>
      <c r="J164" s="11">
        <f t="shared" si="5"/>
        <v>2.637170859651639</v>
      </c>
      <c r="K164" s="11">
        <f t="shared" si="5"/>
        <v>0.25873235649509546</v>
      </c>
      <c r="L164" s="11">
        <f t="shared" si="5"/>
        <v>0.60382605470823725</v>
      </c>
    </row>
    <row r="165" spans="1:12" x14ac:dyDescent="0.25">
      <c r="A165" s="13" t="str">
        <f t="shared" si="1"/>
        <v>2007 Q4</v>
      </c>
      <c r="B165" s="11">
        <f t="shared" si="5"/>
        <v>0.18923719426092186</v>
      </c>
      <c r="C165" s="11">
        <f t="shared" si="5"/>
        <v>-0.75129046046335468</v>
      </c>
      <c r="D165" s="11">
        <f t="shared" si="5"/>
        <v>1.1630496929379983</v>
      </c>
      <c r="E165" s="11">
        <f t="shared" si="5"/>
        <v>0.63014967240023911</v>
      </c>
      <c r="F165" s="11">
        <f t="shared" si="5"/>
        <v>1.1249978026904646</v>
      </c>
      <c r="G165" s="11">
        <f t="shared" si="5"/>
        <v>0.30013828882029925</v>
      </c>
      <c r="H165" s="11">
        <f t="shared" si="5"/>
        <v>2.5539832851987216</v>
      </c>
      <c r="I165" s="11">
        <f t="shared" si="5"/>
        <v>0.21668480850902933</v>
      </c>
      <c r="J165" s="11">
        <f t="shared" si="5"/>
        <v>-2.9409685616593269</v>
      </c>
      <c r="K165" s="11">
        <f t="shared" si="5"/>
        <v>1.1347943209212903</v>
      </c>
      <c r="L165" s="11">
        <f t="shared" si="5"/>
        <v>0.10028414679667992</v>
      </c>
    </row>
    <row r="166" spans="1:12" x14ac:dyDescent="0.25">
      <c r="A166" s="13" t="str">
        <f t="shared" si="1"/>
        <v>2008 Q1</v>
      </c>
      <c r="B166" s="11">
        <f t="shared" si="5"/>
        <v>0.72993024816115348</v>
      </c>
      <c r="C166" s="11">
        <f t="shared" si="5"/>
        <v>0.61258777051185043</v>
      </c>
      <c r="D166" s="11">
        <f t="shared" si="5"/>
        <v>-0.8127122678891372</v>
      </c>
      <c r="E166" s="11">
        <f t="shared" si="5"/>
        <v>1.6287183011809814</v>
      </c>
      <c r="F166" s="11">
        <f t="shared" si="5"/>
        <v>2.9105791751004269</v>
      </c>
      <c r="G166" s="11">
        <f t="shared" si="5"/>
        <v>0.46642433420157348</v>
      </c>
      <c r="H166" s="11">
        <f t="shared" si="5"/>
        <v>1.0443115848196109</v>
      </c>
      <c r="I166" s="11">
        <f t="shared" si="5"/>
        <v>0.67114345879867776</v>
      </c>
      <c r="J166" s="11">
        <f t="shared" si="5"/>
        <v>1.5383812842376245</v>
      </c>
      <c r="K166" s="11">
        <f t="shared" si="5"/>
        <v>0.41429920629128447</v>
      </c>
      <c r="L166" s="11">
        <f t="shared" si="5"/>
        <v>0.88702211484791427</v>
      </c>
    </row>
    <row r="167" spans="1:12" x14ac:dyDescent="0.25">
      <c r="A167" s="13" t="str">
        <f t="shared" si="1"/>
        <v>2008 Q2</v>
      </c>
      <c r="B167" s="11">
        <f t="shared" si="5"/>
        <v>1.1314053155362473</v>
      </c>
      <c r="C167" s="11">
        <f t="shared" si="5"/>
        <v>-1.1914876131620293</v>
      </c>
      <c r="D167" s="11">
        <f t="shared" si="5"/>
        <v>0.14825799602228962</v>
      </c>
      <c r="E167" s="11">
        <f t="shared" si="5"/>
        <v>-0.72909621632615718</v>
      </c>
      <c r="F167" s="11">
        <f t="shared" si="5"/>
        <v>-0.46833391706810579</v>
      </c>
      <c r="G167" s="11">
        <f t="shared" si="5"/>
        <v>-1.5269307786379016</v>
      </c>
      <c r="H167" s="11">
        <f t="shared" si="5"/>
        <v>-1.33694713749939</v>
      </c>
      <c r="I167" s="11">
        <f t="shared" si="5"/>
        <v>-0.35898088089997299</v>
      </c>
      <c r="J167" s="11">
        <f t="shared" si="5"/>
        <v>0.19954396586957601</v>
      </c>
      <c r="K167" s="11">
        <f t="shared" si="5"/>
        <v>1.2745735300053957</v>
      </c>
      <c r="L167" s="11">
        <f t="shared" si="5"/>
        <v>-0.497981441869423</v>
      </c>
    </row>
    <row r="168" spans="1:12" x14ac:dyDescent="0.25">
      <c r="A168" s="13" t="str">
        <f t="shared" si="1"/>
        <v>2008 Q3</v>
      </c>
      <c r="B168" s="11">
        <f t="shared" si="5"/>
        <v>0.62435166396852404</v>
      </c>
      <c r="C168" s="11">
        <f t="shared" si="5"/>
        <v>-1.082720175452242</v>
      </c>
      <c r="D168" s="11">
        <f t="shared" si="5"/>
        <v>0.58032344347410036</v>
      </c>
      <c r="E168" s="11">
        <f t="shared" si="5"/>
        <v>-0.42685994875545191</v>
      </c>
      <c r="F168" s="11">
        <f t="shared" si="5"/>
        <v>-1.7177255641552984</v>
      </c>
      <c r="G168" s="11">
        <f t="shared" si="5"/>
        <v>0.80845085879026313</v>
      </c>
      <c r="H168" s="11">
        <f t="shared" si="5"/>
        <v>0.54124401450954673</v>
      </c>
      <c r="I168" s="11">
        <f t="shared" si="5"/>
        <v>0.45449187192380253</v>
      </c>
      <c r="J168" s="11">
        <f t="shared" si="5"/>
        <v>2.1690991271051421</v>
      </c>
      <c r="K168" s="11">
        <f t="shared" si="5"/>
        <v>-0.40904142196573451</v>
      </c>
      <c r="L168" s="11">
        <f t="shared" si="5"/>
        <v>0.14411620475612871</v>
      </c>
    </row>
    <row r="169" spans="1:12" x14ac:dyDescent="0.25">
      <c r="A169" s="13" t="str">
        <f t="shared" si="1"/>
        <v>2008 Q4</v>
      </c>
      <c r="B169" s="11">
        <f t="shared" si="5"/>
        <v>0.80358600261008806</v>
      </c>
      <c r="C169" s="11">
        <f t="shared" si="5"/>
        <v>-2.1335418232047818</v>
      </c>
      <c r="D169" s="11">
        <f t="shared" si="5"/>
        <v>-0.20009484850024448</v>
      </c>
      <c r="E169" s="11">
        <f t="shared" si="5"/>
        <v>-0.57199583959513167</v>
      </c>
      <c r="F169" s="11">
        <f t="shared" si="5"/>
        <v>-1.105600630286091</v>
      </c>
      <c r="G169" s="11">
        <f t="shared" si="5"/>
        <v>-1.4648285648085295</v>
      </c>
      <c r="H169" s="11">
        <f t="shared" si="5"/>
        <v>0.73142199799944718</v>
      </c>
      <c r="I169" s="11">
        <f t="shared" si="5"/>
        <v>-1.6726218712745187</v>
      </c>
      <c r="J169" s="11">
        <f t="shared" si="5"/>
        <v>-0.62897684470408521</v>
      </c>
      <c r="K169" s="11">
        <f t="shared" si="5"/>
        <v>1.8121720654754259</v>
      </c>
      <c r="L169" s="11">
        <f t="shared" si="5"/>
        <v>-0.95726465628367974</v>
      </c>
    </row>
    <row r="170" spans="1:12" x14ac:dyDescent="0.25">
      <c r="A170" s="13" t="str">
        <f t="shared" si="1"/>
        <v>2009 Q1</v>
      </c>
      <c r="B170" s="11">
        <f t="shared" si="5"/>
        <v>2.1491608776170765</v>
      </c>
      <c r="C170" s="11">
        <f t="shared" si="5"/>
        <v>-3.5232929848549901</v>
      </c>
      <c r="D170" s="11">
        <f t="shared" si="5"/>
        <v>-0.64512941213155039</v>
      </c>
      <c r="E170" s="11">
        <f t="shared" si="5"/>
        <v>-1.1427427842863125</v>
      </c>
      <c r="F170" s="11">
        <f t="shared" si="5"/>
        <v>-1.2543245983006568</v>
      </c>
      <c r="G170" s="11">
        <f t="shared" si="5"/>
        <v>3.0150623292137944</v>
      </c>
      <c r="H170" s="11">
        <f t="shared" si="5"/>
        <v>-0.48343006541549677</v>
      </c>
      <c r="I170" s="11">
        <f t="shared" si="5"/>
        <v>-2.6186264847154743</v>
      </c>
      <c r="J170" s="11">
        <f t="shared" si="5"/>
        <v>-3.4520614975326582</v>
      </c>
      <c r="K170" s="11">
        <f t="shared" si="5"/>
        <v>-1.9383683173688917</v>
      </c>
      <c r="L170" s="11">
        <f t="shared" si="5"/>
        <v>-1.1586833044632796</v>
      </c>
    </row>
    <row r="171" spans="1:12" x14ac:dyDescent="0.25">
      <c r="A171" s="13" t="str">
        <f t="shared" si="1"/>
        <v>2009 Q2</v>
      </c>
      <c r="B171" s="11">
        <f t="shared" si="5"/>
        <v>-0.78643254440378774</v>
      </c>
      <c r="C171" s="11">
        <f t="shared" si="5"/>
        <v>-0.2507398134297158</v>
      </c>
      <c r="D171" s="11">
        <f t="shared" si="5"/>
        <v>-0.93807318322855915</v>
      </c>
      <c r="E171" s="11">
        <f t="shared" si="5"/>
        <v>-0.3577021475543683</v>
      </c>
      <c r="F171" s="11">
        <f t="shared" si="5"/>
        <v>1.9704516377247769</v>
      </c>
      <c r="G171" s="11">
        <f t="shared" si="5"/>
        <v>0.15370975535982787</v>
      </c>
      <c r="H171" s="11">
        <f t="shared" si="5"/>
        <v>0</v>
      </c>
      <c r="I171" s="11">
        <f t="shared" si="5"/>
        <v>0.44742803949211069</v>
      </c>
      <c r="J171" s="11">
        <f t="shared" si="5"/>
        <v>3.1712413186036326</v>
      </c>
      <c r="K171" s="11">
        <f t="shared" si="5"/>
        <v>-1.3454305394521298</v>
      </c>
      <c r="L171" s="11">
        <f t="shared" si="5"/>
        <v>0.10178117927006246</v>
      </c>
    </row>
    <row r="172" spans="1:12" x14ac:dyDescent="0.25">
      <c r="A172" s="13" t="str">
        <f t="shared" si="1"/>
        <v>2009 Q3</v>
      </c>
      <c r="B172" s="11">
        <f t="shared" si="5"/>
        <v>0.36027960609882742</v>
      </c>
      <c r="C172" s="11">
        <f t="shared" si="5"/>
        <v>-1.3242548839701176</v>
      </c>
      <c r="D172" s="11">
        <f t="shared" si="5"/>
        <v>-1.0659589493375266</v>
      </c>
      <c r="E172" s="11">
        <f t="shared" si="5"/>
        <v>-0.35898625045575228</v>
      </c>
      <c r="F172" s="11">
        <f t="shared" si="5"/>
        <v>2.4559353410588622</v>
      </c>
      <c r="G172" s="11">
        <f t="shared" si="5"/>
        <v>-0.50932890680884713</v>
      </c>
      <c r="H172" s="11">
        <f t="shared" si="5"/>
        <v>-1.137175843616701</v>
      </c>
      <c r="I172" s="11">
        <f t="shared" si="5"/>
        <v>-7.4432455985733142E-2</v>
      </c>
      <c r="J172" s="11">
        <f t="shared" si="5"/>
        <v>4.5893477238921472</v>
      </c>
      <c r="K172" s="11">
        <f t="shared" si="5"/>
        <v>0.76498460604043284</v>
      </c>
      <c r="L172" s="11">
        <f t="shared" si="5"/>
        <v>6.7796612766327535E-2</v>
      </c>
    </row>
    <row r="173" spans="1:12" x14ac:dyDescent="0.25">
      <c r="A173" s="13" t="str">
        <f t="shared" si="1"/>
        <v>2009 Q4</v>
      </c>
      <c r="B173" s="11">
        <f t="shared" si="5"/>
        <v>0.67204554012581352</v>
      </c>
      <c r="C173" s="11">
        <f t="shared" si="5"/>
        <v>0.10170871503312273</v>
      </c>
      <c r="D173" s="11">
        <f t="shared" si="5"/>
        <v>-1.3404003877787218</v>
      </c>
      <c r="E173" s="11">
        <f t="shared" si="5"/>
        <v>0.13477090988677778</v>
      </c>
      <c r="F173" s="11">
        <f t="shared" si="5"/>
        <v>0.41255079683062429</v>
      </c>
      <c r="G173" s="11">
        <f t="shared" si="5"/>
        <v>1.0160767945892202</v>
      </c>
      <c r="H173" s="11">
        <f t="shared" si="5"/>
        <v>-1.348778602754088</v>
      </c>
      <c r="I173" s="11">
        <f t="shared" si="5"/>
        <v>0.91415089969445928</v>
      </c>
      <c r="J173" s="11">
        <f t="shared" si="5"/>
        <v>-2.6863667052079817E-2</v>
      </c>
      <c r="K173" s="11">
        <f t="shared" si="5"/>
        <v>-1.0747642694614898</v>
      </c>
      <c r="L173" s="11">
        <f t="shared" si="5"/>
        <v>-7.9100518277710863E-2</v>
      </c>
    </row>
    <row r="174" spans="1:12" x14ac:dyDescent="0.25">
      <c r="A174" s="13" t="str">
        <f t="shared" si="1"/>
        <v>2010 Q1</v>
      </c>
      <c r="B174" s="11">
        <f t="shared" si="5"/>
        <v>0.85589362590834994</v>
      </c>
      <c r="C174" s="11">
        <f t="shared" si="5"/>
        <v>0.2335382083923094</v>
      </c>
      <c r="D174" s="11">
        <f t="shared" si="5"/>
        <v>-1.5032890591954797</v>
      </c>
      <c r="E174" s="11">
        <f t="shared" si="5"/>
        <v>-1.3559529785632138</v>
      </c>
      <c r="F174" s="11">
        <f t="shared" si="5"/>
        <v>-2.5123366239812497</v>
      </c>
      <c r="G174" s="11">
        <f t="shared" si="5"/>
        <v>-0.53038016958714629</v>
      </c>
      <c r="H174" s="11">
        <f t="shared" si="5"/>
        <v>0.15444018513742075</v>
      </c>
      <c r="I174" s="11">
        <f t="shared" si="5"/>
        <v>0.96678229605516008</v>
      </c>
      <c r="J174" s="11">
        <f t="shared" si="5"/>
        <v>-1.4614603825840597</v>
      </c>
      <c r="K174" s="11">
        <f t="shared" si="5"/>
        <v>-0.2678238249897153</v>
      </c>
      <c r="L174" s="11">
        <f t="shared" si="5"/>
        <v>-0.24900974949336516</v>
      </c>
    </row>
    <row r="175" spans="1:12" x14ac:dyDescent="0.25">
      <c r="A175" s="13" t="str">
        <f t="shared" si="1"/>
        <v>2010 Q2</v>
      </c>
      <c r="B175" s="11">
        <f t="shared" si="5"/>
        <v>2.1461460963822812</v>
      </c>
      <c r="C175" s="11">
        <f t="shared" si="5"/>
        <v>-0.69204428445736832</v>
      </c>
      <c r="D175" s="11">
        <f t="shared" si="5"/>
        <v>0.20026708963100659</v>
      </c>
      <c r="E175" s="11">
        <f t="shared" si="5"/>
        <v>1.2436565041008563</v>
      </c>
      <c r="F175" s="11">
        <f t="shared" si="5"/>
        <v>-0.51236467622732085</v>
      </c>
      <c r="G175" s="11">
        <f t="shared" si="5"/>
        <v>-0.3432971705371321</v>
      </c>
      <c r="H175" s="11">
        <f t="shared" si="5"/>
        <v>1.3902035509623925</v>
      </c>
      <c r="I175" s="11">
        <f t="shared" si="5"/>
        <v>0.4496027988007032</v>
      </c>
      <c r="J175" s="11">
        <f t="shared" si="5"/>
        <v>2.090856501158203</v>
      </c>
      <c r="K175" s="11">
        <f t="shared" si="5"/>
        <v>1.1518898694816799</v>
      </c>
      <c r="L175" s="11">
        <f t="shared" si="5"/>
        <v>0.65514749187091426</v>
      </c>
    </row>
    <row r="176" spans="1:12" x14ac:dyDescent="0.25">
      <c r="A176" s="13" t="str">
        <f t="shared" ref="A176:A212" si="6">A72</f>
        <v>2010 Q3</v>
      </c>
      <c r="B176" s="11">
        <f t="shared" ref="B176:L191" si="7">LN(B72/B71)*100</f>
        <v>8.6626968059364609E-2</v>
      </c>
      <c r="C176" s="11">
        <f t="shared" si="7"/>
        <v>0.45850607606506633</v>
      </c>
      <c r="D176" s="11">
        <f t="shared" si="7"/>
        <v>-0.82589755169673007</v>
      </c>
      <c r="E176" s="11">
        <f t="shared" si="7"/>
        <v>0.95052434974281108</v>
      </c>
      <c r="F176" s="11">
        <f t="shared" si="7"/>
        <v>0.50125418235444141</v>
      </c>
      <c r="G176" s="11">
        <f t="shared" si="7"/>
        <v>1.914439818775945</v>
      </c>
      <c r="H176" s="11">
        <f t="shared" si="7"/>
        <v>-1.0600612900570019</v>
      </c>
      <c r="I176" s="11">
        <f t="shared" si="7"/>
        <v>-0.46178232503221112</v>
      </c>
      <c r="J176" s="11">
        <f t="shared" si="7"/>
        <v>1.0358658361284507</v>
      </c>
      <c r="K176" s="11">
        <f t="shared" si="7"/>
        <v>1.8075313463382519</v>
      </c>
      <c r="L176" s="11">
        <f t="shared" si="7"/>
        <v>0.4493379836162501</v>
      </c>
    </row>
    <row r="177" spans="1:12" x14ac:dyDescent="0.25">
      <c r="A177" s="13" t="str">
        <f t="shared" si="6"/>
        <v>2010 Q4</v>
      </c>
      <c r="B177" s="11">
        <f t="shared" si="7"/>
        <v>0.86216721149103859</v>
      </c>
      <c r="C177" s="11">
        <f t="shared" si="7"/>
        <v>1.1220739410537421</v>
      </c>
      <c r="D177" s="11">
        <f t="shared" si="7"/>
        <v>-0.5731962869948507</v>
      </c>
      <c r="E177" s="11">
        <f t="shared" si="7"/>
        <v>0.31114593387504108</v>
      </c>
      <c r="F177" s="11">
        <f t="shared" si="7"/>
        <v>-1.2972671304038321</v>
      </c>
      <c r="G177" s="11">
        <f t="shared" si="7"/>
        <v>0.94941085958950944</v>
      </c>
      <c r="H177" s="11">
        <f t="shared" si="7"/>
        <v>2.0121403199421244</v>
      </c>
      <c r="I177" s="11">
        <f t="shared" si="7"/>
        <v>0.65558083530006872</v>
      </c>
      <c r="J177" s="11">
        <f t="shared" si="7"/>
        <v>1.0121676947190545</v>
      </c>
      <c r="K177" s="11">
        <f t="shared" si="7"/>
        <v>-3.1634481322327033</v>
      </c>
      <c r="L177" s="11">
        <f t="shared" si="7"/>
        <v>0.40268510790352241</v>
      </c>
    </row>
    <row r="178" spans="1:12" x14ac:dyDescent="0.25">
      <c r="A178" s="13" t="str">
        <f t="shared" si="6"/>
        <v>2011 Q1</v>
      </c>
      <c r="B178" s="11">
        <f t="shared" si="7"/>
        <v>0.79094042088599292</v>
      </c>
      <c r="C178" s="11">
        <f t="shared" si="7"/>
        <v>-0.60496252258233363</v>
      </c>
      <c r="D178" s="11">
        <f t="shared" si="7"/>
        <v>-1.0993480696136384</v>
      </c>
      <c r="E178" s="11">
        <f t="shared" si="7"/>
        <v>0.16628793810165474</v>
      </c>
      <c r="F178" s="11">
        <f t="shared" si="7"/>
        <v>-0.20281697093193096</v>
      </c>
      <c r="G178" s="11">
        <f t="shared" si="7"/>
        <v>-0.11530037020462816</v>
      </c>
      <c r="H178" s="11">
        <f t="shared" si="7"/>
        <v>0.97509478735233068</v>
      </c>
      <c r="I178" s="11">
        <f t="shared" si="7"/>
        <v>0.31412373298662088</v>
      </c>
      <c r="J178" s="11">
        <f t="shared" si="7"/>
        <v>2.3907580494579745</v>
      </c>
      <c r="K178" s="11">
        <f t="shared" si="7"/>
        <v>-0.73363151352183165</v>
      </c>
      <c r="L178" s="11">
        <f t="shared" si="7"/>
        <v>0.14501647920380245</v>
      </c>
    </row>
    <row r="179" spans="1:12" x14ac:dyDescent="0.25">
      <c r="A179" s="13" t="str">
        <f t="shared" si="6"/>
        <v>2011 Q2</v>
      </c>
      <c r="B179" s="11">
        <f t="shared" si="7"/>
        <v>-2.0869948517358243</v>
      </c>
      <c r="C179" s="11">
        <f t="shared" si="7"/>
        <v>-1.5594261891172012</v>
      </c>
      <c r="D179" s="11">
        <f t="shared" si="7"/>
        <v>-0.46833142885602685</v>
      </c>
      <c r="E179" s="11">
        <f t="shared" si="7"/>
        <v>-0.29951766803410285</v>
      </c>
      <c r="F179" s="11">
        <f t="shared" si="7"/>
        <v>-0.4748454371660441</v>
      </c>
      <c r="G179" s="11">
        <f t="shared" si="7"/>
        <v>0.71272861773980556</v>
      </c>
      <c r="H179" s="11">
        <f t="shared" si="7"/>
        <v>0.31938704888764152</v>
      </c>
      <c r="I179" s="11">
        <f t="shared" si="7"/>
        <v>-0.4230891775112362</v>
      </c>
      <c r="J179" s="11">
        <f t="shared" si="7"/>
        <v>0.78860749574648437</v>
      </c>
      <c r="K179" s="11">
        <f t="shared" si="7"/>
        <v>2.7764730613046016</v>
      </c>
      <c r="L179" s="11">
        <f t="shared" si="7"/>
        <v>-0.45807576887387591</v>
      </c>
    </row>
    <row r="180" spans="1:12" x14ac:dyDescent="0.25">
      <c r="A180" s="13" t="str">
        <f t="shared" si="6"/>
        <v>2011 Q3</v>
      </c>
      <c r="B180" s="11">
        <f t="shared" si="7"/>
        <v>-0.15230638279312272</v>
      </c>
      <c r="C180" s="11">
        <f t="shared" si="7"/>
        <v>-0.43236633136920144</v>
      </c>
      <c r="D180" s="11">
        <f t="shared" si="7"/>
        <v>1.8940174913425232</v>
      </c>
      <c r="E180" s="11">
        <f t="shared" si="7"/>
        <v>-0.63527658622049543</v>
      </c>
      <c r="F180" s="11">
        <f t="shared" si="7"/>
        <v>-0.34056111925829152</v>
      </c>
      <c r="G180" s="11">
        <f t="shared" si="7"/>
        <v>0.84407938127045878</v>
      </c>
      <c r="H180" s="11">
        <f t="shared" si="7"/>
        <v>0.6568516041715825</v>
      </c>
      <c r="I180" s="11">
        <f t="shared" si="7"/>
        <v>2.8069922951164634</v>
      </c>
      <c r="J180" s="11">
        <f t="shared" si="7"/>
        <v>1.9571569385331296</v>
      </c>
      <c r="K180" s="11">
        <f t="shared" si="7"/>
        <v>0.43087660587446536</v>
      </c>
      <c r="L180" s="11">
        <f t="shared" si="7"/>
        <v>0.86966765089269771</v>
      </c>
    </row>
    <row r="181" spans="1:12" x14ac:dyDescent="0.25">
      <c r="A181" s="13" t="str">
        <f t="shared" si="6"/>
        <v>2011 Q4</v>
      </c>
      <c r="B181" s="11">
        <f t="shared" si="7"/>
        <v>1.7804624633506687</v>
      </c>
      <c r="C181" s="11">
        <f t="shared" si="7"/>
        <v>-4.127541076038458E-2</v>
      </c>
      <c r="D181" s="11">
        <f t="shared" si="7"/>
        <v>-1.4712805007549965</v>
      </c>
      <c r="E181" s="11">
        <f t="shared" si="7"/>
        <v>1.2555022980068145</v>
      </c>
      <c r="F181" s="11">
        <f t="shared" si="7"/>
        <v>1.4898695448459893</v>
      </c>
      <c r="G181" s="11">
        <f t="shared" si="7"/>
        <v>1.7229185828842839</v>
      </c>
      <c r="H181" s="11">
        <f t="shared" si="7"/>
        <v>0.83075297700786077</v>
      </c>
      <c r="I181" s="11">
        <f t="shared" si="7"/>
        <v>0.31751658356878132</v>
      </c>
      <c r="J181" s="11">
        <f t="shared" si="7"/>
        <v>-4.018029876551239</v>
      </c>
      <c r="K181" s="11">
        <f t="shared" si="7"/>
        <v>-2.1731920071109001</v>
      </c>
      <c r="L181" s="11">
        <f t="shared" si="7"/>
        <v>0.18854328216099842</v>
      </c>
    </row>
    <row r="182" spans="1:12" x14ac:dyDescent="0.25">
      <c r="A182" s="13" t="str">
        <f t="shared" si="6"/>
        <v>2012 Q1</v>
      </c>
      <c r="B182" s="11">
        <f t="shared" si="7"/>
        <v>-0.5469475804535433</v>
      </c>
      <c r="C182" s="11">
        <f t="shared" si="7"/>
        <v>0.69937547229459363</v>
      </c>
      <c r="D182" s="11">
        <f t="shared" si="7"/>
        <v>0.87406198107345068</v>
      </c>
      <c r="E182" s="11">
        <f t="shared" si="7"/>
        <v>0.72607579705259995</v>
      </c>
      <c r="F182" s="11">
        <f t="shared" si="7"/>
        <v>1.0254213791814348</v>
      </c>
      <c r="G182" s="11">
        <f t="shared" si="7"/>
        <v>-0.13406325323756801</v>
      </c>
      <c r="H182" s="11">
        <f t="shared" si="7"/>
        <v>-0.14671979156830647</v>
      </c>
      <c r="I182" s="11">
        <f t="shared" si="7"/>
        <v>1.2716732066707501</v>
      </c>
      <c r="J182" s="11">
        <f t="shared" si="7"/>
        <v>0.23252820191712156</v>
      </c>
      <c r="K182" s="11">
        <f t="shared" si="7"/>
        <v>-0.10722711728649192</v>
      </c>
      <c r="L182" s="11">
        <f t="shared" si="7"/>
        <v>0.58553998153292475</v>
      </c>
    </row>
    <row r="183" spans="1:12" x14ac:dyDescent="0.25">
      <c r="A183" s="13" t="str">
        <f t="shared" si="6"/>
        <v>2012 Q2</v>
      </c>
      <c r="B183" s="11">
        <f t="shared" si="7"/>
        <v>1.1228263181762981</v>
      </c>
      <c r="C183" s="11">
        <f t="shared" si="7"/>
        <v>1.1008163348765896</v>
      </c>
      <c r="D183" s="11">
        <f t="shared" si="7"/>
        <v>-0.52124763910794103</v>
      </c>
      <c r="E183" s="11">
        <f t="shared" si="7"/>
        <v>-0.27440882155249796</v>
      </c>
      <c r="F183" s="11">
        <f t="shared" si="7"/>
        <v>0.35421777129423343</v>
      </c>
      <c r="G183" s="11">
        <f t="shared" si="7"/>
        <v>-0.60551878216805999</v>
      </c>
      <c r="H183" s="11">
        <f t="shared" si="7"/>
        <v>0.47083529303868732</v>
      </c>
      <c r="I183" s="11">
        <f t="shared" si="7"/>
        <v>1.0723654220026535</v>
      </c>
      <c r="J183" s="11">
        <f t="shared" si="7"/>
        <v>4.5035042640314282</v>
      </c>
      <c r="K183" s="11">
        <f t="shared" si="7"/>
        <v>-1.2849067345743193</v>
      </c>
      <c r="L183" s="11">
        <f t="shared" si="7"/>
        <v>0.47255431637475209</v>
      </c>
    </row>
    <row r="184" spans="1:12" x14ac:dyDescent="0.25">
      <c r="A184" s="13" t="str">
        <f t="shared" si="6"/>
        <v>2012 Q3</v>
      </c>
      <c r="B184" s="11">
        <f t="shared" si="7"/>
        <v>0.32910481426904381</v>
      </c>
      <c r="C184" s="11">
        <f t="shared" si="7"/>
        <v>0.11144320083542973</v>
      </c>
      <c r="D184" s="11">
        <f t="shared" si="7"/>
        <v>1.2531916759680666</v>
      </c>
      <c r="E184" s="11">
        <f t="shared" si="7"/>
        <v>1.8512997422317352</v>
      </c>
      <c r="F184" s="11">
        <f t="shared" si="7"/>
        <v>1.0114422197717827</v>
      </c>
      <c r="G184" s="11">
        <f t="shared" si="7"/>
        <v>-0.10127722690914642</v>
      </c>
      <c r="H184" s="11">
        <f t="shared" si="7"/>
        <v>1.2963624638204299</v>
      </c>
      <c r="I184" s="11">
        <f t="shared" si="7"/>
        <v>0.77688040680281345</v>
      </c>
      <c r="J184" s="11">
        <f t="shared" si="7"/>
        <v>0.93309455396746277</v>
      </c>
      <c r="K184" s="11">
        <f t="shared" si="7"/>
        <v>0.22795125203051006</v>
      </c>
      <c r="L184" s="11">
        <f t="shared" si="7"/>
        <v>0.92759981970284144</v>
      </c>
    </row>
    <row r="185" spans="1:12" x14ac:dyDescent="0.25">
      <c r="A185" s="13" t="str">
        <f t="shared" si="6"/>
        <v>2012 Q4</v>
      </c>
      <c r="B185" s="11">
        <f t="shared" si="7"/>
        <v>-2.4027756814414905</v>
      </c>
      <c r="C185" s="11">
        <f t="shared" si="7"/>
        <v>-0.99726073264792803</v>
      </c>
      <c r="D185" s="11">
        <f t="shared" si="7"/>
        <v>1.7240847496702416</v>
      </c>
      <c r="E185" s="11">
        <f t="shared" si="7"/>
        <v>0.8380837708104546</v>
      </c>
      <c r="F185" s="11">
        <f t="shared" si="7"/>
        <v>4.374453263108221E-2</v>
      </c>
      <c r="G185" s="11">
        <f t="shared" si="7"/>
        <v>-0.984337868038895</v>
      </c>
      <c r="H185" s="11">
        <f t="shared" si="7"/>
        <v>-0.65126606375429497</v>
      </c>
      <c r="I185" s="11">
        <f t="shared" si="7"/>
        <v>-0.31916133327542567</v>
      </c>
      <c r="J185" s="11">
        <f t="shared" si="7"/>
        <v>2.9025943286429663</v>
      </c>
      <c r="K185" s="11">
        <f t="shared" si="7"/>
        <v>1.9222068348356793</v>
      </c>
      <c r="L185" s="11">
        <f t="shared" si="7"/>
        <v>-0.18483288763017847</v>
      </c>
    </row>
    <row r="186" spans="1:12" x14ac:dyDescent="0.25">
      <c r="A186" s="13" t="str">
        <f t="shared" si="6"/>
        <v>2013 Q1</v>
      </c>
      <c r="B186" s="11">
        <f t="shared" si="7"/>
        <v>1.5298725446315469</v>
      </c>
      <c r="C186" s="11">
        <f t="shared" si="7"/>
        <v>7.156366915857082E-2</v>
      </c>
      <c r="D186" s="11">
        <f t="shared" si="7"/>
        <v>0.16528018747938927</v>
      </c>
      <c r="E186" s="11">
        <f t="shared" si="7"/>
        <v>0.73557178308815307</v>
      </c>
      <c r="F186" s="11">
        <f t="shared" si="7"/>
        <v>-0.42732766501819658</v>
      </c>
      <c r="G186" s="11">
        <f t="shared" si="7"/>
        <v>3.0237466017292864</v>
      </c>
      <c r="H186" s="11">
        <f t="shared" si="7"/>
        <v>-0.34283966882997852</v>
      </c>
      <c r="I186" s="11">
        <f t="shared" si="7"/>
        <v>0.58056967671361692</v>
      </c>
      <c r="J186" s="11">
        <f t="shared" si="7"/>
        <v>-0.44018868293997632</v>
      </c>
      <c r="K186" s="11">
        <f t="shared" si="7"/>
        <v>-1.2629944189748061</v>
      </c>
      <c r="L186" s="11">
        <f t="shared" si="7"/>
        <v>0.4993497132455329</v>
      </c>
    </row>
    <row r="187" spans="1:12" x14ac:dyDescent="0.25">
      <c r="A187" s="13" t="str">
        <f t="shared" si="6"/>
        <v>2013 Q2</v>
      </c>
      <c r="B187" s="11">
        <f t="shared" si="7"/>
        <v>0.49061531857503066</v>
      </c>
      <c r="C187" s="11">
        <f t="shared" si="7"/>
        <v>-0.25582004230384398</v>
      </c>
      <c r="D187" s="11">
        <f t="shared" si="7"/>
        <v>1.029581931679957</v>
      </c>
      <c r="E187" s="11">
        <f t="shared" si="7"/>
        <v>0.21220167113977798</v>
      </c>
      <c r="F187" s="11">
        <f t="shared" si="7"/>
        <v>-0.92664755733177406</v>
      </c>
      <c r="G187" s="11">
        <f t="shared" si="7"/>
        <v>0.34139122414204176</v>
      </c>
      <c r="H187" s="11">
        <f t="shared" si="7"/>
        <v>-0.56355816028945227</v>
      </c>
      <c r="I187" s="11">
        <f t="shared" si="7"/>
        <v>1.2520607983558225</v>
      </c>
      <c r="J187" s="11">
        <f t="shared" si="7"/>
        <v>3.7329555127831391</v>
      </c>
      <c r="K187" s="11">
        <f t="shared" si="7"/>
        <v>2.1540118553924483E-2</v>
      </c>
      <c r="L187" s="11">
        <f t="shared" si="7"/>
        <v>0.50764271677808126</v>
      </c>
    </row>
    <row r="188" spans="1:12" x14ac:dyDescent="0.25">
      <c r="A188" s="13" t="str">
        <f t="shared" si="6"/>
        <v>2013 Q3</v>
      </c>
      <c r="B188" s="11">
        <f t="shared" si="7"/>
        <v>2.0221858107649644</v>
      </c>
      <c r="C188" s="11">
        <f t="shared" si="7"/>
        <v>0.59250352108596682</v>
      </c>
      <c r="D188" s="11">
        <f t="shared" si="7"/>
        <v>1.8141087070650221</v>
      </c>
      <c r="E188" s="11">
        <f t="shared" si="7"/>
        <v>0.85484136201976568</v>
      </c>
      <c r="F188" s="11">
        <f t="shared" si="7"/>
        <v>1.1241026456191539</v>
      </c>
      <c r="G188" s="11">
        <f t="shared" si="7"/>
        <v>0.37309381586422641</v>
      </c>
      <c r="H188" s="11">
        <f t="shared" si="7"/>
        <v>0.37605810535776191</v>
      </c>
      <c r="I188" s="11">
        <f t="shared" si="7"/>
        <v>0.36923118871275923</v>
      </c>
      <c r="J188" s="11">
        <f t="shared" si="7"/>
        <v>0.74383818391386058</v>
      </c>
      <c r="K188" s="11">
        <f t="shared" si="7"/>
        <v>3.0960912322687739</v>
      </c>
      <c r="L188" s="11">
        <f t="shared" si="7"/>
        <v>0.93293261500671121</v>
      </c>
    </row>
    <row r="189" spans="1:12" x14ac:dyDescent="0.25">
      <c r="A189" s="13" t="str">
        <f t="shared" si="6"/>
        <v>2013 Q4</v>
      </c>
      <c r="B189" s="11">
        <f t="shared" si="7"/>
        <v>0.22911903378650769</v>
      </c>
      <c r="C189" s="11">
        <f t="shared" si="7"/>
        <v>-0.29581293565675376</v>
      </c>
      <c r="D189" s="11">
        <f t="shared" si="7"/>
        <v>2.1399529292013955E-2</v>
      </c>
      <c r="E189" s="11">
        <f t="shared" si="7"/>
        <v>-0.15775362160986856</v>
      </c>
      <c r="F189" s="11">
        <f t="shared" si="7"/>
        <v>-2.1920210521787456E-2</v>
      </c>
      <c r="G189" s="11">
        <f t="shared" si="7"/>
        <v>0.66590497690954353</v>
      </c>
      <c r="H189" s="11">
        <f t="shared" si="7"/>
        <v>-0.3132834642504988</v>
      </c>
      <c r="I189" s="11">
        <f t="shared" si="7"/>
        <v>0.44573285297416987</v>
      </c>
      <c r="J189" s="11">
        <f t="shared" si="7"/>
        <v>1.4263316293385875</v>
      </c>
      <c r="K189" s="11">
        <f t="shared" si="7"/>
        <v>5.5933794784242599</v>
      </c>
      <c r="L189" s="11">
        <f t="shared" si="7"/>
        <v>0.25583640433271915</v>
      </c>
    </row>
    <row r="190" spans="1:12" x14ac:dyDescent="0.25">
      <c r="A190" s="13" t="str">
        <f t="shared" si="6"/>
        <v>2014 Q1</v>
      </c>
      <c r="B190" s="11">
        <f t="shared" si="7"/>
        <v>0.95248675372944613</v>
      </c>
      <c r="C190" s="11">
        <f t="shared" si="7"/>
        <v>-0.18404913170871554</v>
      </c>
      <c r="D190" s="11">
        <f t="shared" si="7"/>
        <v>1.9179395852552703</v>
      </c>
      <c r="E190" s="11">
        <f t="shared" si="7"/>
        <v>0.45156285710024952</v>
      </c>
      <c r="F190" s="11">
        <f t="shared" si="7"/>
        <v>0.48113816163013035</v>
      </c>
      <c r="G190" s="11">
        <f t="shared" si="7"/>
        <v>1.4688675368754025</v>
      </c>
      <c r="H190" s="11">
        <f t="shared" si="7"/>
        <v>1.4742791939853326</v>
      </c>
      <c r="I190" s="11">
        <f t="shared" si="7"/>
        <v>0.753215789643086</v>
      </c>
      <c r="J190" s="11">
        <f t="shared" si="7"/>
        <v>1.3064783005826164</v>
      </c>
      <c r="K190" s="11">
        <f t="shared" si="7"/>
        <v>0.22681337074262845</v>
      </c>
      <c r="L190" s="11">
        <f t="shared" si="7"/>
        <v>0.8797555284160723</v>
      </c>
    </row>
    <row r="191" spans="1:12" x14ac:dyDescent="0.25">
      <c r="A191" s="13" t="str">
        <f t="shared" si="6"/>
        <v>2014 Q2</v>
      </c>
      <c r="B191" s="11">
        <f t="shared" si="7"/>
        <v>0.68799367745203777</v>
      </c>
      <c r="C191" s="11">
        <f t="shared" si="7"/>
        <v>-1.0234890751466405E-2</v>
      </c>
      <c r="D191" s="11">
        <f t="shared" si="7"/>
        <v>1.1582536748832122</v>
      </c>
      <c r="E191" s="11">
        <f t="shared" si="7"/>
        <v>1.0112152886628265</v>
      </c>
      <c r="F191" s="11">
        <f t="shared" si="7"/>
        <v>0.64155061559902782</v>
      </c>
      <c r="G191" s="11">
        <f t="shared" si="7"/>
        <v>1.4476037781369113</v>
      </c>
      <c r="H191" s="11">
        <f t="shared" si="7"/>
        <v>0.53448580319120575</v>
      </c>
      <c r="I191" s="11">
        <f t="shared" si="7"/>
        <v>1.3046284916616377</v>
      </c>
      <c r="J191" s="11">
        <f t="shared" si="7"/>
        <v>2.5303940570631669</v>
      </c>
      <c r="K191" s="11">
        <f t="shared" si="7"/>
        <v>2.0956953928888544</v>
      </c>
      <c r="L191" s="11">
        <f t="shared" si="7"/>
        <v>0.96619109117368907</v>
      </c>
    </row>
    <row r="192" spans="1:12" x14ac:dyDescent="0.25">
      <c r="A192" s="13" t="str">
        <f t="shared" si="6"/>
        <v>2014 Q3</v>
      </c>
      <c r="B192" s="11">
        <f t="shared" ref="B192:L203" si="8">LN(B88/B87)*100</f>
        <v>0.3881120181777562</v>
      </c>
      <c r="C192" s="11">
        <f t="shared" si="8"/>
        <v>0.12274960624739442</v>
      </c>
      <c r="D192" s="11">
        <f t="shared" si="8"/>
        <v>0.18656721829496967</v>
      </c>
      <c r="E192" s="11">
        <f t="shared" si="8"/>
        <v>1.4314646364482679</v>
      </c>
      <c r="F192" s="11">
        <f t="shared" si="8"/>
        <v>-0.88183032927998328</v>
      </c>
      <c r="G192" s="11">
        <f t="shared" si="8"/>
        <v>0.50595659741529408</v>
      </c>
      <c r="H192" s="11">
        <f t="shared" si="8"/>
        <v>1.025062785993824E-2</v>
      </c>
      <c r="I192" s="11">
        <f t="shared" si="8"/>
        <v>0.96472484162007865</v>
      </c>
      <c r="J192" s="11">
        <f t="shared" si="8"/>
        <v>1.8221297270027632</v>
      </c>
      <c r="K192" s="11">
        <f t="shared" si="8"/>
        <v>-1.8104446215916397</v>
      </c>
      <c r="L192" s="11">
        <f t="shared" si="8"/>
        <v>0.59396829655720018</v>
      </c>
    </row>
    <row r="193" spans="1:12" x14ac:dyDescent="0.25">
      <c r="A193" s="13" t="str">
        <f t="shared" si="6"/>
        <v>2014 Q4</v>
      </c>
      <c r="B193" s="11">
        <f t="shared" si="8"/>
        <v>0.85262392282450994</v>
      </c>
      <c r="C193" s="11">
        <f t="shared" si="8"/>
        <v>0.68259650703998909</v>
      </c>
      <c r="D193" s="11">
        <f t="shared" si="8"/>
        <v>5.176251474341996E-2</v>
      </c>
      <c r="E193" s="11">
        <f t="shared" si="8"/>
        <v>-0.47145726354633044</v>
      </c>
      <c r="F193" s="11">
        <f t="shared" si="8"/>
        <v>-0.43835686632577636</v>
      </c>
      <c r="G193" s="11">
        <f t="shared" si="8"/>
        <v>1.2538039078478811</v>
      </c>
      <c r="H193" s="11">
        <f t="shared" si="8"/>
        <v>-3.0755036379592059E-2</v>
      </c>
      <c r="I193" s="11">
        <f t="shared" si="8"/>
        <v>1.5520782531351967</v>
      </c>
      <c r="J193" s="11">
        <f t="shared" si="8"/>
        <v>8.4934711550335273E-2</v>
      </c>
      <c r="K193" s="11">
        <f t="shared" si="8"/>
        <v>-1.9639591770770615</v>
      </c>
      <c r="L193" s="11">
        <f t="shared" si="8"/>
        <v>0.35262430233108938</v>
      </c>
    </row>
    <row r="194" spans="1:12" x14ac:dyDescent="0.25">
      <c r="A194" s="13" t="str">
        <f t="shared" si="6"/>
        <v>2015 Q1</v>
      </c>
      <c r="B194" s="11">
        <f t="shared" si="8"/>
        <v>-1.5892755045007745</v>
      </c>
      <c r="C194" s="11">
        <f t="shared" si="8"/>
        <v>0.67796869853787689</v>
      </c>
      <c r="D194" s="11">
        <f t="shared" si="8"/>
        <v>0.36158931901941976</v>
      </c>
      <c r="E194" s="11">
        <f t="shared" si="8"/>
        <v>0.87962109551120493</v>
      </c>
      <c r="F194" s="11">
        <f t="shared" si="8"/>
        <v>0.86391263976395039</v>
      </c>
      <c r="G194" s="11">
        <f t="shared" si="8"/>
        <v>0.35240500815669573</v>
      </c>
      <c r="H194" s="11">
        <f t="shared" si="8"/>
        <v>-1.5603519881129388</v>
      </c>
      <c r="I194" s="11">
        <f t="shared" si="8"/>
        <v>1.0775510981090466</v>
      </c>
      <c r="J194" s="11">
        <f t="shared" si="8"/>
        <v>2.4529531760161425</v>
      </c>
      <c r="K194" s="11">
        <f t="shared" si="8"/>
        <v>-0.11024806929766562</v>
      </c>
      <c r="L194" s="11">
        <f t="shared" si="8"/>
        <v>0.49571515329302751</v>
      </c>
    </row>
    <row r="195" spans="1:12" x14ac:dyDescent="0.25">
      <c r="A195" s="13" t="str">
        <f t="shared" si="6"/>
        <v>2015 Q2</v>
      </c>
      <c r="B195" s="11">
        <f t="shared" si="8"/>
        <v>0.99116940805132703</v>
      </c>
      <c r="C195" s="11">
        <f t="shared" si="8"/>
        <v>-5.0436274837258627E-2</v>
      </c>
      <c r="D195" s="11">
        <f t="shared" si="8"/>
        <v>-1.0991400576595098</v>
      </c>
      <c r="E195" s="11">
        <f t="shared" si="8"/>
        <v>0.25425897247143553</v>
      </c>
      <c r="F195" s="11">
        <f t="shared" si="8"/>
        <v>1.9836786718205726</v>
      </c>
      <c r="G195" s="11">
        <f t="shared" si="8"/>
        <v>0.16540890776403147</v>
      </c>
      <c r="H195" s="11">
        <f t="shared" si="8"/>
        <v>0</v>
      </c>
      <c r="I195" s="11">
        <f t="shared" si="8"/>
        <v>0.25186286795024204</v>
      </c>
      <c r="J195" s="11">
        <f t="shared" si="8"/>
        <v>1.8467745545840173</v>
      </c>
      <c r="K195" s="11">
        <f t="shared" si="8"/>
        <v>-0.92686539015350722</v>
      </c>
      <c r="L195" s="11">
        <f t="shared" si="8"/>
        <v>8.238080993143243E-2</v>
      </c>
    </row>
    <row r="196" spans="1:12" x14ac:dyDescent="0.25">
      <c r="A196" s="13" t="str">
        <f t="shared" si="6"/>
        <v>2015 Q3</v>
      </c>
      <c r="B196" s="11">
        <f t="shared" si="8"/>
        <v>-9.1551809456580591E-2</v>
      </c>
      <c r="C196" s="11">
        <f t="shared" si="8"/>
        <v>-4.036734336782985E-2</v>
      </c>
      <c r="D196" s="11">
        <f t="shared" si="8"/>
        <v>1.0888270581144492</v>
      </c>
      <c r="E196" s="11">
        <f t="shared" si="8"/>
        <v>-0.40712524427792979</v>
      </c>
      <c r="F196" s="11">
        <f t="shared" si="8"/>
        <v>2.3108387799443211</v>
      </c>
      <c r="G196" s="11">
        <f t="shared" si="8"/>
        <v>-1.0070160364840945</v>
      </c>
      <c r="H196" s="11">
        <f t="shared" si="8"/>
        <v>-0.15633960138889699</v>
      </c>
      <c r="I196" s="11">
        <f t="shared" si="8"/>
        <v>0.63731083390397658</v>
      </c>
      <c r="J196" s="11">
        <f t="shared" si="8"/>
        <v>1.7034126535392282</v>
      </c>
      <c r="K196" s="11">
        <f t="shared" si="8"/>
        <v>-0.73141325659208412</v>
      </c>
      <c r="L196" s="11">
        <f t="shared" si="8"/>
        <v>0.27753525549473651</v>
      </c>
    </row>
    <row r="197" spans="1:12" x14ac:dyDescent="0.25">
      <c r="A197" s="13" t="str">
        <f t="shared" si="6"/>
        <v>2015 Q4</v>
      </c>
      <c r="B197" s="11">
        <f t="shared" si="8"/>
        <v>0.92185224575314728</v>
      </c>
      <c r="C197" s="11">
        <f t="shared" si="8"/>
        <v>1.7510077669545949</v>
      </c>
      <c r="D197" s="11">
        <f t="shared" si="8"/>
        <v>2.2637858739983674</v>
      </c>
      <c r="E197" s="11">
        <f t="shared" si="8"/>
        <v>1.3875748024171197</v>
      </c>
      <c r="F197" s="11">
        <f t="shared" si="8"/>
        <v>3.0408095299187292</v>
      </c>
      <c r="G197" s="11">
        <f t="shared" si="8"/>
        <v>1.6967094389866297</v>
      </c>
      <c r="H197" s="11">
        <f t="shared" si="8"/>
        <v>2.8280973707074932</v>
      </c>
      <c r="I197" s="11">
        <f t="shared" si="8"/>
        <v>1.7345055945942858</v>
      </c>
      <c r="J197" s="11">
        <f t="shared" si="8"/>
        <v>-0.50095285606676776</v>
      </c>
      <c r="K197" s="11">
        <f t="shared" si="8"/>
        <v>1.0043198797037542</v>
      </c>
      <c r="L197" s="11">
        <f t="shared" si="8"/>
        <v>1.6593244766163213</v>
      </c>
    </row>
    <row r="198" spans="1:12" x14ac:dyDescent="0.25">
      <c r="A198" s="13" t="str">
        <f t="shared" si="6"/>
        <v>2016 Q1</v>
      </c>
      <c r="B198" s="11">
        <f t="shared" si="8"/>
        <v>0.76343916756644203</v>
      </c>
      <c r="C198" s="11">
        <f t="shared" si="8"/>
        <v>-0.65678413026963145</v>
      </c>
      <c r="D198" s="11">
        <f t="shared" si="8"/>
        <v>-0.78955770027800387</v>
      </c>
      <c r="E198" s="11">
        <f t="shared" si="8"/>
        <v>0.48163849879813581</v>
      </c>
      <c r="F198" s="11">
        <f t="shared" si="8"/>
        <v>-1.2626173234722693</v>
      </c>
      <c r="G198" s="11">
        <f t="shared" si="8"/>
        <v>0.74608144126772191</v>
      </c>
      <c r="H198" s="11">
        <f t="shared" si="8"/>
        <v>2.0275712156150387</v>
      </c>
      <c r="I198" s="11">
        <f t="shared" si="8"/>
        <v>0.3473999611174845</v>
      </c>
      <c r="J198" s="11">
        <f t="shared" si="8"/>
        <v>0.57088642203202</v>
      </c>
      <c r="K198" s="11">
        <f t="shared" si="8"/>
        <v>-0.46539946407010579</v>
      </c>
      <c r="L198" s="11">
        <f t="shared" si="8"/>
        <v>0.10090818212451498</v>
      </c>
    </row>
    <row r="199" spans="1:12" x14ac:dyDescent="0.25">
      <c r="A199" s="13" t="str">
        <f t="shared" si="6"/>
        <v>2016 Q2</v>
      </c>
      <c r="B199" s="11">
        <f t="shared" si="8"/>
        <v>-0.40108346157258701</v>
      </c>
      <c r="C199" s="11">
        <f t="shared" si="8"/>
        <v>0.40850951046005679</v>
      </c>
      <c r="D199" s="11">
        <f t="shared" si="8"/>
        <v>2.2012045088039089</v>
      </c>
      <c r="E199" s="11">
        <f t="shared" si="8"/>
        <v>-0.1803426999150794</v>
      </c>
      <c r="F199" s="11">
        <f t="shared" si="8"/>
        <v>2.5094911948994927</v>
      </c>
      <c r="G199" s="11">
        <f t="shared" si="8"/>
        <v>0.71023025820666041</v>
      </c>
      <c r="H199" s="11">
        <f t="shared" si="8"/>
        <v>-0.84818150559092309</v>
      </c>
      <c r="I199" s="11">
        <f t="shared" si="8"/>
        <v>1.9494582319177403</v>
      </c>
      <c r="J199" s="11">
        <f t="shared" si="8"/>
        <v>-3.0110237585739634</v>
      </c>
      <c r="K199" s="11">
        <f t="shared" si="8"/>
        <v>0.92864299137343631</v>
      </c>
      <c r="L199" s="11">
        <f t="shared" si="8"/>
        <v>0.55318220019877162</v>
      </c>
    </row>
    <row r="200" spans="1:12" x14ac:dyDescent="0.25">
      <c r="A200" s="13" t="str">
        <f t="shared" si="6"/>
        <v>2016 Q3</v>
      </c>
      <c r="B200" s="11">
        <f t="shared" si="8"/>
        <v>-0.58444342093974044</v>
      </c>
      <c r="C200" s="11">
        <f t="shared" si="8"/>
        <v>-0.51839414266465789</v>
      </c>
      <c r="D200" s="11">
        <f t="shared" si="8"/>
        <v>-0.99910912026986565</v>
      </c>
      <c r="E200" s="11">
        <f t="shared" si="8"/>
        <v>0.40032079082164873</v>
      </c>
      <c r="F200" s="11">
        <f t="shared" si="8"/>
        <v>0.68715103820448764</v>
      </c>
      <c r="G200" s="11">
        <f t="shared" si="8"/>
        <v>2.4468190261134155</v>
      </c>
      <c r="H200" s="11">
        <f t="shared" si="8"/>
        <v>1.0367952508902705</v>
      </c>
      <c r="I200" s="11">
        <f t="shared" si="8"/>
        <v>0.1699065922709295</v>
      </c>
      <c r="J200" s="11">
        <f t="shared" si="8"/>
        <v>4.3798211662367965</v>
      </c>
      <c r="K200" s="11">
        <f t="shared" si="8"/>
        <v>1.0494324485846462</v>
      </c>
      <c r="L200" s="11">
        <f t="shared" si="8"/>
        <v>0.65980445304288049</v>
      </c>
    </row>
    <row r="201" spans="1:12" x14ac:dyDescent="0.25">
      <c r="A201" s="13" t="str">
        <f t="shared" si="6"/>
        <v>2016 Q4</v>
      </c>
      <c r="B201" s="11">
        <f t="shared" si="8"/>
        <v>2.6527283449215178</v>
      </c>
      <c r="C201" s="11">
        <f t="shared" si="8"/>
        <v>-0.82296731035922299</v>
      </c>
      <c r="D201" s="11">
        <f t="shared" si="8"/>
        <v>1.8405732745367522</v>
      </c>
      <c r="E201" s="11">
        <f t="shared" si="8"/>
        <v>0.14970809722604372</v>
      </c>
      <c r="F201" s="11">
        <f t="shared" si="8"/>
        <v>0.85973156652655724</v>
      </c>
      <c r="G201" s="11">
        <f t="shared" si="8"/>
        <v>0.19712208235940923</v>
      </c>
      <c r="H201" s="11">
        <f t="shared" si="8"/>
        <v>-2.0743265928145136</v>
      </c>
      <c r="I201" s="11">
        <f t="shared" si="8"/>
        <v>1.7226443209457523</v>
      </c>
      <c r="J201" s="11">
        <f t="shared" si="8"/>
        <v>-0.24658492545765995</v>
      </c>
      <c r="K201" s="11">
        <f t="shared" si="8"/>
        <v>0.71329805108190569</v>
      </c>
      <c r="L201" s="11">
        <f t="shared" si="8"/>
        <v>0.42754228685650741</v>
      </c>
    </row>
    <row r="202" spans="1:12" x14ac:dyDescent="0.25">
      <c r="A202" s="13" t="str">
        <f t="shared" si="6"/>
        <v>2017 Q1</v>
      </c>
      <c r="B202" s="11">
        <f t="shared" si="8"/>
        <v>0.64744193201313738</v>
      </c>
      <c r="C202" s="11">
        <f t="shared" si="8"/>
        <v>0.4925870729207007</v>
      </c>
      <c r="D202" s="11">
        <f t="shared" si="8"/>
        <v>1.3901349657854318</v>
      </c>
      <c r="E202" s="11">
        <f t="shared" si="8"/>
        <v>0.76499305064018874</v>
      </c>
      <c r="F202" s="11">
        <f t="shared" si="8"/>
        <v>-1.8471230224259276</v>
      </c>
      <c r="G202" s="11">
        <f t="shared" si="8"/>
        <v>2.2394081579695144</v>
      </c>
      <c r="H202" s="11">
        <f t="shared" si="8"/>
        <v>-1.4893675285019439</v>
      </c>
      <c r="I202" s="11">
        <f t="shared" si="8"/>
        <v>-0.38353786505294868</v>
      </c>
      <c r="J202" s="11">
        <f t="shared" si="8"/>
        <v>2.2652794453982223</v>
      </c>
      <c r="K202" s="11">
        <f t="shared" si="8"/>
        <v>2.3704958189099088</v>
      </c>
      <c r="L202" s="11">
        <f t="shared" si="8"/>
        <v>0.4059612486578541</v>
      </c>
    </row>
    <row r="203" spans="1:12" x14ac:dyDescent="0.25">
      <c r="A203" s="13" t="str">
        <f t="shared" si="6"/>
        <v>2017 Q2</v>
      </c>
      <c r="B203" s="11">
        <f t="shared" si="8"/>
        <v>-0.37225748317274443</v>
      </c>
      <c r="C203" s="11">
        <f t="shared" si="8"/>
        <v>1.5423958688836548</v>
      </c>
      <c r="D203" s="11">
        <f t="shared" si="8"/>
        <v>2.2874615825321789</v>
      </c>
      <c r="E203" s="11">
        <f t="shared" si="8"/>
        <v>0.49363314770127104</v>
      </c>
      <c r="F203" s="11">
        <f t="shared" si="8"/>
        <v>4.008417730793068E-2</v>
      </c>
      <c r="G203" s="11">
        <f t="shared" si="8"/>
        <v>1.4054440432277708</v>
      </c>
      <c r="H203" s="11">
        <f t="shared" si="8"/>
        <v>-8.2253757464996885E-2</v>
      </c>
      <c r="I203" s="11">
        <f t="shared" si="8"/>
        <v>-0.46417544208202671</v>
      </c>
      <c r="J203" s="11">
        <f t="shared" si="8"/>
        <v>1.0372739948316305</v>
      </c>
      <c r="K203" s="11">
        <f t="shared" si="8"/>
        <v>0.91167082182084003</v>
      </c>
      <c r="L203" s="11">
        <f t="shared" si="8"/>
        <v>0.39447782910163254</v>
      </c>
    </row>
    <row r="204" spans="1:12" x14ac:dyDescent="0.25">
      <c r="A204" s="13" t="str">
        <f t="shared" si="6"/>
        <v>2017 Q3</v>
      </c>
      <c r="B204" s="11">
        <f t="shared" ref="B204:L204" si="9">LN(B100/B99)*100</f>
        <v>-1.9724114331686047</v>
      </c>
      <c r="C204" s="11">
        <f t="shared" si="9"/>
        <v>0.55145388393803518</v>
      </c>
      <c r="D204" s="11">
        <f t="shared" si="9"/>
        <v>0.24674967440293283</v>
      </c>
      <c r="E204" s="11">
        <f t="shared" si="9"/>
        <v>-0.49363314770126476</v>
      </c>
      <c r="F204" s="11">
        <f t="shared" si="9"/>
        <v>-1.3414896822296918</v>
      </c>
      <c r="G204" s="11">
        <f t="shared" si="9"/>
        <v>-1.2611230483408782</v>
      </c>
      <c r="H204" s="11">
        <f t="shared" si="9"/>
        <v>-0.1132095011046709</v>
      </c>
      <c r="I204" s="11">
        <f t="shared" si="9"/>
        <v>-1.4156352449353977</v>
      </c>
      <c r="J204" s="11">
        <f t="shared" si="9"/>
        <v>-1.0565846060724799</v>
      </c>
      <c r="K204" s="11">
        <f t="shared" si="9"/>
        <v>4.1815005334007838</v>
      </c>
      <c r="L204" s="11">
        <f t="shared" si="9"/>
        <v>-0.44389715306269262</v>
      </c>
    </row>
    <row r="205" spans="1:12" x14ac:dyDescent="0.25">
      <c r="A205" s="13" t="str">
        <f t="shared" si="6"/>
        <v>2017 Q4</v>
      </c>
      <c r="B205" s="11">
        <f t="shared" ref="B205:L205" si="10">LN(B101/B100)*100</f>
        <v>0.70819706494513224</v>
      </c>
      <c r="C205" s="11">
        <f t="shared" si="10"/>
        <v>6.8718404510522232E-2</v>
      </c>
      <c r="D205" s="11">
        <f t="shared" si="10"/>
        <v>-1.0098209085193059</v>
      </c>
      <c r="E205" s="11">
        <f t="shared" si="10"/>
        <v>1.1317347581881834</v>
      </c>
      <c r="F205" s="11">
        <f t="shared" si="10"/>
        <v>0.79899287254323692</v>
      </c>
      <c r="G205" s="11">
        <f t="shared" si="10"/>
        <v>-0.7624415644460768</v>
      </c>
      <c r="H205" s="11">
        <f t="shared" si="10"/>
        <v>-0.22680422093498781</v>
      </c>
      <c r="I205" s="11">
        <f t="shared" si="10"/>
        <v>0.84979266703909762</v>
      </c>
      <c r="J205" s="11">
        <f t="shared" si="10"/>
        <v>-0.46457690991725686</v>
      </c>
      <c r="K205" s="11">
        <f t="shared" si="10"/>
        <v>-1.0684452751284614</v>
      </c>
      <c r="L205" s="11">
        <f t="shared" si="10"/>
        <v>0.13831260849513474</v>
      </c>
    </row>
    <row r="206" spans="1:12" x14ac:dyDescent="0.25">
      <c r="A206" s="13" t="str">
        <f t="shared" si="6"/>
        <v>2018 Q1</v>
      </c>
      <c r="B206" s="11">
        <f t="shared" ref="B206:L206" si="11">LN(B102/B101)*100</f>
        <v>0.74268797089241811</v>
      </c>
      <c r="C206" s="11">
        <f t="shared" si="11"/>
        <v>0.51876982197640564</v>
      </c>
      <c r="D206" s="11">
        <f t="shared" si="11"/>
        <v>0.3250170149145612</v>
      </c>
      <c r="E206" s="11">
        <f t="shared" si="11"/>
        <v>-1.0921543104124227</v>
      </c>
      <c r="F206" s="11">
        <f t="shared" si="11"/>
        <v>1.856340731244853</v>
      </c>
      <c r="G206" s="11">
        <f t="shared" si="11"/>
        <v>1.0888000802628524</v>
      </c>
      <c r="H206" s="11">
        <f t="shared" si="11"/>
        <v>0.97571769820042531</v>
      </c>
      <c r="I206" s="11">
        <f t="shared" si="11"/>
        <v>1.5018561115190949</v>
      </c>
      <c r="J206" s="11">
        <f t="shared" si="11"/>
        <v>3.2357869542350528</v>
      </c>
      <c r="K206" s="11">
        <f t="shared" si="11"/>
        <v>0.71969308610904836</v>
      </c>
      <c r="L206" s="11">
        <f t="shared" si="11"/>
        <v>0.66909626774285658</v>
      </c>
    </row>
    <row r="207" spans="1:12" x14ac:dyDescent="0.25">
      <c r="A207" s="13" t="str">
        <f t="shared" si="6"/>
        <v>2018 Q2</v>
      </c>
      <c r="B207" s="11">
        <f t="shared" ref="B207:L212" si="12">LN(B103/B102)*100</f>
        <v>1.8087211564958219</v>
      </c>
      <c r="C207" s="11">
        <f t="shared" si="12"/>
        <v>0.2340322862430195</v>
      </c>
      <c r="D207" s="11">
        <f t="shared" si="12"/>
        <v>1.3272853175451758</v>
      </c>
      <c r="E207" s="11">
        <f t="shared" si="12"/>
        <v>0.37523496185503719</v>
      </c>
      <c r="F207" s="11">
        <f t="shared" si="12"/>
        <v>-1.4341446879466393</v>
      </c>
      <c r="G207" s="11">
        <f t="shared" si="12"/>
        <v>-9.5877284429884385E-2</v>
      </c>
      <c r="H207" s="11">
        <f t="shared" si="12"/>
        <v>1.5214818300287516</v>
      </c>
      <c r="I207" s="11">
        <f t="shared" si="12"/>
        <v>0.78148292608474468</v>
      </c>
      <c r="J207" s="11">
        <f t="shared" si="12"/>
        <v>0.72993024816115348</v>
      </c>
      <c r="K207" s="11">
        <f t="shared" si="12"/>
        <v>0.47693385828232443</v>
      </c>
      <c r="L207" s="11">
        <f t="shared" si="12"/>
        <v>0.4696222308774376</v>
      </c>
    </row>
    <row r="208" spans="1:12" x14ac:dyDescent="0.25">
      <c r="A208" s="13" t="str">
        <f t="shared" si="6"/>
        <v>2018 Q3</v>
      </c>
      <c r="B208" s="11">
        <f t="shared" si="12"/>
        <v>-1.7594041953936941</v>
      </c>
      <c r="C208" s="11">
        <f t="shared" si="12"/>
        <v>0.23348585371268527</v>
      </c>
      <c r="D208" s="11">
        <f t="shared" si="12"/>
        <v>1.8475845139128537</v>
      </c>
      <c r="E208" s="11">
        <f t="shared" si="12"/>
        <v>1.0588334217010733</v>
      </c>
      <c r="F208" s="11">
        <f t="shared" si="12"/>
        <v>2.0060180608887566E-2</v>
      </c>
      <c r="G208" s="11">
        <f t="shared" si="12"/>
        <v>0.62156547233407555</v>
      </c>
      <c r="H208" s="11">
        <f t="shared" si="12"/>
        <v>-0.50459285587950986</v>
      </c>
      <c r="I208" s="11">
        <f t="shared" si="12"/>
        <v>1.86056362395095</v>
      </c>
      <c r="J208" s="11">
        <f t="shared" si="12"/>
        <v>2.1674816705788711</v>
      </c>
      <c r="K208" s="11">
        <f t="shared" si="12"/>
        <v>-2.0055198305665081</v>
      </c>
      <c r="L208" s="11">
        <f t="shared" si="12"/>
        <v>0.78752047665942848</v>
      </c>
    </row>
    <row r="209" spans="1:12" x14ac:dyDescent="0.25">
      <c r="A209" s="13" t="str">
        <f t="shared" si="6"/>
        <v>2018 Q4</v>
      </c>
      <c r="B209" s="11">
        <f t="shared" si="12"/>
        <v>-0.58349569694202508</v>
      </c>
      <c r="C209" s="11">
        <f t="shared" si="12"/>
        <v>1.94325690467912E-2</v>
      </c>
      <c r="D209" s="11">
        <f t="shared" si="12"/>
        <v>0.62673016203916299</v>
      </c>
      <c r="E209" s="11">
        <f t="shared" si="12"/>
        <v>-0.645731624429838</v>
      </c>
      <c r="F209" s="11">
        <f t="shared" si="12"/>
        <v>1.70043375261716</v>
      </c>
      <c r="G209" s="11">
        <f t="shared" si="12"/>
        <v>1.1468776483247349</v>
      </c>
      <c r="H209" s="11">
        <f t="shared" si="12"/>
        <v>5.057401614901863E-2</v>
      </c>
      <c r="I209" s="11">
        <f t="shared" si="12"/>
        <v>0.38131600064141896</v>
      </c>
      <c r="J209" s="11">
        <f t="shared" si="12"/>
        <v>-0.46641449042497363</v>
      </c>
      <c r="K209" s="11">
        <f t="shared" si="12"/>
        <v>-1.3817957320851308</v>
      </c>
      <c r="L209" s="11">
        <f t="shared" si="12"/>
        <v>-1.937046010900478E-2</v>
      </c>
    </row>
    <row r="210" spans="1:12" x14ac:dyDescent="0.25">
      <c r="A210" s="13" t="str">
        <f t="shared" si="6"/>
        <v>2019 Q1</v>
      </c>
      <c r="B210" s="11">
        <f t="shared" si="12"/>
        <v>1.2615976516135199</v>
      </c>
      <c r="C210" s="11">
        <f t="shared" si="12"/>
        <v>1.3318089149411583</v>
      </c>
      <c r="D210" s="11">
        <f t="shared" si="12"/>
        <v>2.1271595610277942</v>
      </c>
      <c r="E210" s="11">
        <f t="shared" si="12"/>
        <v>0.9961992728747735</v>
      </c>
      <c r="F210" s="11">
        <f t="shared" si="12"/>
        <v>1.856065786076655</v>
      </c>
      <c r="G210" s="11">
        <f t="shared" si="12"/>
        <v>-0.43445478234331636</v>
      </c>
      <c r="H210" s="11">
        <f t="shared" si="12"/>
        <v>-0.97551835491962469</v>
      </c>
      <c r="I210" s="11">
        <f t="shared" si="12"/>
        <v>0.89041035379193567</v>
      </c>
      <c r="J210" s="11">
        <f t="shared" si="12"/>
        <v>0.31118458206862343</v>
      </c>
      <c r="K210" s="11">
        <f t="shared" si="12"/>
        <v>4.9578621199949522</v>
      </c>
      <c r="L210" s="11">
        <f t="shared" si="12"/>
        <v>0.94476746306555082</v>
      </c>
    </row>
    <row r="211" spans="1:12" x14ac:dyDescent="0.25">
      <c r="A211" s="13" t="str">
        <f t="shared" si="6"/>
        <v>2019 Q2</v>
      </c>
      <c r="B211" s="11">
        <f t="shared" si="12"/>
        <v>-0.994151600465353</v>
      </c>
      <c r="C211" s="11">
        <f t="shared" si="12"/>
        <v>-0.64438789939704633</v>
      </c>
      <c r="D211" s="11">
        <f t="shared" si="12"/>
        <v>-1.5134640237655699</v>
      </c>
      <c r="E211" s="11">
        <f t="shared" si="12"/>
        <v>0.20387366898483089</v>
      </c>
      <c r="F211" s="11">
        <f t="shared" si="12"/>
        <v>1.4699789120289255</v>
      </c>
      <c r="G211" s="11">
        <f t="shared" si="12"/>
        <v>-1.8932222699497132E-2</v>
      </c>
      <c r="H211" s="11">
        <f t="shared" si="12"/>
        <v>-7.1505187172565252E-2</v>
      </c>
      <c r="I211" s="11">
        <f t="shared" si="12"/>
        <v>0.87320398972145719</v>
      </c>
      <c r="J211" s="11">
        <f t="shared" si="12"/>
        <v>2.8556640275238188</v>
      </c>
      <c r="K211" s="11">
        <f t="shared" si="12"/>
        <v>1.430895456445737</v>
      </c>
      <c r="L211" s="11">
        <f t="shared" si="12"/>
        <v>6.7143065205307176E-2</v>
      </c>
    </row>
    <row r="212" spans="1:12" x14ac:dyDescent="0.25">
      <c r="A212" s="13" t="str">
        <f t="shared" si="6"/>
        <v>2019 Q3</v>
      </c>
      <c r="B212" s="11">
        <f t="shared" si="12"/>
        <v>1.2875503439441287</v>
      </c>
      <c r="C212" s="11">
        <f t="shared" si="12"/>
        <v>0.6923104574618435</v>
      </c>
      <c r="D212" s="11">
        <f t="shared" si="12"/>
        <v>-0.36593216206604906</v>
      </c>
      <c r="E212" s="11">
        <f t="shared" si="12"/>
        <v>0</v>
      </c>
      <c r="F212" s="11">
        <f t="shared" si="12"/>
        <v>-0.66025788876698344</v>
      </c>
      <c r="G212" s="11">
        <f t="shared" si="12"/>
        <v>1.2044937190337617</v>
      </c>
      <c r="H212" s="11">
        <f t="shared" si="12"/>
        <v>-0.50197308703126098</v>
      </c>
      <c r="I212" s="11">
        <f t="shared" si="12"/>
        <v>1.1894945564559749</v>
      </c>
      <c r="J212" s="11">
        <f t="shared" si="12"/>
        <v>2.3088415320333242</v>
      </c>
      <c r="K212" s="11">
        <f t="shared" si="12"/>
        <v>-0.63243429965366738</v>
      </c>
      <c r="L212" s="11">
        <f t="shared" si="12"/>
        <v>0.59273596102726123</v>
      </c>
    </row>
    <row r="214" spans="1:12" x14ac:dyDescent="0.25">
      <c r="A214" s="9" t="s">
        <v>170</v>
      </c>
    </row>
    <row r="215" spans="1:12" x14ac:dyDescent="0.25">
      <c r="A215" s="13" t="str">
        <f>A10</f>
        <v>1995 Q1</v>
      </c>
      <c r="B215" s="15">
        <f>LN(B10/B6)*100</f>
        <v>0</v>
      </c>
      <c r="C215" s="15">
        <f t="shared" ref="C215:L215" si="13">LN(C10/C6)*100</f>
        <v>2.4862949774173804</v>
      </c>
      <c r="D215" s="15">
        <f t="shared" si="13"/>
        <v>1.3939912432699006</v>
      </c>
      <c r="E215" s="15">
        <f t="shared" si="13"/>
        <v>2.8450194704581353</v>
      </c>
      <c r="F215" s="15">
        <f t="shared" si="13"/>
        <v>0.4023105809126038</v>
      </c>
      <c r="G215" s="15">
        <f t="shared" si="13"/>
        <v>4.5740281347165856</v>
      </c>
      <c r="H215" s="15">
        <f t="shared" si="13"/>
        <v>1.6197694203288857</v>
      </c>
      <c r="I215" s="15">
        <f t="shared" si="13"/>
        <v>2.618745472711379</v>
      </c>
      <c r="J215" s="15">
        <f t="shared" si="13"/>
        <v>5.9412262433945564</v>
      </c>
      <c r="K215" s="15">
        <f t="shared" si="13"/>
        <v>8.8171012530208799</v>
      </c>
      <c r="L215" s="15">
        <f t="shared" si="13"/>
        <v>2.5496739343540522</v>
      </c>
    </row>
    <row r="216" spans="1:12" x14ac:dyDescent="0.25">
      <c r="A216" s="13" t="str">
        <f t="shared" ref="A216:A279" si="14">A11</f>
        <v>1995 Q2</v>
      </c>
      <c r="B216" s="15">
        <f t="shared" ref="B216:L231" si="15">LN(B11/B7)*100</f>
        <v>-0.18759217614359233</v>
      </c>
      <c r="C216" s="15">
        <f t="shared" si="15"/>
        <v>2.6533932921137269</v>
      </c>
      <c r="D216" s="15">
        <f t="shared" si="15"/>
        <v>0.8956312022071059</v>
      </c>
      <c r="E216" s="15">
        <f t="shared" si="15"/>
        <v>2.2353703380228178</v>
      </c>
      <c r="F216" s="15">
        <f t="shared" si="15"/>
        <v>0.69939412146460989</v>
      </c>
      <c r="G216" s="15">
        <f t="shared" si="15"/>
        <v>5.1853361610255471</v>
      </c>
      <c r="H216" s="15">
        <f t="shared" si="15"/>
        <v>3.1541816678348988</v>
      </c>
      <c r="I216" s="15">
        <f t="shared" si="15"/>
        <v>2.968362374230316</v>
      </c>
      <c r="J216" s="15">
        <f t="shared" si="15"/>
        <v>4.1458155763139191</v>
      </c>
      <c r="K216" s="15">
        <f t="shared" si="15"/>
        <v>5.4727294328128959</v>
      </c>
      <c r="L216" s="15">
        <f t="shared" si="15"/>
        <v>2.4798074675999024</v>
      </c>
    </row>
    <row r="217" spans="1:12" x14ac:dyDescent="0.25">
      <c r="A217" s="13" t="str">
        <f t="shared" si="14"/>
        <v>1995 Q3</v>
      </c>
      <c r="B217" s="15">
        <f t="shared" si="15"/>
        <v>-0.76515575669255376</v>
      </c>
      <c r="C217" s="15">
        <f t="shared" si="15"/>
        <v>2.369708502119555</v>
      </c>
      <c r="D217" s="15">
        <f t="shared" si="15"/>
        <v>1.2968579817545538</v>
      </c>
      <c r="E217" s="15">
        <f t="shared" si="15"/>
        <v>1.8673481092936144</v>
      </c>
      <c r="F217" s="15">
        <f t="shared" si="15"/>
        <v>-0.5148679155998398</v>
      </c>
      <c r="G217" s="15">
        <f t="shared" si="15"/>
        <v>4.5610511252052275</v>
      </c>
      <c r="H217" s="15">
        <f t="shared" si="15"/>
        <v>3.4712886365679165</v>
      </c>
      <c r="I217" s="15">
        <f t="shared" si="15"/>
        <v>2.622364166214131</v>
      </c>
      <c r="J217" s="15">
        <f t="shared" si="15"/>
        <v>3.2134532213588494</v>
      </c>
      <c r="K217" s="15">
        <f t="shared" si="15"/>
        <v>3.0531764219159769</v>
      </c>
      <c r="L217" s="15">
        <f t="shared" si="15"/>
        <v>2.0484124669584118</v>
      </c>
    </row>
    <row r="218" spans="1:12" x14ac:dyDescent="0.25">
      <c r="A218" s="13" t="str">
        <f t="shared" si="14"/>
        <v>1995 Q4</v>
      </c>
      <c r="B218" s="15">
        <f t="shared" si="15"/>
        <v>-0.13372561500683119</v>
      </c>
      <c r="C218" s="15">
        <f t="shared" si="15"/>
        <v>3.0064678974906487</v>
      </c>
      <c r="D218" s="15">
        <f t="shared" si="15"/>
        <v>0.85954550623128267</v>
      </c>
      <c r="E218" s="15">
        <f t="shared" si="15"/>
        <v>0.90562384908964411</v>
      </c>
      <c r="F218" s="15">
        <f t="shared" si="15"/>
        <v>-0.7867455296577166</v>
      </c>
      <c r="G218" s="15">
        <f t="shared" si="15"/>
        <v>5.9736067026419359</v>
      </c>
      <c r="H218" s="15">
        <f t="shared" si="15"/>
        <v>1.6690032580217433</v>
      </c>
      <c r="I218" s="15">
        <f t="shared" si="15"/>
        <v>2.118644567741375</v>
      </c>
      <c r="J218" s="15">
        <f t="shared" si="15"/>
        <v>2.2601370498315343</v>
      </c>
      <c r="K218" s="15">
        <f t="shared" si="15"/>
        <v>3.2608082639102052</v>
      </c>
      <c r="L218" s="15">
        <f t="shared" si="15"/>
        <v>1.8045398428495725</v>
      </c>
    </row>
    <row r="219" spans="1:12" x14ac:dyDescent="0.25">
      <c r="A219" s="13" t="str">
        <f t="shared" si="14"/>
        <v>1996 Q1</v>
      </c>
      <c r="B219" s="15">
        <f t="shared" si="15"/>
        <v>0.2813695163735308</v>
      </c>
      <c r="C219" s="15">
        <f t="shared" si="15"/>
        <v>3.154045248079171</v>
      </c>
      <c r="D219" s="15">
        <f t="shared" si="15"/>
        <v>0.16433857437300634</v>
      </c>
      <c r="E219" s="15">
        <f t="shared" si="15"/>
        <v>0.81828899037988456</v>
      </c>
      <c r="F219" s="15">
        <f t="shared" si="15"/>
        <v>0.82549159592828669</v>
      </c>
      <c r="G219" s="15">
        <f t="shared" si="15"/>
        <v>6.9416755426170473</v>
      </c>
      <c r="H219" s="15">
        <f t="shared" si="15"/>
        <v>1.7534055291524913</v>
      </c>
      <c r="I219" s="15">
        <f t="shared" si="15"/>
        <v>2.0210199329161895</v>
      </c>
      <c r="J219" s="15">
        <f t="shared" si="15"/>
        <v>4.411890474560165</v>
      </c>
      <c r="K219" s="15">
        <f t="shared" si="15"/>
        <v>2.7536787368785105</v>
      </c>
      <c r="L219" s="15">
        <f t="shared" si="15"/>
        <v>2.018081625837441</v>
      </c>
    </row>
    <row r="220" spans="1:12" x14ac:dyDescent="0.25">
      <c r="A220" s="13" t="str">
        <f t="shared" si="14"/>
        <v>1996 Q2</v>
      </c>
      <c r="B220" s="15">
        <f t="shared" si="15"/>
        <v>0.8812982664854504</v>
      </c>
      <c r="C220" s="15">
        <f t="shared" si="15"/>
        <v>1.9102777640710222</v>
      </c>
      <c r="D220" s="15">
        <f t="shared" si="15"/>
        <v>0.8060703526167281</v>
      </c>
      <c r="E220" s="15">
        <f t="shared" si="15"/>
        <v>1.546712499308905</v>
      </c>
      <c r="F220" s="15">
        <f t="shared" si="15"/>
        <v>-2.5816445218910182E-2</v>
      </c>
      <c r="G220" s="15">
        <f t="shared" si="15"/>
        <v>8.3427200604902492</v>
      </c>
      <c r="H220" s="15">
        <f t="shared" si="15"/>
        <v>-1.3649584487705322</v>
      </c>
      <c r="I220" s="15">
        <f t="shared" si="15"/>
        <v>2.0102106132203748</v>
      </c>
      <c r="J220" s="15">
        <f t="shared" si="15"/>
        <v>4.607391897322004</v>
      </c>
      <c r="K220" s="15">
        <f t="shared" si="15"/>
        <v>3.8827670011737232</v>
      </c>
      <c r="L220" s="15">
        <f t="shared" si="15"/>
        <v>1.7935886379220289</v>
      </c>
    </row>
    <row r="221" spans="1:12" x14ac:dyDescent="0.25">
      <c r="A221" s="13" t="str">
        <f t="shared" si="14"/>
        <v>1996 Q3</v>
      </c>
      <c r="B221" s="15">
        <f t="shared" si="15"/>
        <v>1.8028130651266807</v>
      </c>
      <c r="C221" s="15">
        <f t="shared" si="15"/>
        <v>1.0111457779612179</v>
      </c>
      <c r="D221" s="15">
        <f t="shared" si="15"/>
        <v>-0.32604294607794976</v>
      </c>
      <c r="E221" s="15">
        <f t="shared" si="15"/>
        <v>1.597119966969434</v>
      </c>
      <c r="F221" s="15">
        <f t="shared" si="15"/>
        <v>-0.68630894184077329</v>
      </c>
      <c r="G221" s="15">
        <f t="shared" si="15"/>
        <v>8.8337461257686627</v>
      </c>
      <c r="H221" s="15">
        <f t="shared" si="15"/>
        <v>-1.8314188532626767</v>
      </c>
      <c r="I221" s="15">
        <f t="shared" si="15"/>
        <v>2.0675880618672613</v>
      </c>
      <c r="J221" s="15">
        <f t="shared" si="15"/>
        <v>6.4820835787424773</v>
      </c>
      <c r="K221" s="15">
        <f t="shared" si="15"/>
        <v>6.8011370565347322</v>
      </c>
      <c r="L221" s="15">
        <f t="shared" si="15"/>
        <v>1.6888218028521578</v>
      </c>
    </row>
    <row r="222" spans="1:12" x14ac:dyDescent="0.25">
      <c r="A222" s="13" t="str">
        <f t="shared" si="14"/>
        <v>1996 Q4</v>
      </c>
      <c r="B222" s="15">
        <f t="shared" si="15"/>
        <v>1.5798536359473598</v>
      </c>
      <c r="C222" s="15">
        <f t="shared" si="15"/>
        <v>0.63833090677827242</v>
      </c>
      <c r="D222" s="15">
        <f t="shared" si="15"/>
        <v>-0.21759834507282366</v>
      </c>
      <c r="E222" s="15">
        <f t="shared" si="15"/>
        <v>1.980538934943481</v>
      </c>
      <c r="F222" s="15">
        <f t="shared" si="15"/>
        <v>1.3887326181673809</v>
      </c>
      <c r="G222" s="15">
        <f t="shared" si="15"/>
        <v>7.2269772289266276</v>
      </c>
      <c r="H222" s="15">
        <f t="shared" si="15"/>
        <v>-2.8763206319124999</v>
      </c>
      <c r="I222" s="15">
        <f t="shared" si="15"/>
        <v>3.0961104315920847</v>
      </c>
      <c r="J222" s="15">
        <f t="shared" si="15"/>
        <v>2.7879145312865115</v>
      </c>
      <c r="K222" s="15">
        <f t="shared" si="15"/>
        <v>4.2939963076313061</v>
      </c>
      <c r="L222" s="15">
        <f t="shared" si="15"/>
        <v>1.4550079820955322</v>
      </c>
    </row>
    <row r="223" spans="1:12" x14ac:dyDescent="0.25">
      <c r="A223" s="13" t="str">
        <f t="shared" si="14"/>
        <v>1997 Q1</v>
      </c>
      <c r="B223" s="15">
        <f t="shared" si="15"/>
        <v>2.5495073513465365</v>
      </c>
      <c r="C223" s="15">
        <f t="shared" si="15"/>
        <v>-5.8050941329800335E-2</v>
      </c>
      <c r="D223" s="15">
        <f t="shared" si="15"/>
        <v>0.5186308881715298</v>
      </c>
      <c r="E223" s="15">
        <f t="shared" si="15"/>
        <v>3.6558316290672561</v>
      </c>
      <c r="F223" s="15">
        <f t="shared" si="15"/>
        <v>1.2636584004512275</v>
      </c>
      <c r="G223" s="15">
        <f t="shared" si="15"/>
        <v>9.4296296052446262</v>
      </c>
      <c r="H223" s="15">
        <f t="shared" si="15"/>
        <v>-1.4149459315312631</v>
      </c>
      <c r="I223" s="15">
        <f t="shared" si="15"/>
        <v>4.0469509497218903</v>
      </c>
      <c r="J223" s="15">
        <f t="shared" si="15"/>
        <v>4.300637135232102</v>
      </c>
      <c r="K223" s="15">
        <f t="shared" si="15"/>
        <v>1.8554319831481851</v>
      </c>
      <c r="L223" s="15">
        <f t="shared" si="15"/>
        <v>2.1882711249507807</v>
      </c>
    </row>
    <row r="224" spans="1:12" x14ac:dyDescent="0.25">
      <c r="A224" s="13" t="str">
        <f t="shared" si="14"/>
        <v>1997 Q2</v>
      </c>
      <c r="B224" s="15">
        <f t="shared" si="15"/>
        <v>1.9745277532992354</v>
      </c>
      <c r="C224" s="15">
        <f t="shared" si="15"/>
        <v>0.85507767370281373</v>
      </c>
      <c r="D224" s="15">
        <f t="shared" si="15"/>
        <v>0.29891326604176216</v>
      </c>
      <c r="E224" s="15">
        <f t="shared" si="15"/>
        <v>4.9540678107432523</v>
      </c>
      <c r="F224" s="15">
        <f t="shared" si="15"/>
        <v>2.4610741650415915</v>
      </c>
      <c r="G224" s="15">
        <f t="shared" si="15"/>
        <v>7.8939741659507474</v>
      </c>
      <c r="H224" s="15">
        <f t="shared" si="15"/>
        <v>2.52439172686248</v>
      </c>
      <c r="I224" s="15">
        <f t="shared" si="15"/>
        <v>4.2711754266036648</v>
      </c>
      <c r="J224" s="15">
        <f t="shared" si="15"/>
        <v>4.6531846524161731</v>
      </c>
      <c r="K224" s="15">
        <f t="shared" si="15"/>
        <v>3.5006591999315044</v>
      </c>
      <c r="L224" s="15">
        <f t="shared" si="15"/>
        <v>2.8979899466762831</v>
      </c>
    </row>
    <row r="225" spans="1:12" x14ac:dyDescent="0.25">
      <c r="A225" s="13" t="str">
        <f t="shared" si="14"/>
        <v>1997 Q3</v>
      </c>
      <c r="B225" s="15">
        <f t="shared" si="15"/>
        <v>2.0305931211560444</v>
      </c>
      <c r="C225" s="15">
        <f t="shared" si="15"/>
        <v>0.31298930089277865</v>
      </c>
      <c r="D225" s="15">
        <f t="shared" si="15"/>
        <v>0.81312278877858113</v>
      </c>
      <c r="E225" s="15">
        <f t="shared" si="15"/>
        <v>5.9356598331264543</v>
      </c>
      <c r="F225" s="15">
        <f t="shared" si="15"/>
        <v>2.8437935320533625</v>
      </c>
      <c r="G225" s="15">
        <f t="shared" si="15"/>
        <v>7.1151404523154396</v>
      </c>
      <c r="H225" s="15">
        <f t="shared" si="15"/>
        <v>2.8281768348701415</v>
      </c>
      <c r="I225" s="15">
        <f t="shared" si="15"/>
        <v>4.497128808256238</v>
      </c>
      <c r="J225" s="15">
        <f t="shared" si="15"/>
        <v>3.9316503181612625</v>
      </c>
      <c r="K225" s="15">
        <f t="shared" si="15"/>
        <v>0.52462264119734858</v>
      </c>
      <c r="L225" s="15">
        <f t="shared" si="15"/>
        <v>2.8691297965802707</v>
      </c>
    </row>
    <row r="226" spans="1:12" x14ac:dyDescent="0.25">
      <c r="A226" s="13" t="str">
        <f t="shared" si="14"/>
        <v>1997 Q4</v>
      </c>
      <c r="B226" s="15">
        <f t="shared" si="15"/>
        <v>2.0855813280838333</v>
      </c>
      <c r="C226" s="15">
        <f t="shared" si="15"/>
        <v>-0.6019527187383934</v>
      </c>
      <c r="D226" s="15">
        <f t="shared" si="15"/>
        <v>2.487523218596154</v>
      </c>
      <c r="E226" s="15">
        <f t="shared" si="15"/>
        <v>5.7557296972481256</v>
      </c>
      <c r="F226" s="15">
        <f t="shared" si="15"/>
        <v>0.47136847580121349</v>
      </c>
      <c r="G226" s="15">
        <f t="shared" si="15"/>
        <v>8.4690336574879073</v>
      </c>
      <c r="H226" s="15">
        <f t="shared" si="15"/>
        <v>4.2769437859312216</v>
      </c>
      <c r="I226" s="15">
        <f t="shared" si="15"/>
        <v>3.5552295181836584</v>
      </c>
      <c r="J226" s="15">
        <f t="shared" si="15"/>
        <v>5.2287824554059039</v>
      </c>
      <c r="K226" s="15">
        <f t="shared" si="15"/>
        <v>0.82265162708038131</v>
      </c>
      <c r="L226" s="15">
        <f t="shared" si="15"/>
        <v>2.8351235881424572</v>
      </c>
    </row>
    <row r="227" spans="1:12" x14ac:dyDescent="0.25">
      <c r="A227" s="13" t="str">
        <f t="shared" si="14"/>
        <v>1998 Q1</v>
      </c>
      <c r="B227" s="15">
        <f t="shared" si="15"/>
        <v>1.2056929618369856</v>
      </c>
      <c r="C227" s="15">
        <f t="shared" si="15"/>
        <v>0.52124927981186409</v>
      </c>
      <c r="D227" s="15">
        <f t="shared" si="15"/>
        <v>4.2508564926301986</v>
      </c>
      <c r="E227" s="15">
        <f t="shared" si="15"/>
        <v>4.5287759958461216</v>
      </c>
      <c r="F227" s="15">
        <f t="shared" si="15"/>
        <v>1.9842419184608426</v>
      </c>
      <c r="G227" s="15">
        <f t="shared" si="15"/>
        <v>5.0098208829447533</v>
      </c>
      <c r="H227" s="15">
        <f t="shared" si="15"/>
        <v>5.2651267179870631</v>
      </c>
      <c r="I227" s="15">
        <f t="shared" si="15"/>
        <v>4.2111485350127067</v>
      </c>
      <c r="J227" s="15">
        <f t="shared" si="15"/>
        <v>4.2914516772183315</v>
      </c>
      <c r="K227" s="15">
        <f t="shared" si="15"/>
        <v>1.4503517465894813</v>
      </c>
      <c r="L227" s="15">
        <f t="shared" si="15"/>
        <v>2.7813706771302833</v>
      </c>
    </row>
    <row r="228" spans="1:12" x14ac:dyDescent="0.25">
      <c r="A228" s="13" t="str">
        <f t="shared" si="14"/>
        <v>1998 Q2</v>
      </c>
      <c r="B228" s="15">
        <f t="shared" si="15"/>
        <v>2.0768240803964435</v>
      </c>
      <c r="C228" s="15">
        <f t="shared" si="15"/>
        <v>0.48227554336894324</v>
      </c>
      <c r="D228" s="15">
        <f t="shared" si="15"/>
        <v>3.2435275753153956</v>
      </c>
      <c r="E228" s="15">
        <f t="shared" si="15"/>
        <v>3.1628355128867911</v>
      </c>
      <c r="F228" s="15">
        <f t="shared" si="15"/>
        <v>3.8062175108242031</v>
      </c>
      <c r="G228" s="15">
        <f t="shared" si="15"/>
        <v>4.499930391335397</v>
      </c>
      <c r="H228" s="15">
        <f t="shared" si="15"/>
        <v>4.0107041595970996</v>
      </c>
      <c r="I228" s="15">
        <f t="shared" si="15"/>
        <v>3.9785768530287569</v>
      </c>
      <c r="J228" s="15">
        <f t="shared" si="15"/>
        <v>6.0960699789687274</v>
      </c>
      <c r="K228" s="15">
        <f t="shared" si="15"/>
        <v>-2.9737940468519359</v>
      </c>
      <c r="L228" s="15">
        <f t="shared" si="15"/>
        <v>2.3735799023136881</v>
      </c>
    </row>
    <row r="229" spans="1:12" x14ac:dyDescent="0.25">
      <c r="A229" s="13" t="str">
        <f t="shared" si="14"/>
        <v>1998 Q3</v>
      </c>
      <c r="B229" s="15">
        <f t="shared" si="15"/>
        <v>1.1219409709582038</v>
      </c>
      <c r="C229" s="15">
        <f t="shared" si="15"/>
        <v>1.2924834242551704</v>
      </c>
      <c r="D229" s="15">
        <f t="shared" si="15"/>
        <v>2.8343325017148473</v>
      </c>
      <c r="E229" s="15">
        <f t="shared" si="15"/>
        <v>3.1711860700916881</v>
      </c>
      <c r="F229" s="15">
        <f t="shared" si="15"/>
        <v>5.1444836327072032</v>
      </c>
      <c r="G229" s="15">
        <f t="shared" si="15"/>
        <v>4.2067026525166344</v>
      </c>
      <c r="H229" s="15">
        <f t="shared" si="15"/>
        <v>4.3732803592420657</v>
      </c>
      <c r="I229" s="15">
        <f t="shared" si="15"/>
        <v>3.9047567970613519</v>
      </c>
      <c r="J229" s="15">
        <f t="shared" si="15"/>
        <v>6.5122043384081314</v>
      </c>
      <c r="K229" s="15">
        <f t="shared" si="15"/>
        <v>-2.2854013684397971</v>
      </c>
      <c r="L229" s="15">
        <f t="shared" si="15"/>
        <v>2.713715158713923</v>
      </c>
    </row>
    <row r="230" spans="1:12" x14ac:dyDescent="0.25">
      <c r="A230" s="13" t="str">
        <f t="shared" si="14"/>
        <v>1998 Q4</v>
      </c>
      <c r="B230" s="15">
        <f t="shared" si="15"/>
        <v>0.64292364959996606</v>
      </c>
      <c r="C230" s="15">
        <f t="shared" si="15"/>
        <v>0.11632135081124501</v>
      </c>
      <c r="D230" s="15">
        <f t="shared" si="15"/>
        <v>2.2195408484110368</v>
      </c>
      <c r="E230" s="15">
        <f t="shared" si="15"/>
        <v>2.8152768733787688</v>
      </c>
      <c r="F230" s="15">
        <f t="shared" si="15"/>
        <v>6.2088904056940466</v>
      </c>
      <c r="G230" s="15">
        <f t="shared" si="15"/>
        <v>2.0517495671703236</v>
      </c>
      <c r="H230" s="15">
        <f t="shared" si="15"/>
        <v>3.7466954553041871</v>
      </c>
      <c r="I230" s="15">
        <f t="shared" si="15"/>
        <v>3.7651108841458476</v>
      </c>
      <c r="J230" s="15">
        <f t="shared" si="15"/>
        <v>11.778303565638346</v>
      </c>
      <c r="K230" s="15">
        <f t="shared" si="15"/>
        <v>1.1380775726951868</v>
      </c>
      <c r="L230" s="15">
        <f t="shared" si="15"/>
        <v>2.4934506400169023</v>
      </c>
    </row>
    <row r="231" spans="1:12" x14ac:dyDescent="0.25">
      <c r="A231" s="13" t="str">
        <f t="shared" si="14"/>
        <v>1999 Q1</v>
      </c>
      <c r="B231" s="15">
        <f t="shared" si="15"/>
        <v>-0.2322282039670901</v>
      </c>
      <c r="C231" s="15">
        <f t="shared" si="15"/>
        <v>-1.7261271221921362</v>
      </c>
      <c r="D231" s="15">
        <f t="shared" si="15"/>
        <v>0.90909717012518843</v>
      </c>
      <c r="E231" s="15">
        <f t="shared" si="15"/>
        <v>3.3983543826057789</v>
      </c>
      <c r="F231" s="15">
        <f t="shared" si="15"/>
        <v>4.6525667763343037</v>
      </c>
      <c r="G231" s="15">
        <f t="shared" si="15"/>
        <v>2.883635386593415</v>
      </c>
      <c r="H231" s="15">
        <f t="shared" si="15"/>
        <v>3.6133669563519453</v>
      </c>
      <c r="I231" s="15">
        <f t="shared" si="15"/>
        <v>4.057183647991911</v>
      </c>
      <c r="J231" s="15">
        <f t="shared" si="15"/>
        <v>9.4087418832724925</v>
      </c>
      <c r="K231" s="15">
        <f t="shared" si="15"/>
        <v>1.0859943238163765</v>
      </c>
      <c r="L231" s="15">
        <f t="shared" si="15"/>
        <v>2.0457841902396225</v>
      </c>
    </row>
    <row r="232" spans="1:12" x14ac:dyDescent="0.25">
      <c r="A232" s="13" t="str">
        <f t="shared" si="14"/>
        <v>1999 Q2</v>
      </c>
      <c r="B232" s="15">
        <f t="shared" ref="B232:L247" si="16">LN(B27/B23)*100</f>
        <v>-1.284869275820312</v>
      </c>
      <c r="C232" s="15">
        <f t="shared" si="16"/>
        <v>-2.9735465842192434</v>
      </c>
      <c r="D232" s="15">
        <f t="shared" si="16"/>
        <v>1.8993676234821764</v>
      </c>
      <c r="E232" s="15">
        <f t="shared" si="16"/>
        <v>3.4767423109300823</v>
      </c>
      <c r="F232" s="15">
        <f t="shared" si="16"/>
        <v>3.0216665645052365</v>
      </c>
      <c r="G232" s="15">
        <f t="shared" si="16"/>
        <v>2.6359414466982796</v>
      </c>
      <c r="H232" s="15">
        <f t="shared" si="16"/>
        <v>4.9422775292854499</v>
      </c>
      <c r="I232" s="15">
        <f t="shared" si="16"/>
        <v>4.3105867347478934</v>
      </c>
      <c r="J232" s="15">
        <f t="shared" si="16"/>
        <v>6.5589861693495219</v>
      </c>
      <c r="K232" s="15">
        <f t="shared" si="16"/>
        <v>2.9382005244971721</v>
      </c>
      <c r="L232" s="15">
        <f t="shared" si="16"/>
        <v>1.7719596518237888</v>
      </c>
    </row>
    <row r="233" spans="1:12" x14ac:dyDescent="0.25">
      <c r="A233" s="13" t="str">
        <f t="shared" si="14"/>
        <v>1999 Q3</v>
      </c>
      <c r="B233" s="15">
        <f t="shared" si="16"/>
        <v>-0.25680548268500658</v>
      </c>
      <c r="C233" s="15">
        <f t="shared" si="16"/>
        <v>-3.2593749548345534</v>
      </c>
      <c r="D233" s="15">
        <f t="shared" si="16"/>
        <v>2.449419417649183</v>
      </c>
      <c r="E233" s="15">
        <f t="shared" si="16"/>
        <v>2.6297533454190041</v>
      </c>
      <c r="F233" s="15">
        <f t="shared" si="16"/>
        <v>3.9977107953616811</v>
      </c>
      <c r="G233" s="15">
        <f t="shared" si="16"/>
        <v>1.9862680142702795</v>
      </c>
      <c r="H233" s="15">
        <f t="shared" si="16"/>
        <v>5.8647856261931226</v>
      </c>
      <c r="I233" s="15">
        <f t="shared" si="16"/>
        <v>3.9342378950294243</v>
      </c>
      <c r="J233" s="15">
        <f t="shared" si="16"/>
        <v>4.8608517919660521</v>
      </c>
      <c r="K233" s="15">
        <f t="shared" si="16"/>
        <v>5.4112045798265065</v>
      </c>
      <c r="L233" s="15">
        <f t="shared" si="16"/>
        <v>1.6949558313773205</v>
      </c>
    </row>
    <row r="234" spans="1:12" x14ac:dyDescent="0.25">
      <c r="A234" s="13" t="str">
        <f t="shared" si="14"/>
        <v>1999 Q4</v>
      </c>
      <c r="B234" s="15">
        <f t="shared" si="16"/>
        <v>-0.48824457777008534</v>
      </c>
      <c r="C234" s="15">
        <f t="shared" si="16"/>
        <v>-1.8183652268984485</v>
      </c>
      <c r="D234" s="15">
        <f t="shared" si="16"/>
        <v>1.5594104261307358</v>
      </c>
      <c r="E234" s="15">
        <f t="shared" si="16"/>
        <v>3.0583423372080185</v>
      </c>
      <c r="F234" s="15">
        <f t="shared" si="16"/>
        <v>5.2015680322290487</v>
      </c>
      <c r="G234" s="15">
        <f t="shared" si="16"/>
        <v>2.5329260048810931</v>
      </c>
      <c r="H234" s="15">
        <f t="shared" si="16"/>
        <v>5.1033520389466629</v>
      </c>
      <c r="I234" s="15">
        <f t="shared" si="16"/>
        <v>4.3132496410423613</v>
      </c>
      <c r="J234" s="15">
        <f t="shared" si="16"/>
        <v>3.643864420640472</v>
      </c>
      <c r="K234" s="15">
        <f t="shared" si="16"/>
        <v>4.2331277849702396</v>
      </c>
      <c r="L234" s="15">
        <f t="shared" si="16"/>
        <v>2.0273065440393805</v>
      </c>
    </row>
    <row r="235" spans="1:12" x14ac:dyDescent="0.25">
      <c r="A235" s="13" t="str">
        <f t="shared" si="14"/>
        <v>2000 Q1</v>
      </c>
      <c r="B235" s="15">
        <f t="shared" si="16"/>
        <v>-2.5836455382050896E-2</v>
      </c>
      <c r="C235" s="15">
        <f t="shared" si="16"/>
        <v>-1.8836300335214953</v>
      </c>
      <c r="D235" s="15">
        <f t="shared" si="16"/>
        <v>0.79835603024334256</v>
      </c>
      <c r="E235" s="15">
        <f t="shared" si="16"/>
        <v>1.2930678737272752</v>
      </c>
      <c r="F235" s="15">
        <f t="shared" si="16"/>
        <v>2.1720842201214037</v>
      </c>
      <c r="G235" s="15">
        <f t="shared" si="16"/>
        <v>2.3903139835978906</v>
      </c>
      <c r="H235" s="15">
        <f t="shared" si="16"/>
        <v>2.9928081114573306</v>
      </c>
      <c r="I235" s="15">
        <f t="shared" si="16"/>
        <v>2.9738402489686533</v>
      </c>
      <c r="J235" s="15">
        <f t="shared" si="16"/>
        <v>3.330418444463521</v>
      </c>
      <c r="K235" s="15">
        <f t="shared" si="16"/>
        <v>2.0093502541838424</v>
      </c>
      <c r="L235" s="15">
        <f t="shared" si="16"/>
        <v>0.97027754613851214</v>
      </c>
    </row>
    <row r="236" spans="1:12" x14ac:dyDescent="0.25">
      <c r="A236" s="13" t="str">
        <f t="shared" si="14"/>
        <v>2000 Q2</v>
      </c>
      <c r="B236" s="15">
        <f t="shared" si="16"/>
        <v>1.0292127387708789</v>
      </c>
      <c r="C236" s="15">
        <f t="shared" si="16"/>
        <v>-1.1756962569662801</v>
      </c>
      <c r="D236" s="15">
        <f t="shared" si="16"/>
        <v>2.9959082443026142</v>
      </c>
      <c r="E236" s="15">
        <f t="shared" si="16"/>
        <v>1.8832484696890806</v>
      </c>
      <c r="F236" s="15">
        <f t="shared" si="16"/>
        <v>1.0765374270238073</v>
      </c>
      <c r="G236" s="15">
        <f t="shared" si="16"/>
        <v>4.4700178917906985</v>
      </c>
      <c r="H236" s="15">
        <f t="shared" si="16"/>
        <v>0.17113148387608765</v>
      </c>
      <c r="I236" s="15">
        <f t="shared" si="16"/>
        <v>3.6212352610659124</v>
      </c>
      <c r="J236" s="15">
        <f t="shared" si="16"/>
        <v>4.4946576549908626</v>
      </c>
      <c r="K236" s="15">
        <f t="shared" si="16"/>
        <v>5.1797498571263292</v>
      </c>
      <c r="L236" s="15">
        <f t="shared" si="16"/>
        <v>1.6553806049522219</v>
      </c>
    </row>
    <row r="237" spans="1:12" x14ac:dyDescent="0.25">
      <c r="A237" s="13" t="str">
        <f t="shared" si="14"/>
        <v>2000 Q3</v>
      </c>
      <c r="B237" s="15">
        <f t="shared" si="16"/>
        <v>1.3916598682298376</v>
      </c>
      <c r="C237" s="15">
        <f t="shared" si="16"/>
        <v>-1.9156527140037893</v>
      </c>
      <c r="D237" s="15">
        <f t="shared" si="16"/>
        <v>3.0014863483436569</v>
      </c>
      <c r="E237" s="15">
        <f t="shared" si="16"/>
        <v>1.9460867520886951</v>
      </c>
      <c r="F237" s="15">
        <f t="shared" si="16"/>
        <v>-1.3927801744468813</v>
      </c>
      <c r="G237" s="15">
        <f t="shared" si="16"/>
        <v>5.9590856477438985</v>
      </c>
      <c r="H237" s="15">
        <f t="shared" si="16"/>
        <v>-2.1376461464699759</v>
      </c>
      <c r="I237" s="15">
        <f t="shared" si="16"/>
        <v>4.8279312370150471</v>
      </c>
      <c r="J237" s="15">
        <f t="shared" si="16"/>
        <v>7.1142017281818317</v>
      </c>
      <c r="K237" s="15">
        <f t="shared" si="16"/>
        <v>1.4304758427046682</v>
      </c>
      <c r="L237" s="15">
        <f t="shared" si="16"/>
        <v>1.5815936864497311</v>
      </c>
    </row>
    <row r="238" spans="1:12" x14ac:dyDescent="0.25">
      <c r="A238" s="13" t="str">
        <f t="shared" si="14"/>
        <v>2000 Q4</v>
      </c>
      <c r="B238" s="15">
        <f t="shared" si="16"/>
        <v>1.394151889556644</v>
      </c>
      <c r="C238" s="15">
        <f t="shared" si="16"/>
        <v>-3.6085418753095788</v>
      </c>
      <c r="D238" s="15">
        <f t="shared" si="16"/>
        <v>2.4754989785289192</v>
      </c>
      <c r="E238" s="15">
        <f t="shared" si="16"/>
        <v>2.6567948288736307</v>
      </c>
      <c r="F238" s="15">
        <f t="shared" si="16"/>
        <v>0</v>
      </c>
      <c r="G238" s="15">
        <f t="shared" si="16"/>
        <v>7.3044006440721105</v>
      </c>
      <c r="H238" s="15">
        <f t="shared" si="16"/>
        <v>2.0953269950065012</v>
      </c>
      <c r="I238" s="15">
        <f t="shared" si="16"/>
        <v>5.6461632676004587</v>
      </c>
      <c r="J238" s="15">
        <f t="shared" si="16"/>
        <v>5.3697218406941509</v>
      </c>
      <c r="K238" s="15">
        <f t="shared" si="16"/>
        <v>1.6196061597587894</v>
      </c>
      <c r="L238" s="15">
        <f t="shared" si="16"/>
        <v>1.8541638775113585</v>
      </c>
    </row>
    <row r="239" spans="1:12" x14ac:dyDescent="0.25">
      <c r="A239" s="13" t="str">
        <f t="shared" si="14"/>
        <v>2001 Q1</v>
      </c>
      <c r="B239" s="15">
        <f t="shared" si="16"/>
        <v>1.3857034661426282</v>
      </c>
      <c r="C239" s="15">
        <f t="shared" si="16"/>
        <v>-2.6704666856484169</v>
      </c>
      <c r="D239" s="15">
        <f t="shared" si="16"/>
        <v>3.0814409238549074</v>
      </c>
      <c r="E239" s="15">
        <f t="shared" si="16"/>
        <v>3.5555525910074963</v>
      </c>
      <c r="F239" s="15">
        <f t="shared" si="16"/>
        <v>2.8735306625525929</v>
      </c>
      <c r="G239" s="15">
        <f t="shared" si="16"/>
        <v>7.190173574054108</v>
      </c>
      <c r="H239" s="15">
        <f t="shared" si="16"/>
        <v>1.7843762810846757</v>
      </c>
      <c r="I239" s="15">
        <f t="shared" si="16"/>
        <v>6.0216814147706454</v>
      </c>
      <c r="J239" s="15">
        <f t="shared" si="16"/>
        <v>6.7611246871631892</v>
      </c>
      <c r="K239" s="15">
        <f t="shared" si="16"/>
        <v>4.7703797957211167</v>
      </c>
      <c r="L239" s="15">
        <f t="shared" si="16"/>
        <v>2.687020476945515</v>
      </c>
    </row>
    <row r="240" spans="1:12" x14ac:dyDescent="0.25">
      <c r="A240" s="13" t="str">
        <f t="shared" si="14"/>
        <v>2001 Q2</v>
      </c>
      <c r="B240" s="15">
        <f t="shared" si="16"/>
        <v>-0.50041805845758391</v>
      </c>
      <c r="C240" s="15">
        <f t="shared" si="16"/>
        <v>-3.1555554904998706</v>
      </c>
      <c r="D240" s="15">
        <f t="shared" si="16"/>
        <v>2.0302752337861998</v>
      </c>
      <c r="E240" s="15">
        <f t="shared" si="16"/>
        <v>2.147247757687516</v>
      </c>
      <c r="F240" s="15">
        <f t="shared" si="16"/>
        <v>2.9246880734739942</v>
      </c>
      <c r="G240" s="15">
        <f t="shared" si="16"/>
        <v>6.7016036273527844</v>
      </c>
      <c r="H240" s="15">
        <f t="shared" si="16"/>
        <v>2.8653026486216486</v>
      </c>
      <c r="I240" s="15">
        <f t="shared" si="16"/>
        <v>6.3334193181747249</v>
      </c>
      <c r="J240" s="15">
        <f t="shared" si="16"/>
        <v>6.2272980596905425</v>
      </c>
      <c r="K240" s="15">
        <f t="shared" si="16"/>
        <v>0.6401998616431801</v>
      </c>
      <c r="L240" s="15">
        <f t="shared" si="16"/>
        <v>2.145406812123424</v>
      </c>
    </row>
    <row r="241" spans="1:12" x14ac:dyDescent="0.25">
      <c r="A241" s="13" t="str">
        <f t="shared" si="14"/>
        <v>2001 Q3</v>
      </c>
      <c r="B241" s="15">
        <f t="shared" si="16"/>
        <v>-1.558937781520348</v>
      </c>
      <c r="C241" s="15">
        <f t="shared" si="16"/>
        <v>-3.890042597985746</v>
      </c>
      <c r="D241" s="15">
        <f t="shared" si="16"/>
        <v>2.211664051197932</v>
      </c>
      <c r="E241" s="15">
        <f t="shared" si="16"/>
        <v>1.8732536236335411</v>
      </c>
      <c r="F241" s="15">
        <f t="shared" si="16"/>
        <v>4.5914196564949075</v>
      </c>
      <c r="G241" s="15">
        <f t="shared" si="16"/>
        <v>4.8857515575417949</v>
      </c>
      <c r="H241" s="15">
        <f t="shared" si="16"/>
        <v>5.8063800954761335</v>
      </c>
      <c r="I241" s="15">
        <f t="shared" si="16"/>
        <v>3.3448937567245416</v>
      </c>
      <c r="J241" s="15">
        <f t="shared" si="16"/>
        <v>2.3410137626881613</v>
      </c>
      <c r="K241" s="15">
        <f t="shared" si="16"/>
        <v>2.7346767455583803</v>
      </c>
      <c r="L241" s="15">
        <f t="shared" si="16"/>
        <v>1.4131523288608809</v>
      </c>
    </row>
    <row r="242" spans="1:12" x14ac:dyDescent="0.25">
      <c r="A242" s="13" t="str">
        <f t="shared" si="14"/>
        <v>2001 Q4</v>
      </c>
      <c r="B242" s="15">
        <f t="shared" si="16"/>
        <v>-0.93154505067841364</v>
      </c>
      <c r="C242" s="15">
        <f t="shared" si="16"/>
        <v>-3.5606509703020741</v>
      </c>
      <c r="D242" s="15">
        <f t="shared" si="16"/>
        <v>3.7703364188878972</v>
      </c>
      <c r="E242" s="15">
        <f t="shared" si="16"/>
        <v>0.68007182110873599</v>
      </c>
      <c r="F242" s="15">
        <f t="shared" si="16"/>
        <v>-0.94560659034944994</v>
      </c>
      <c r="G242" s="15">
        <f t="shared" si="16"/>
        <v>4.690365740623708</v>
      </c>
      <c r="H242" s="15">
        <f t="shared" si="16"/>
        <v>1.6902521474298109</v>
      </c>
      <c r="I242" s="15">
        <f t="shared" si="16"/>
        <v>1.8133671683586958</v>
      </c>
      <c r="J242" s="15">
        <f t="shared" si="16"/>
        <v>4.3837226131431617</v>
      </c>
      <c r="K242" s="15">
        <f t="shared" si="16"/>
        <v>3.2169910569660178</v>
      </c>
      <c r="L242" s="15">
        <f t="shared" si="16"/>
        <v>0.57845425215298574</v>
      </c>
    </row>
    <row r="243" spans="1:12" x14ac:dyDescent="0.25">
      <c r="A243" s="13" t="str">
        <f t="shared" si="14"/>
        <v>2002 Q1</v>
      </c>
      <c r="B243" s="15">
        <f t="shared" si="16"/>
        <v>0</v>
      </c>
      <c r="C243" s="15">
        <f t="shared" si="16"/>
        <v>-4.192465769148467</v>
      </c>
      <c r="D243" s="15">
        <f t="shared" si="16"/>
        <v>3.3627916429754428</v>
      </c>
      <c r="E243" s="15">
        <f t="shared" si="16"/>
        <v>0.42826617920009491</v>
      </c>
      <c r="F243" s="15">
        <f t="shared" si="16"/>
        <v>2.2568269109556005E-2</v>
      </c>
      <c r="G243" s="15">
        <f t="shared" si="16"/>
        <v>4.6832197602051657</v>
      </c>
      <c r="H243" s="15">
        <f t="shared" si="16"/>
        <v>2.0799735263604844</v>
      </c>
      <c r="I243" s="15">
        <f t="shared" si="16"/>
        <v>0.5325456372990508</v>
      </c>
      <c r="J243" s="15">
        <f t="shared" si="16"/>
        <v>2.4003494128700407</v>
      </c>
      <c r="K243" s="15">
        <f t="shared" si="16"/>
        <v>2.6055113747332692</v>
      </c>
      <c r="L243" s="15">
        <f t="shared" si="16"/>
        <v>0.26477329224410434</v>
      </c>
    </row>
    <row r="244" spans="1:12" x14ac:dyDescent="0.25">
      <c r="A244" s="13" t="str">
        <f t="shared" si="14"/>
        <v>2002 Q2</v>
      </c>
      <c r="B244" s="15">
        <f t="shared" si="16"/>
        <v>-0.10296011205558422</v>
      </c>
      <c r="C244" s="15">
        <f t="shared" si="16"/>
        <v>-5.224921046176525</v>
      </c>
      <c r="D244" s="15">
        <f t="shared" si="16"/>
        <v>1.4719565075547447</v>
      </c>
      <c r="E244" s="15">
        <f t="shared" si="16"/>
        <v>0.42872520116199914</v>
      </c>
      <c r="F244" s="15">
        <f t="shared" si="16"/>
        <v>0.5523319006977524</v>
      </c>
      <c r="G244" s="15">
        <f t="shared" si="16"/>
        <v>2.1157066188538658</v>
      </c>
      <c r="H244" s="15">
        <f t="shared" si="16"/>
        <v>2.5988595226154034</v>
      </c>
      <c r="I244" s="15">
        <f t="shared" si="16"/>
        <v>-1.3058655234285586</v>
      </c>
      <c r="J244" s="15">
        <f t="shared" si="16"/>
        <v>2.3900875405744721</v>
      </c>
      <c r="K244" s="15">
        <f t="shared" si="16"/>
        <v>3.746661784017765</v>
      </c>
      <c r="L244" s="15">
        <f t="shared" si="16"/>
        <v>-0.5049301422700031</v>
      </c>
    </row>
    <row r="245" spans="1:12" x14ac:dyDescent="0.25">
      <c r="A245" s="13" t="str">
        <f t="shared" si="14"/>
        <v>2002 Q3</v>
      </c>
      <c r="B245" s="15">
        <f t="shared" si="16"/>
        <v>0.28292199941986451</v>
      </c>
      <c r="C245" s="15">
        <f t="shared" si="16"/>
        <v>-3.7779602966651096</v>
      </c>
      <c r="D245" s="15">
        <f t="shared" si="16"/>
        <v>1.6989383877808111</v>
      </c>
      <c r="E245" s="15">
        <f t="shared" si="16"/>
        <v>0.49839903809806713</v>
      </c>
      <c r="F245" s="15">
        <f t="shared" si="16"/>
        <v>1.6057041738043338</v>
      </c>
      <c r="G245" s="15">
        <f t="shared" si="16"/>
        <v>2.4219414022168486</v>
      </c>
      <c r="H245" s="15">
        <f t="shared" si="16"/>
        <v>1.67445772738017</v>
      </c>
      <c r="I245" s="15">
        <f t="shared" si="16"/>
        <v>1.3334507785429401</v>
      </c>
      <c r="J245" s="15">
        <f t="shared" si="16"/>
        <v>4.0020584618465129</v>
      </c>
      <c r="K245" s="15">
        <f t="shared" si="16"/>
        <v>1.8186303158840118</v>
      </c>
      <c r="L245" s="15">
        <f t="shared" si="16"/>
        <v>0.35915278639621184</v>
      </c>
    </row>
    <row r="246" spans="1:12" x14ac:dyDescent="0.25">
      <c r="A246" s="13" t="str">
        <f t="shared" si="14"/>
        <v>2002 Q4</v>
      </c>
      <c r="B246" s="15">
        <f t="shared" si="16"/>
        <v>-0.3081666537408001</v>
      </c>
      <c r="C246" s="15">
        <f t="shared" si="16"/>
        <v>-3.354527503680846</v>
      </c>
      <c r="D246" s="15">
        <f t="shared" si="16"/>
        <v>1.608805479048965</v>
      </c>
      <c r="E246" s="15">
        <f t="shared" si="16"/>
        <v>1.3229581092863616</v>
      </c>
      <c r="F246" s="15">
        <f t="shared" si="16"/>
        <v>5.5764738607923903</v>
      </c>
      <c r="G246" s="15">
        <f t="shared" si="16"/>
        <v>1.0639096871824887</v>
      </c>
      <c r="H246" s="15">
        <f t="shared" si="16"/>
        <v>1.2430240843680882</v>
      </c>
      <c r="I246" s="15">
        <f t="shared" si="16"/>
        <v>2.0556157882301704</v>
      </c>
      <c r="J246" s="15">
        <f t="shared" si="16"/>
        <v>3.3998146701112733</v>
      </c>
      <c r="K246" s="15">
        <f t="shared" si="16"/>
        <v>-1.5347812775163712</v>
      </c>
      <c r="L246" s="15">
        <f t="shared" si="16"/>
        <v>0.7422517017936755</v>
      </c>
    </row>
    <row r="247" spans="1:12" x14ac:dyDescent="0.25">
      <c r="A247" s="13" t="str">
        <f t="shared" si="14"/>
        <v>2003 Q1</v>
      </c>
      <c r="B247" s="15">
        <f t="shared" si="16"/>
        <v>-0.17854870194224171</v>
      </c>
      <c r="C247" s="15">
        <f t="shared" si="16"/>
        <v>-4.2587503365013877</v>
      </c>
      <c r="D247" s="15">
        <f t="shared" si="16"/>
        <v>2.3178074499057439</v>
      </c>
      <c r="E247" s="15">
        <f t="shared" si="16"/>
        <v>1.2621813094883303</v>
      </c>
      <c r="F247" s="15">
        <f t="shared" si="16"/>
        <v>4.6622581841469177</v>
      </c>
      <c r="G247" s="15">
        <f t="shared" si="16"/>
        <v>0.44473585402846877</v>
      </c>
      <c r="H247" s="15">
        <f t="shared" si="16"/>
        <v>2.4058700088876885</v>
      </c>
      <c r="I247" s="15">
        <f t="shared" si="16"/>
        <v>3.4368640369564796</v>
      </c>
      <c r="J247" s="15">
        <f t="shared" si="16"/>
        <v>3.2814703396240588</v>
      </c>
      <c r="K247" s="15">
        <f t="shared" si="16"/>
        <v>-2.063504627799345</v>
      </c>
      <c r="L247" s="15">
        <f t="shared" si="16"/>
        <v>0.96884915495928625</v>
      </c>
    </row>
    <row r="248" spans="1:12" x14ac:dyDescent="0.25">
      <c r="A248" s="13" t="str">
        <f t="shared" si="14"/>
        <v>2003 Q2</v>
      </c>
      <c r="B248" s="15">
        <f t="shared" ref="B248:L263" si="17">LN(B43/B39)*100</f>
        <v>1.8878111653756933</v>
      </c>
      <c r="C248" s="15">
        <f t="shared" si="17"/>
        <v>-3.1501922802909572</v>
      </c>
      <c r="D248" s="15">
        <f t="shared" si="17"/>
        <v>3.5819768684519784</v>
      </c>
      <c r="E248" s="15">
        <f t="shared" si="17"/>
        <v>1.8718540533015939</v>
      </c>
      <c r="F248" s="15">
        <f t="shared" si="17"/>
        <v>3.4362326797482292</v>
      </c>
      <c r="G248" s="15">
        <f t="shared" si="17"/>
        <v>1.3860054509376984</v>
      </c>
      <c r="H248" s="15">
        <f t="shared" si="17"/>
        <v>2.7513403371719836</v>
      </c>
      <c r="I248" s="15">
        <f t="shared" si="17"/>
        <v>4.7868443512164589</v>
      </c>
      <c r="J248" s="15">
        <f t="shared" si="17"/>
        <v>6.2159541534518654</v>
      </c>
      <c r="K248" s="15">
        <f t="shared" si="17"/>
        <v>-1.4774847801605384</v>
      </c>
      <c r="L248" s="15">
        <f t="shared" si="17"/>
        <v>1.9809717005820577</v>
      </c>
    </row>
    <row r="249" spans="1:12" x14ac:dyDescent="0.25">
      <c r="A249" s="13" t="str">
        <f t="shared" si="14"/>
        <v>2003 Q3</v>
      </c>
      <c r="B249" s="15">
        <f t="shared" si="17"/>
        <v>1.8197359051907513</v>
      </c>
      <c r="C249" s="15">
        <f t="shared" si="17"/>
        <v>-4.4451762570833813</v>
      </c>
      <c r="D249" s="15">
        <f t="shared" si="17"/>
        <v>3.4638038666185542</v>
      </c>
      <c r="E249" s="15">
        <f t="shared" si="17"/>
        <v>2.4091914838787414</v>
      </c>
      <c r="F249" s="15">
        <f t="shared" si="17"/>
        <v>2.1968365641943117E-2</v>
      </c>
      <c r="G249" s="15">
        <f t="shared" si="17"/>
        <v>1.306183669789784</v>
      </c>
      <c r="H249" s="15">
        <f t="shared" si="17"/>
        <v>1.9489045587484557</v>
      </c>
      <c r="I249" s="15">
        <f t="shared" si="17"/>
        <v>3.7147128191946535</v>
      </c>
      <c r="J249" s="15">
        <f t="shared" si="17"/>
        <v>7.3280323296555636</v>
      </c>
      <c r="K249" s="15">
        <f t="shared" si="17"/>
        <v>-0.77380365400398055</v>
      </c>
      <c r="L249" s="15">
        <f t="shared" si="17"/>
        <v>1.4591871694659277</v>
      </c>
    </row>
    <row r="250" spans="1:12" x14ac:dyDescent="0.25">
      <c r="A250" s="13" t="str">
        <f t="shared" si="14"/>
        <v>2003 Q4</v>
      </c>
      <c r="B250" s="15">
        <f t="shared" si="17"/>
        <v>1.3285836711649719</v>
      </c>
      <c r="C250" s="15">
        <f t="shared" si="17"/>
        <v>-4.1798632393766004</v>
      </c>
      <c r="D250" s="15">
        <f t="shared" si="17"/>
        <v>3.1992491741491746</v>
      </c>
      <c r="E250" s="15">
        <f t="shared" si="17"/>
        <v>1.4561384900572942</v>
      </c>
      <c r="F250" s="15">
        <f t="shared" si="17"/>
        <v>-2.0231429839182193</v>
      </c>
      <c r="G250" s="15">
        <f t="shared" si="17"/>
        <v>0.1305653665048879</v>
      </c>
      <c r="H250" s="15">
        <f t="shared" si="17"/>
        <v>2.4165198339468295</v>
      </c>
      <c r="I250" s="15">
        <f t="shared" si="17"/>
        <v>2.5923685009791755</v>
      </c>
      <c r="J250" s="15">
        <f t="shared" si="17"/>
        <v>3.6127519304791376</v>
      </c>
      <c r="K250" s="15">
        <f t="shared" si="17"/>
        <v>3.3136356408575332E-2</v>
      </c>
      <c r="L250" s="15">
        <f t="shared" si="17"/>
        <v>0.64201861234605673</v>
      </c>
    </row>
    <row r="251" spans="1:12" x14ac:dyDescent="0.25">
      <c r="A251" s="13" t="str">
        <f t="shared" si="14"/>
        <v>2004 Q1</v>
      </c>
      <c r="B251" s="15">
        <f t="shared" si="17"/>
        <v>-0.29402386154793986</v>
      </c>
      <c r="C251" s="15">
        <f t="shared" si="17"/>
        <v>-3.2223829524520733</v>
      </c>
      <c r="D251" s="15">
        <f t="shared" si="17"/>
        <v>4.0300180570341313</v>
      </c>
      <c r="E251" s="15">
        <f t="shared" si="17"/>
        <v>1.2811728932704456</v>
      </c>
      <c r="F251" s="15">
        <f t="shared" si="17"/>
        <v>-5.6601120245800445</v>
      </c>
      <c r="G251" s="15">
        <f t="shared" si="17"/>
        <v>-0.90462760473605675</v>
      </c>
      <c r="H251" s="15">
        <f t="shared" si="17"/>
        <v>2.0856824912963909</v>
      </c>
      <c r="I251" s="15">
        <f t="shared" si="17"/>
        <v>2.0598922470378382</v>
      </c>
      <c r="J251" s="15">
        <f t="shared" si="17"/>
        <v>5.4646501702378298</v>
      </c>
      <c r="K251" s="15">
        <f t="shared" si="17"/>
        <v>-0.1103752871437734</v>
      </c>
      <c r="L251" s="15">
        <f t="shared" si="17"/>
        <v>0.47500386188727101</v>
      </c>
    </row>
    <row r="252" spans="1:12" x14ac:dyDescent="0.25">
      <c r="A252" s="13" t="str">
        <f t="shared" si="14"/>
        <v>2004 Q2</v>
      </c>
      <c r="B252" s="15">
        <f t="shared" si="17"/>
        <v>-0.55752805339207034</v>
      </c>
      <c r="C252" s="15">
        <f t="shared" si="17"/>
        <v>-3.3829141952471971</v>
      </c>
      <c r="D252" s="15">
        <f t="shared" si="17"/>
        <v>3.6155408138642229</v>
      </c>
      <c r="E252" s="15">
        <f t="shared" si="17"/>
        <v>1.6884869745103073</v>
      </c>
      <c r="F252" s="15">
        <f t="shared" si="17"/>
        <v>-4.7601558361636975</v>
      </c>
      <c r="G252" s="15">
        <f t="shared" si="17"/>
        <v>-1.5968925727220991</v>
      </c>
      <c r="H252" s="15">
        <f t="shared" si="17"/>
        <v>-0.81504009360789409</v>
      </c>
      <c r="I252" s="15">
        <f t="shared" si="17"/>
        <v>0.86908312644624086</v>
      </c>
      <c r="J252" s="15">
        <f t="shared" si="17"/>
        <v>3.806105925288584</v>
      </c>
      <c r="K252" s="15">
        <f t="shared" si="17"/>
        <v>-1.8000596462692042</v>
      </c>
      <c r="L252" s="15">
        <f t="shared" si="17"/>
        <v>-0.26029356863860248</v>
      </c>
    </row>
    <row r="253" spans="1:12" x14ac:dyDescent="0.25">
      <c r="A253" s="13" t="str">
        <f t="shared" si="14"/>
        <v>2004 Q3</v>
      </c>
      <c r="B253" s="15">
        <f t="shared" si="17"/>
        <v>-0.73408758968043464</v>
      </c>
      <c r="C253" s="15">
        <f t="shared" si="17"/>
        <v>-2.303315109771221</v>
      </c>
      <c r="D253" s="15">
        <f t="shared" si="17"/>
        <v>1.9542362390301202</v>
      </c>
      <c r="E253" s="15">
        <f t="shared" si="17"/>
        <v>0.32302750747087089</v>
      </c>
      <c r="F253" s="15">
        <f t="shared" si="17"/>
        <v>-3.2822772294978519</v>
      </c>
      <c r="G253" s="15">
        <f t="shared" si="17"/>
        <v>-2.2705877360408255</v>
      </c>
      <c r="H253" s="15">
        <f t="shared" si="17"/>
        <v>-1.8505519567705571</v>
      </c>
      <c r="I253" s="15">
        <f t="shared" si="17"/>
        <v>1.6690234440378946</v>
      </c>
      <c r="J253" s="15">
        <f t="shared" si="17"/>
        <v>0.29470420913287393</v>
      </c>
      <c r="K253" s="15">
        <f t="shared" si="17"/>
        <v>-1.5658055047078103</v>
      </c>
      <c r="L253" s="15">
        <f t="shared" si="17"/>
        <v>-0.55506490311522383</v>
      </c>
    </row>
    <row r="254" spans="1:12" x14ac:dyDescent="0.25">
      <c r="A254" s="13" t="str">
        <f t="shared" si="14"/>
        <v>2004 Q4</v>
      </c>
      <c r="B254" s="15">
        <f t="shared" si="17"/>
        <v>0.29145303530506295</v>
      </c>
      <c r="C254" s="15">
        <f t="shared" si="17"/>
        <v>-2.0960407061451596</v>
      </c>
      <c r="D254" s="15">
        <f t="shared" si="17"/>
        <v>2.6104651993727033</v>
      </c>
      <c r="E254" s="15">
        <f t="shared" si="17"/>
        <v>1.5833281660767373</v>
      </c>
      <c r="F254" s="15">
        <f t="shared" si="17"/>
        <v>-1.8508723257574133</v>
      </c>
      <c r="G254" s="15">
        <f t="shared" si="17"/>
        <v>0.39067636615438178</v>
      </c>
      <c r="H254" s="15">
        <f t="shared" si="17"/>
        <v>-0.84766794803083445</v>
      </c>
      <c r="I254" s="15">
        <f t="shared" si="17"/>
        <v>3.2236311414237058</v>
      </c>
      <c r="J254" s="15">
        <f t="shared" si="17"/>
        <v>6.3333274225846559</v>
      </c>
      <c r="K254" s="15">
        <f t="shared" si="17"/>
        <v>-3.0499056400396318</v>
      </c>
      <c r="L254" s="15">
        <f t="shared" si="17"/>
        <v>0.84966288831357795</v>
      </c>
    </row>
    <row r="255" spans="1:12" x14ac:dyDescent="0.25">
      <c r="A255" s="13" t="str">
        <f t="shared" si="14"/>
        <v>2005 Q1</v>
      </c>
      <c r="B255" s="15">
        <f t="shared" si="17"/>
        <v>1.8016219346838014</v>
      </c>
      <c r="C255" s="15">
        <f t="shared" si="17"/>
        <v>-2.2457145426620011</v>
      </c>
      <c r="D255" s="15">
        <f t="shared" si="17"/>
        <v>0.86522254460943937</v>
      </c>
      <c r="E255" s="15">
        <f t="shared" si="17"/>
        <v>1.4932508109982237</v>
      </c>
      <c r="F255" s="15">
        <f t="shared" si="17"/>
        <v>1.1106188501271188</v>
      </c>
      <c r="G255" s="15">
        <f t="shared" si="17"/>
        <v>2.4458094403696342</v>
      </c>
      <c r="H255" s="15">
        <f t="shared" si="17"/>
        <v>0.45498162778495888</v>
      </c>
      <c r="I255" s="15">
        <f t="shared" si="17"/>
        <v>3.5798926613603204</v>
      </c>
      <c r="J255" s="15">
        <f t="shared" si="17"/>
        <v>5.5999517215415633</v>
      </c>
      <c r="K255" s="15">
        <f t="shared" si="17"/>
        <v>-3.3806352566672979</v>
      </c>
      <c r="L255" s="15">
        <f t="shared" si="17"/>
        <v>0.99022381679976845</v>
      </c>
    </row>
    <row r="256" spans="1:12" x14ac:dyDescent="0.25">
      <c r="A256" s="13" t="str">
        <f t="shared" si="14"/>
        <v>2005 Q2</v>
      </c>
      <c r="B256" s="15">
        <f t="shared" si="17"/>
        <v>1.3629691053902953</v>
      </c>
      <c r="C256" s="15">
        <f t="shared" si="17"/>
        <v>-2.5609706900208877</v>
      </c>
      <c r="D256" s="15">
        <f t="shared" si="17"/>
        <v>1.0841123222344069</v>
      </c>
      <c r="E256" s="15">
        <f t="shared" si="17"/>
        <v>-0.3791582643104795</v>
      </c>
      <c r="F256" s="15">
        <f t="shared" si="17"/>
        <v>1.1776831843492213</v>
      </c>
      <c r="G256" s="15">
        <f t="shared" si="17"/>
        <v>3.7803854330420896</v>
      </c>
      <c r="H256" s="15">
        <f t="shared" si="17"/>
        <v>4.6536671613973164</v>
      </c>
      <c r="I256" s="15">
        <f t="shared" si="17"/>
        <v>5.1146737940374747</v>
      </c>
      <c r="J256" s="15">
        <f t="shared" si="17"/>
        <v>7.2841630593753512</v>
      </c>
      <c r="K256" s="15">
        <f t="shared" si="17"/>
        <v>-1.3462173243842244</v>
      </c>
      <c r="L256" s="15">
        <f t="shared" si="17"/>
        <v>1.5866819326863264</v>
      </c>
    </row>
    <row r="257" spans="1:12" x14ac:dyDescent="0.25">
      <c r="A257" s="13" t="str">
        <f t="shared" si="14"/>
        <v>2005 Q3</v>
      </c>
      <c r="B257" s="15">
        <f t="shared" si="17"/>
        <v>1.4878600028231133</v>
      </c>
      <c r="C257" s="15">
        <f t="shared" si="17"/>
        <v>-2.6977269476949131</v>
      </c>
      <c r="D257" s="15">
        <f t="shared" si="17"/>
        <v>2.5807163106048372</v>
      </c>
      <c r="E257" s="15">
        <f t="shared" si="17"/>
        <v>0.87156515018048608</v>
      </c>
      <c r="F257" s="15">
        <f t="shared" si="17"/>
        <v>0.59971891203352157</v>
      </c>
      <c r="G257" s="15">
        <f t="shared" si="17"/>
        <v>4.6809608397097797</v>
      </c>
      <c r="H257" s="15">
        <f t="shared" si="17"/>
        <v>5.3821430437036346</v>
      </c>
      <c r="I257" s="15">
        <f t="shared" si="17"/>
        <v>5.2265235692639171</v>
      </c>
      <c r="J257" s="15">
        <f t="shared" si="17"/>
        <v>8.666511659835848</v>
      </c>
      <c r="K257" s="15">
        <f t="shared" si="17"/>
        <v>-2.0434078008421914</v>
      </c>
      <c r="L257" s="15">
        <f t="shared" si="17"/>
        <v>2.132476823957731</v>
      </c>
    </row>
    <row r="258" spans="1:12" x14ac:dyDescent="0.25">
      <c r="A258" s="13" t="str">
        <f t="shared" si="14"/>
        <v>2005 Q4</v>
      </c>
      <c r="B258" s="15">
        <f t="shared" si="17"/>
        <v>1.9795184078625485</v>
      </c>
      <c r="C258" s="15">
        <f t="shared" si="17"/>
        <v>-3.7454221801843475</v>
      </c>
      <c r="D258" s="15">
        <f t="shared" si="17"/>
        <v>1.1644157069948968</v>
      </c>
      <c r="E258" s="15">
        <f t="shared" si="17"/>
        <v>-6.8321569498863477E-2</v>
      </c>
      <c r="F258" s="15">
        <f t="shared" si="17"/>
        <v>0.60585846717060932</v>
      </c>
      <c r="G258" s="15">
        <f t="shared" si="17"/>
        <v>3.3736907674633563</v>
      </c>
      <c r="H258" s="15">
        <f t="shared" si="17"/>
        <v>3.747455203941088</v>
      </c>
      <c r="I258" s="15">
        <f t="shared" si="17"/>
        <v>5.1994205941476714</v>
      </c>
      <c r="J258" s="15">
        <f t="shared" si="17"/>
        <v>5.7965827063424387</v>
      </c>
      <c r="K258" s="15">
        <f t="shared" si="17"/>
        <v>2.0286957440244335</v>
      </c>
      <c r="L258" s="15">
        <f t="shared" si="17"/>
        <v>1.4350126668102801</v>
      </c>
    </row>
    <row r="259" spans="1:12" x14ac:dyDescent="0.25">
      <c r="A259" s="13" t="str">
        <f t="shared" si="14"/>
        <v>2006 Q1</v>
      </c>
      <c r="B259" s="15">
        <f t="shared" si="17"/>
        <v>2.3977793251222534</v>
      </c>
      <c r="C259" s="15">
        <f t="shared" si="17"/>
        <v>-3.1235711179307417</v>
      </c>
      <c r="D259" s="15">
        <f t="shared" si="17"/>
        <v>1.9499842330431012</v>
      </c>
      <c r="E259" s="15">
        <f t="shared" si="17"/>
        <v>0.13672099657357709</v>
      </c>
      <c r="F259" s="15">
        <f t="shared" si="17"/>
        <v>0.76344818999801201</v>
      </c>
      <c r="G259" s="15">
        <f t="shared" si="17"/>
        <v>2.2995359943332359</v>
      </c>
      <c r="H259" s="15">
        <f t="shared" si="17"/>
        <v>1.4586680213160155</v>
      </c>
      <c r="I259" s="15">
        <f t="shared" si="17"/>
        <v>5.1980204732357373</v>
      </c>
      <c r="J259" s="15">
        <f t="shared" si="17"/>
        <v>8.5910983383451853</v>
      </c>
      <c r="K259" s="15">
        <f t="shared" si="17"/>
        <v>3.8653778605850113</v>
      </c>
      <c r="L259" s="15">
        <f t="shared" si="17"/>
        <v>1.7096421527709986</v>
      </c>
    </row>
    <row r="260" spans="1:12" x14ac:dyDescent="0.25">
      <c r="A260" s="13" t="str">
        <f t="shared" si="14"/>
        <v>2006 Q2</v>
      </c>
      <c r="B260" s="15">
        <f t="shared" si="17"/>
        <v>2.4392963300102166</v>
      </c>
      <c r="C260" s="15">
        <f t="shared" si="17"/>
        <v>-2.281124921629365</v>
      </c>
      <c r="D260" s="15">
        <f t="shared" si="17"/>
        <v>1.4566578462705415</v>
      </c>
      <c r="E260" s="15">
        <f t="shared" si="17"/>
        <v>1.4854020827106433</v>
      </c>
      <c r="F260" s="15">
        <f t="shared" si="17"/>
        <v>1.2862992631416637</v>
      </c>
      <c r="G260" s="15">
        <f t="shared" si="17"/>
        <v>2.7814371353251892</v>
      </c>
      <c r="H260" s="15">
        <f t="shared" si="17"/>
        <v>-1.9306073439607958</v>
      </c>
      <c r="I260" s="15">
        <f t="shared" si="17"/>
        <v>3.5434213794097231</v>
      </c>
      <c r="J260" s="15">
        <f t="shared" si="17"/>
        <v>8.0489834888676288</v>
      </c>
      <c r="K260" s="15">
        <f t="shared" si="17"/>
        <v>3.528603068570868</v>
      </c>
      <c r="L260" s="15">
        <f t="shared" si="17"/>
        <v>1.4355421332091787</v>
      </c>
    </row>
    <row r="261" spans="1:12" x14ac:dyDescent="0.25">
      <c r="A261" s="13" t="str">
        <f t="shared" si="14"/>
        <v>2006 Q3</v>
      </c>
      <c r="B261" s="15">
        <f t="shared" si="17"/>
        <v>3.0324029387359603</v>
      </c>
      <c r="C261" s="15">
        <f t="shared" si="17"/>
        <v>-1.8550050076074194</v>
      </c>
      <c r="D261" s="15">
        <f t="shared" si="17"/>
        <v>1.8683963344494552</v>
      </c>
      <c r="E261" s="15">
        <f t="shared" si="17"/>
        <v>0.8187446236662097</v>
      </c>
      <c r="F261" s="15">
        <f t="shared" si="17"/>
        <v>1.0995286359023224</v>
      </c>
      <c r="G261" s="15">
        <f t="shared" si="17"/>
        <v>2.8350322059618405</v>
      </c>
      <c r="H261" s="15">
        <f t="shared" si="17"/>
        <v>0.62681574932068462</v>
      </c>
      <c r="I261" s="15">
        <f t="shared" si="17"/>
        <v>2.5972129803093962</v>
      </c>
      <c r="J261" s="15">
        <f t="shared" si="17"/>
        <v>7.6225909146835438</v>
      </c>
      <c r="K261" s="15">
        <f t="shared" si="17"/>
        <v>4.632407167423862</v>
      </c>
      <c r="L261" s="15">
        <f t="shared" si="17"/>
        <v>1.4958281434964975</v>
      </c>
    </row>
    <row r="262" spans="1:12" x14ac:dyDescent="0.25">
      <c r="A262" s="13" t="str">
        <f t="shared" si="14"/>
        <v>2006 Q4</v>
      </c>
      <c r="B262" s="15">
        <f t="shared" si="17"/>
        <v>2.9579276978429609</v>
      </c>
      <c r="C262" s="15">
        <f t="shared" si="17"/>
        <v>-0.40061967448385954</v>
      </c>
      <c r="D262" s="15">
        <f t="shared" si="17"/>
        <v>2.4289164448157008</v>
      </c>
      <c r="E262" s="15">
        <f t="shared" si="17"/>
        <v>1.0650451909129059</v>
      </c>
      <c r="F262" s="15">
        <f t="shared" si="17"/>
        <v>0</v>
      </c>
      <c r="G262" s="15">
        <f t="shared" si="17"/>
        <v>3.8940356034482893</v>
      </c>
      <c r="H262" s="15">
        <f t="shared" si="17"/>
        <v>2.8749887525418463</v>
      </c>
      <c r="I262" s="15">
        <f t="shared" si="17"/>
        <v>3.1550766099658158</v>
      </c>
      <c r="J262" s="15">
        <f t="shared" si="17"/>
        <v>7.3640637151513877</v>
      </c>
      <c r="K262" s="15">
        <f t="shared" si="17"/>
        <v>1.2638749169265555</v>
      </c>
      <c r="L262" s="15">
        <f t="shared" si="17"/>
        <v>1.9727672694783789</v>
      </c>
    </row>
    <row r="263" spans="1:12" x14ac:dyDescent="0.25">
      <c r="A263" s="13" t="str">
        <f t="shared" si="14"/>
        <v>2007 Q1</v>
      </c>
      <c r="B263" s="15">
        <f t="shared" si="17"/>
        <v>0.91648469437755642</v>
      </c>
      <c r="C263" s="15">
        <f t="shared" si="17"/>
        <v>-0.23733466183791246</v>
      </c>
      <c r="D263" s="15">
        <f t="shared" si="17"/>
        <v>2.6313033452085035</v>
      </c>
      <c r="E263" s="15">
        <f t="shared" si="17"/>
        <v>1.73819274642747</v>
      </c>
      <c r="F263" s="15">
        <f t="shared" si="17"/>
        <v>-1.1699987217313548</v>
      </c>
      <c r="G263" s="15">
        <f t="shared" si="17"/>
        <v>3.1768322588237465</v>
      </c>
      <c r="H263" s="15">
        <f t="shared" si="17"/>
        <v>4.7140582082164348</v>
      </c>
      <c r="I263" s="15">
        <f t="shared" si="17"/>
        <v>3.444715193473582</v>
      </c>
      <c r="J263" s="15">
        <f t="shared" si="17"/>
        <v>4.188229377104463</v>
      </c>
      <c r="K263" s="15">
        <f t="shared" si="17"/>
        <v>0.92983222026568801</v>
      </c>
      <c r="L263" s="15">
        <f t="shared" si="17"/>
        <v>2.0543977491512746</v>
      </c>
    </row>
    <row r="264" spans="1:12" x14ac:dyDescent="0.25">
      <c r="A264" s="13" t="str">
        <f t="shared" si="14"/>
        <v>2007 Q2</v>
      </c>
      <c r="B264" s="15">
        <f t="shared" ref="B264:L279" si="18">LN(B59/B55)*100</f>
        <v>2.6317308317373578</v>
      </c>
      <c r="C264" s="15">
        <f t="shared" si="18"/>
        <v>-1.5347450073756324</v>
      </c>
      <c r="D264" s="15">
        <f t="shared" si="18"/>
        <v>3.2867567107941684</v>
      </c>
      <c r="E264" s="15">
        <f t="shared" si="18"/>
        <v>2.0765098765850891</v>
      </c>
      <c r="F264" s="15">
        <f t="shared" si="18"/>
        <v>-1.8281224647320942</v>
      </c>
      <c r="G264" s="15">
        <f t="shared" si="18"/>
        <v>2.4412294955501963</v>
      </c>
      <c r="H264" s="15">
        <f t="shared" si="18"/>
        <v>7.1217108663736015</v>
      </c>
      <c r="I264" s="15">
        <f t="shared" si="18"/>
        <v>4.3700223969006764</v>
      </c>
      <c r="J264" s="15">
        <f t="shared" si="18"/>
        <v>3.1101230519786189</v>
      </c>
      <c r="K264" s="15">
        <f t="shared" si="18"/>
        <v>0.99805558349814216</v>
      </c>
      <c r="L264" s="15">
        <f t="shared" si="18"/>
        <v>2.4524389863084353</v>
      </c>
    </row>
    <row r="265" spans="1:12" x14ac:dyDescent="0.25">
      <c r="A265" s="13" t="str">
        <f t="shared" si="14"/>
        <v>2007 Q3</v>
      </c>
      <c r="B265" s="15">
        <f t="shared" si="18"/>
        <v>2.5296559579816518</v>
      </c>
      <c r="C265" s="15">
        <f t="shared" si="18"/>
        <v>-1.1667028670744297</v>
      </c>
      <c r="D265" s="15">
        <f t="shared" si="18"/>
        <v>1.7703375286526239</v>
      </c>
      <c r="E265" s="15">
        <f t="shared" si="18"/>
        <v>2.0956669901900966</v>
      </c>
      <c r="F265" s="15">
        <f t="shared" si="18"/>
        <v>-1.3819668285140478</v>
      </c>
      <c r="G265" s="15">
        <f t="shared" si="18"/>
        <v>2.3848313586276664</v>
      </c>
      <c r="H265" s="15">
        <f t="shared" si="18"/>
        <v>4.1368015291864229</v>
      </c>
      <c r="I265" s="15">
        <f t="shared" si="18"/>
        <v>5.6775687548359635</v>
      </c>
      <c r="J265" s="15">
        <f t="shared" si="18"/>
        <v>4.4445367748082383</v>
      </c>
      <c r="K265" s="15">
        <f t="shared" si="18"/>
        <v>0.5830920310793144</v>
      </c>
      <c r="L265" s="15">
        <f t="shared" si="18"/>
        <v>2.4146496410088174</v>
      </c>
    </row>
    <row r="266" spans="1:12" x14ac:dyDescent="0.25">
      <c r="A266" s="13" t="str">
        <f t="shared" si="14"/>
        <v>2007 Q4</v>
      </c>
      <c r="B266" s="15">
        <f t="shared" si="18"/>
        <v>1.9086825408075274</v>
      </c>
      <c r="C266" s="15">
        <f t="shared" si="18"/>
        <v>-2.027532361767642</v>
      </c>
      <c r="D266" s="15">
        <f t="shared" si="18"/>
        <v>2.3397855649117552</v>
      </c>
      <c r="E266" s="15">
        <f t="shared" si="18"/>
        <v>2.2400223388571376</v>
      </c>
      <c r="F266" s="15">
        <f t="shared" si="18"/>
        <v>-1.1186307970732013E-2</v>
      </c>
      <c r="G266" s="15">
        <f t="shared" si="18"/>
        <v>0.81849277355337469</v>
      </c>
      <c r="H266" s="15">
        <f t="shared" si="18"/>
        <v>5.0382340100005099</v>
      </c>
      <c r="I266" s="15">
        <f t="shared" si="18"/>
        <v>4.0616588328790835</v>
      </c>
      <c r="J266" s="15">
        <f t="shared" si="18"/>
        <v>2.2713263030523252</v>
      </c>
      <c r="K266" s="15">
        <f t="shared" si="18"/>
        <v>3.4327446060313265</v>
      </c>
      <c r="L266" s="15">
        <f t="shared" si="18"/>
        <v>1.9568775590502212</v>
      </c>
    </row>
    <row r="267" spans="1:12" x14ac:dyDescent="0.25">
      <c r="A267" s="13" t="str">
        <f t="shared" si="14"/>
        <v>2008 Q1</v>
      </c>
      <c r="B267" s="15">
        <f t="shared" si="18"/>
        <v>3.6311166999584303</v>
      </c>
      <c r="C267" s="15">
        <f t="shared" si="18"/>
        <v>-1.2414523320605695</v>
      </c>
      <c r="D267" s="15">
        <f t="shared" si="18"/>
        <v>0.84074352516528039</v>
      </c>
      <c r="E267" s="15">
        <f t="shared" si="18"/>
        <v>3.150040185432692</v>
      </c>
      <c r="F267" s="15">
        <f t="shared" si="18"/>
        <v>4.0582065320852347</v>
      </c>
      <c r="G267" s="15">
        <f t="shared" si="18"/>
        <v>1.9518691950406188</v>
      </c>
      <c r="H267" s="15">
        <f t="shared" si="18"/>
        <v>4.7484387528545025</v>
      </c>
      <c r="I267" s="15">
        <f t="shared" si="18"/>
        <v>3.4016885278254132</v>
      </c>
      <c r="J267" s="15">
        <f t="shared" si="18"/>
        <v>2.9978350933184128</v>
      </c>
      <c r="K267" s="15">
        <f t="shared" si="18"/>
        <v>2.6751340090505558</v>
      </c>
      <c r="L267" s="15">
        <f t="shared" si="18"/>
        <v>2.3115316498347571</v>
      </c>
    </row>
    <row r="268" spans="1:12" x14ac:dyDescent="0.25">
      <c r="A268" s="13" t="str">
        <f t="shared" si="14"/>
        <v>2008 Q2</v>
      </c>
      <c r="B268" s="15">
        <f t="shared" si="18"/>
        <v>2.6919051224252191</v>
      </c>
      <c r="C268" s="15">
        <f t="shared" si="18"/>
        <v>-1.1081735606687082</v>
      </c>
      <c r="D268" s="15">
        <f t="shared" si="18"/>
        <v>0.18005618379353119</v>
      </c>
      <c r="E268" s="15">
        <f t="shared" si="18"/>
        <v>1.6962627219579449</v>
      </c>
      <c r="F268" s="15">
        <f t="shared" si="18"/>
        <v>3.612507291437919</v>
      </c>
      <c r="G268" s="15">
        <f t="shared" si="18"/>
        <v>-0.47138541386766758</v>
      </c>
      <c r="H268" s="15">
        <f t="shared" si="18"/>
        <v>1.9620292894382547</v>
      </c>
      <c r="I268" s="15">
        <f t="shared" si="18"/>
        <v>2.1813758791139506</v>
      </c>
      <c r="J268" s="15">
        <f t="shared" si="18"/>
        <v>1.4341275480994988</v>
      </c>
      <c r="K268" s="15">
        <f t="shared" si="18"/>
        <v>3.082399413713071</v>
      </c>
      <c r="L268" s="15">
        <f t="shared" si="18"/>
        <v>1.0931508744834126</v>
      </c>
    </row>
    <row r="269" spans="1:12" x14ac:dyDescent="0.25">
      <c r="A269" s="13" t="str">
        <f t="shared" si="14"/>
        <v>2008 Q3</v>
      </c>
      <c r="B269" s="15">
        <f t="shared" si="18"/>
        <v>2.6749244219268453</v>
      </c>
      <c r="C269" s="15">
        <f t="shared" si="18"/>
        <v>-2.4129104785657756</v>
      </c>
      <c r="D269" s="15">
        <f t="shared" si="18"/>
        <v>1.0789188645452599</v>
      </c>
      <c r="E269" s="15">
        <f t="shared" si="18"/>
        <v>1.1029118084996155</v>
      </c>
      <c r="F269" s="15">
        <f t="shared" si="18"/>
        <v>1.8495174965675056</v>
      </c>
      <c r="G269" s="15">
        <f t="shared" si="18"/>
        <v>4.8082703174224056E-2</v>
      </c>
      <c r="H269" s="15">
        <f t="shared" si="18"/>
        <v>2.8025917470284605</v>
      </c>
      <c r="I269" s="15">
        <f t="shared" si="18"/>
        <v>0.983339258331551</v>
      </c>
      <c r="J269" s="15">
        <f t="shared" si="18"/>
        <v>0.96605581555299602</v>
      </c>
      <c r="K269" s="15">
        <f t="shared" si="18"/>
        <v>2.4146256352522579</v>
      </c>
      <c r="L269" s="15">
        <f t="shared" si="18"/>
        <v>0.63344102453130413</v>
      </c>
    </row>
    <row r="270" spans="1:12" x14ac:dyDescent="0.25">
      <c r="A270" s="13" t="str">
        <f t="shared" si="14"/>
        <v>2008 Q4</v>
      </c>
      <c r="B270" s="15">
        <f t="shared" si="18"/>
        <v>3.2892732302759971</v>
      </c>
      <c r="C270" s="15">
        <f t="shared" si="18"/>
        <v>-3.7951618413071939</v>
      </c>
      <c r="D270" s="15">
        <f t="shared" si="18"/>
        <v>-0.28422567689299177</v>
      </c>
      <c r="E270" s="15">
        <f t="shared" si="18"/>
        <v>-9.9233703495765796E-2</v>
      </c>
      <c r="F270" s="15">
        <f t="shared" si="18"/>
        <v>-0.38108093640905671</v>
      </c>
      <c r="G270" s="15">
        <f t="shared" si="18"/>
        <v>-1.7168841504546128</v>
      </c>
      <c r="H270" s="15">
        <f t="shared" si="18"/>
        <v>0.98003045982920556</v>
      </c>
      <c r="I270" s="15">
        <f t="shared" si="18"/>
        <v>-0.9059674214520006</v>
      </c>
      <c r="J270" s="15">
        <f t="shared" si="18"/>
        <v>3.2780475325082268</v>
      </c>
      <c r="K270" s="15">
        <f t="shared" si="18"/>
        <v>3.0920033798063664</v>
      </c>
      <c r="L270" s="15">
        <f t="shared" si="18"/>
        <v>-0.42410777854906284</v>
      </c>
    </row>
    <row r="271" spans="1:12" x14ac:dyDescent="0.25">
      <c r="A271" s="13" t="str">
        <f t="shared" si="14"/>
        <v>2009 Q1</v>
      </c>
      <c r="B271" s="15">
        <f t="shared" si="18"/>
        <v>4.7085038597318993</v>
      </c>
      <c r="C271" s="15">
        <f t="shared" si="18"/>
        <v>-7.9310425966740414</v>
      </c>
      <c r="D271" s="15">
        <f t="shared" si="18"/>
        <v>-0.1166428211354093</v>
      </c>
      <c r="E271" s="15">
        <f t="shared" si="18"/>
        <v>-2.8706947889630592</v>
      </c>
      <c r="F271" s="15">
        <f t="shared" si="18"/>
        <v>-4.5459847098101438</v>
      </c>
      <c r="G271" s="15">
        <f t="shared" si="18"/>
        <v>0.83175384455761914</v>
      </c>
      <c r="H271" s="15">
        <f t="shared" si="18"/>
        <v>-0.54771119040588923</v>
      </c>
      <c r="I271" s="15">
        <f t="shared" si="18"/>
        <v>-4.1957373649661536</v>
      </c>
      <c r="J271" s="15">
        <f t="shared" si="18"/>
        <v>-1.7123952492620462</v>
      </c>
      <c r="K271" s="15">
        <f t="shared" si="18"/>
        <v>0.73933585614620501</v>
      </c>
      <c r="L271" s="15">
        <f t="shared" si="18"/>
        <v>-2.4698131978602649</v>
      </c>
    </row>
    <row r="272" spans="1:12" x14ac:dyDescent="0.25">
      <c r="A272" s="13" t="str">
        <f t="shared" si="14"/>
        <v>2009 Q2</v>
      </c>
      <c r="B272" s="15">
        <f t="shared" si="18"/>
        <v>2.7906659997918806</v>
      </c>
      <c r="C272" s="15">
        <f t="shared" si="18"/>
        <v>-6.9902947969417175</v>
      </c>
      <c r="D272" s="15">
        <f t="shared" si="18"/>
        <v>-1.2029740003862535</v>
      </c>
      <c r="E272" s="15">
        <f t="shared" si="18"/>
        <v>-2.4993007201912665</v>
      </c>
      <c r="F272" s="15">
        <f t="shared" si="18"/>
        <v>-2.1071991550172777</v>
      </c>
      <c r="G272" s="15">
        <f t="shared" si="18"/>
        <v>2.5123943785553355</v>
      </c>
      <c r="H272" s="15">
        <f t="shared" si="18"/>
        <v>0.78923594709349076</v>
      </c>
      <c r="I272" s="15">
        <f t="shared" si="18"/>
        <v>-3.3893284445740766</v>
      </c>
      <c r="J272" s="15">
        <f t="shared" si="18"/>
        <v>1.2593021034719984</v>
      </c>
      <c r="K272" s="15">
        <f t="shared" si="18"/>
        <v>-1.8806682133113306</v>
      </c>
      <c r="L272" s="15">
        <f t="shared" si="18"/>
        <v>-1.8700505767207702</v>
      </c>
    </row>
    <row r="273" spans="1:12" x14ac:dyDescent="0.25">
      <c r="A273" s="13" t="str">
        <f t="shared" si="14"/>
        <v>2009 Q3</v>
      </c>
      <c r="B273" s="15">
        <f t="shared" si="18"/>
        <v>2.5265939419222008</v>
      </c>
      <c r="C273" s="15">
        <f t="shared" si="18"/>
        <v>-7.2318295054596016</v>
      </c>
      <c r="D273" s="15">
        <f t="shared" si="18"/>
        <v>-2.8492563931978849</v>
      </c>
      <c r="E273" s="15">
        <f t="shared" si="18"/>
        <v>-2.4314270218915599</v>
      </c>
      <c r="F273" s="15">
        <f t="shared" si="18"/>
        <v>2.0664617501968778</v>
      </c>
      <c r="G273" s="15">
        <f t="shared" si="18"/>
        <v>1.1946146129562287</v>
      </c>
      <c r="H273" s="15">
        <f t="shared" si="18"/>
        <v>-0.88918391103274752</v>
      </c>
      <c r="I273" s="15">
        <f t="shared" si="18"/>
        <v>-3.9182527724836156</v>
      </c>
      <c r="J273" s="15">
        <f t="shared" si="18"/>
        <v>3.6795507002590351</v>
      </c>
      <c r="K273" s="15">
        <f t="shared" si="18"/>
        <v>-0.70664218530516243</v>
      </c>
      <c r="L273" s="15">
        <f t="shared" si="18"/>
        <v>-1.9463701687105743</v>
      </c>
    </row>
    <row r="274" spans="1:12" x14ac:dyDescent="0.25">
      <c r="A274" s="13" t="str">
        <f t="shared" si="14"/>
        <v>2009 Q4</v>
      </c>
      <c r="B274" s="15">
        <f t="shared" si="18"/>
        <v>2.3950534794379492</v>
      </c>
      <c r="C274" s="15">
        <f t="shared" si="18"/>
        <v>-4.9965789672217067</v>
      </c>
      <c r="D274" s="15">
        <f t="shared" si="18"/>
        <v>-3.9895619324763487</v>
      </c>
      <c r="E274" s="15">
        <f t="shared" si="18"/>
        <v>-1.7246602724096609</v>
      </c>
      <c r="F274" s="15">
        <f t="shared" si="18"/>
        <v>3.5846131773135879</v>
      </c>
      <c r="G274" s="15">
        <f t="shared" si="18"/>
        <v>3.6755199723539778</v>
      </c>
      <c r="H274" s="15">
        <f t="shared" si="18"/>
        <v>-2.9693845117862789</v>
      </c>
      <c r="I274" s="15">
        <f t="shared" si="18"/>
        <v>-1.3314800015146318</v>
      </c>
      <c r="J274" s="15">
        <f t="shared" si="18"/>
        <v>4.2816638779110345</v>
      </c>
      <c r="K274" s="15">
        <f t="shared" si="18"/>
        <v>-3.5935785202420689</v>
      </c>
      <c r="L274" s="15">
        <f t="shared" si="18"/>
        <v>-1.0682060307045989</v>
      </c>
    </row>
    <row r="275" spans="1:12" x14ac:dyDescent="0.25">
      <c r="A275" s="13" t="str">
        <f t="shared" si="14"/>
        <v>2010 Q1</v>
      </c>
      <c r="B275" s="15">
        <f t="shared" si="18"/>
        <v>1.101786227729211</v>
      </c>
      <c r="C275" s="15">
        <f t="shared" si="18"/>
        <v>-1.2397477739744125</v>
      </c>
      <c r="D275" s="15">
        <f t="shared" si="18"/>
        <v>-4.8477215795402779</v>
      </c>
      <c r="E275" s="15">
        <f t="shared" si="18"/>
        <v>-1.93787046668656</v>
      </c>
      <c r="F275" s="15">
        <f t="shared" si="18"/>
        <v>2.3266011516329939</v>
      </c>
      <c r="G275" s="15">
        <f t="shared" si="18"/>
        <v>0.13007747355303839</v>
      </c>
      <c r="H275" s="15">
        <f t="shared" si="18"/>
        <v>-2.3315142612333766</v>
      </c>
      <c r="I275" s="15">
        <f t="shared" si="18"/>
        <v>2.2539287792560088</v>
      </c>
      <c r="J275" s="15">
        <f t="shared" si="18"/>
        <v>6.2722649928596415</v>
      </c>
      <c r="K275" s="15">
        <f t="shared" si="18"/>
        <v>-1.9230340278628995</v>
      </c>
      <c r="L275" s="15">
        <f t="shared" si="18"/>
        <v>-0.15853247573468726</v>
      </c>
    </row>
    <row r="276" spans="1:12" x14ac:dyDescent="0.25">
      <c r="A276" s="13" t="str">
        <f t="shared" si="14"/>
        <v>2010 Q2</v>
      </c>
      <c r="B276" s="15">
        <f t="shared" si="18"/>
        <v>4.0343648685152829</v>
      </c>
      <c r="C276" s="15">
        <f t="shared" si="18"/>
        <v>-1.6810522450020713</v>
      </c>
      <c r="D276" s="15">
        <f t="shared" si="18"/>
        <v>-3.7093813066807133</v>
      </c>
      <c r="E276" s="15">
        <f t="shared" si="18"/>
        <v>-0.33651181503134475</v>
      </c>
      <c r="F276" s="15">
        <f t="shared" si="18"/>
        <v>-0.15621516231908919</v>
      </c>
      <c r="G276" s="15">
        <f t="shared" si="18"/>
        <v>-0.36692945234391255</v>
      </c>
      <c r="H276" s="15">
        <f t="shared" si="18"/>
        <v>-0.94131071027098134</v>
      </c>
      <c r="I276" s="15">
        <f t="shared" si="18"/>
        <v>2.2561035385646138</v>
      </c>
      <c r="J276" s="15">
        <f t="shared" si="18"/>
        <v>5.1918801754142283</v>
      </c>
      <c r="K276" s="15">
        <f t="shared" si="18"/>
        <v>0.57428638107092311</v>
      </c>
      <c r="L276" s="15">
        <f t="shared" si="18"/>
        <v>0.39483383686615348</v>
      </c>
    </row>
    <row r="277" spans="1:12" x14ac:dyDescent="0.25">
      <c r="A277" s="13" t="str">
        <f t="shared" si="14"/>
        <v>2010 Q3</v>
      </c>
      <c r="B277" s="15">
        <f t="shared" si="18"/>
        <v>3.7607122304757956</v>
      </c>
      <c r="C277" s="15">
        <f t="shared" si="18"/>
        <v>0.10170871503312273</v>
      </c>
      <c r="D277" s="15">
        <f t="shared" si="18"/>
        <v>-3.4693199090399216</v>
      </c>
      <c r="E277" s="15">
        <f t="shared" si="18"/>
        <v>0.97299878516722815</v>
      </c>
      <c r="F277" s="15">
        <f t="shared" si="18"/>
        <v>-2.1108963210235165</v>
      </c>
      <c r="G277" s="15">
        <f t="shared" si="18"/>
        <v>2.0568392732408896</v>
      </c>
      <c r="H277" s="15">
        <f t="shared" si="18"/>
        <v>-0.86419615671128724</v>
      </c>
      <c r="I277" s="15">
        <f t="shared" si="18"/>
        <v>1.8687536695181246</v>
      </c>
      <c r="J277" s="15">
        <f t="shared" si="18"/>
        <v>1.638398287650529</v>
      </c>
      <c r="K277" s="15">
        <f t="shared" si="18"/>
        <v>1.616833121368745</v>
      </c>
      <c r="L277" s="15">
        <f t="shared" si="18"/>
        <v>0.77637520771609136</v>
      </c>
    </row>
    <row r="278" spans="1:12" x14ac:dyDescent="0.25">
      <c r="A278" s="13" t="str">
        <f t="shared" si="14"/>
        <v>2010 Q4</v>
      </c>
      <c r="B278" s="15">
        <f t="shared" si="18"/>
        <v>3.9508339018409999</v>
      </c>
      <c r="C278" s="15">
        <f t="shared" si="18"/>
        <v>1.1220739410537421</v>
      </c>
      <c r="D278" s="15">
        <f t="shared" si="18"/>
        <v>-2.7021158082560515</v>
      </c>
      <c r="E278" s="15">
        <f t="shared" si="18"/>
        <v>1.1493738091554702</v>
      </c>
      <c r="F278" s="15">
        <f t="shared" si="18"/>
        <v>-3.8207142482579664</v>
      </c>
      <c r="G278" s="15">
        <f t="shared" si="18"/>
        <v>1.990173338241169</v>
      </c>
      <c r="H278" s="15">
        <f t="shared" si="18"/>
        <v>2.4967227659849165</v>
      </c>
      <c r="I278" s="15">
        <f t="shared" si="18"/>
        <v>1.6101836051237242</v>
      </c>
      <c r="J278" s="15">
        <f t="shared" si="18"/>
        <v>2.6774296494216574</v>
      </c>
      <c r="K278" s="15">
        <f t="shared" si="18"/>
        <v>-0.4718507414024759</v>
      </c>
      <c r="L278" s="15">
        <f t="shared" si="18"/>
        <v>1.2581608338973345</v>
      </c>
    </row>
    <row r="279" spans="1:12" x14ac:dyDescent="0.25">
      <c r="A279" s="13" t="str">
        <f t="shared" si="14"/>
        <v>2011 Q1</v>
      </c>
      <c r="B279" s="15">
        <f t="shared" si="18"/>
        <v>3.8858806968186643</v>
      </c>
      <c r="C279" s="15">
        <f t="shared" si="18"/>
        <v>0.28357321007910052</v>
      </c>
      <c r="D279" s="15">
        <f t="shared" si="18"/>
        <v>-2.2981748186742164</v>
      </c>
      <c r="E279" s="15">
        <f t="shared" si="18"/>
        <v>2.6716147258203602</v>
      </c>
      <c r="F279" s="15">
        <f t="shared" si="18"/>
        <v>-1.5111945952086467</v>
      </c>
      <c r="G279" s="15">
        <f t="shared" si="18"/>
        <v>2.4052531376236823</v>
      </c>
      <c r="H279" s="15">
        <f t="shared" si="18"/>
        <v>3.31737736819984</v>
      </c>
      <c r="I279" s="15">
        <f t="shared" si="18"/>
        <v>0.9575250420551924</v>
      </c>
      <c r="J279" s="15">
        <f t="shared" si="18"/>
        <v>6.5296480814636864</v>
      </c>
      <c r="K279" s="15">
        <f t="shared" si="18"/>
        <v>-0.93765842993459403</v>
      </c>
      <c r="L279" s="15">
        <f t="shared" si="18"/>
        <v>1.6521870625945192</v>
      </c>
    </row>
    <row r="280" spans="1:12" x14ac:dyDescent="0.25">
      <c r="A280" s="13" t="str">
        <f t="shared" ref="A280:A313" si="19">A75</f>
        <v>2011 Q2</v>
      </c>
      <c r="B280" s="15">
        <f t="shared" ref="B280:L295" si="20">LN(B75/B71)*100</f>
        <v>-0.34726025129943555</v>
      </c>
      <c r="C280" s="15">
        <f t="shared" si="20"/>
        <v>-0.58380869458072937</v>
      </c>
      <c r="D280" s="15">
        <f t="shared" si="20"/>
        <v>-2.9667733371612441</v>
      </c>
      <c r="E280" s="15">
        <f t="shared" si="20"/>
        <v>1.128440553685415</v>
      </c>
      <c r="F280" s="15">
        <f t="shared" si="20"/>
        <v>-1.4736753561473808</v>
      </c>
      <c r="G280" s="15">
        <f t="shared" si="20"/>
        <v>3.4612789259006327</v>
      </c>
      <c r="H280" s="15">
        <f t="shared" si="20"/>
        <v>2.2465608661250975</v>
      </c>
      <c r="I280" s="15">
        <f t="shared" si="20"/>
        <v>8.4833065743243161E-2</v>
      </c>
      <c r="J280" s="15">
        <f t="shared" si="20"/>
        <v>5.2273990760519542</v>
      </c>
      <c r="K280" s="15">
        <f t="shared" si="20"/>
        <v>0.68692476188832341</v>
      </c>
      <c r="L280" s="15">
        <f t="shared" si="20"/>
        <v>0.53896380184972037</v>
      </c>
    </row>
    <row r="281" spans="1:12" x14ac:dyDescent="0.25">
      <c r="A281" s="13" t="str">
        <f t="shared" si="19"/>
        <v>2011 Q3</v>
      </c>
      <c r="B281" s="15">
        <f t="shared" si="20"/>
        <v>-0.58619360215191973</v>
      </c>
      <c r="C281" s="15">
        <f t="shared" si="20"/>
        <v>-1.4746811020150019</v>
      </c>
      <c r="D281" s="15">
        <f t="shared" si="20"/>
        <v>-0.24685829412199076</v>
      </c>
      <c r="E281" s="15">
        <f t="shared" si="20"/>
        <v>-0.45736038227790071</v>
      </c>
      <c r="F281" s="15">
        <f t="shared" si="20"/>
        <v>-2.3154906577601078</v>
      </c>
      <c r="G281" s="15">
        <f t="shared" si="20"/>
        <v>2.3909184883951373</v>
      </c>
      <c r="H281" s="15">
        <f t="shared" si="20"/>
        <v>3.963473760353684</v>
      </c>
      <c r="I281" s="15">
        <f t="shared" si="20"/>
        <v>3.3536076858919266</v>
      </c>
      <c r="J281" s="15">
        <f t="shared" si="20"/>
        <v>6.1486901784566417</v>
      </c>
      <c r="K281" s="15">
        <f t="shared" si="20"/>
        <v>-0.68972997857546625</v>
      </c>
      <c r="L281" s="15">
        <f t="shared" si="20"/>
        <v>0.95929346912614588</v>
      </c>
    </row>
    <row r="282" spans="1:12" x14ac:dyDescent="0.25">
      <c r="A282" s="13" t="str">
        <f t="shared" si="19"/>
        <v>2011 Q4</v>
      </c>
      <c r="B282" s="15">
        <f t="shared" si="20"/>
        <v>0.33210164970772971</v>
      </c>
      <c r="C282" s="15">
        <f t="shared" si="20"/>
        <v>-2.6380304538291179</v>
      </c>
      <c r="D282" s="15">
        <f t="shared" si="20"/>
        <v>-1.1449425078821389</v>
      </c>
      <c r="E282" s="15">
        <f t="shared" si="20"/>
        <v>0.48699598185387566</v>
      </c>
      <c r="F282" s="15">
        <f t="shared" si="20"/>
        <v>0.47164601748972013</v>
      </c>
      <c r="G282" s="15">
        <f t="shared" si="20"/>
        <v>3.1644262116899302</v>
      </c>
      <c r="H282" s="15">
        <f t="shared" si="20"/>
        <v>2.7820864174194093</v>
      </c>
      <c r="I282" s="15">
        <f t="shared" si="20"/>
        <v>3.0155434341606311</v>
      </c>
      <c r="J282" s="15">
        <f t="shared" si="20"/>
        <v>1.1184926071863321</v>
      </c>
      <c r="K282" s="15">
        <f t="shared" si="20"/>
        <v>0.30052614654632953</v>
      </c>
      <c r="L282" s="15">
        <f t="shared" si="20"/>
        <v>0.74515164338363127</v>
      </c>
    </row>
    <row r="283" spans="1:12" x14ac:dyDescent="0.25">
      <c r="A283" s="13" t="str">
        <f t="shared" si="19"/>
        <v>2012 Q1</v>
      </c>
      <c r="B283" s="15">
        <f t="shared" si="20"/>
        <v>-1.0057863516318222</v>
      </c>
      <c r="C283" s="15">
        <f t="shared" si="20"/>
        <v>-1.333692458952203</v>
      </c>
      <c r="D283" s="15">
        <f t="shared" si="20"/>
        <v>0.82846754280496093</v>
      </c>
      <c r="E283" s="15">
        <f t="shared" si="20"/>
        <v>1.0467838408048034</v>
      </c>
      <c r="F283" s="15">
        <f t="shared" si="20"/>
        <v>1.6998843676030777</v>
      </c>
      <c r="G283" s="15">
        <f t="shared" si="20"/>
        <v>3.1456633286569833</v>
      </c>
      <c r="H283" s="15">
        <f t="shared" si="20"/>
        <v>1.6602718384987816</v>
      </c>
      <c r="I283" s="15">
        <f t="shared" si="20"/>
        <v>3.9730929078447734</v>
      </c>
      <c r="J283" s="15">
        <f t="shared" si="20"/>
        <v>-1.0397372403544995</v>
      </c>
      <c r="K283" s="15">
        <f t="shared" si="20"/>
        <v>0.92693054278168097</v>
      </c>
      <c r="L283" s="15">
        <f t="shared" si="20"/>
        <v>1.1856751457127506</v>
      </c>
    </row>
    <row r="284" spans="1:12" x14ac:dyDescent="0.25">
      <c r="A284" s="13" t="str">
        <f t="shared" si="19"/>
        <v>2012 Q2</v>
      </c>
      <c r="B284" s="15">
        <f t="shared" si="20"/>
        <v>2.2040348182802916</v>
      </c>
      <c r="C284" s="15">
        <f t="shared" si="20"/>
        <v>1.3265500650415678</v>
      </c>
      <c r="D284" s="15">
        <f t="shared" si="20"/>
        <v>0.77555133255304332</v>
      </c>
      <c r="E284" s="15">
        <f t="shared" si="20"/>
        <v>1.0718926872864132</v>
      </c>
      <c r="F284" s="15">
        <f t="shared" si="20"/>
        <v>2.528947576063346</v>
      </c>
      <c r="G284" s="15">
        <f t="shared" si="20"/>
        <v>1.827415928749103</v>
      </c>
      <c r="H284" s="15">
        <f t="shared" si="20"/>
        <v>1.811720082649813</v>
      </c>
      <c r="I284" s="15">
        <f t="shared" si="20"/>
        <v>5.4685475073586627</v>
      </c>
      <c r="J284" s="15">
        <f t="shared" si="20"/>
        <v>2.6751595279304548</v>
      </c>
      <c r="K284" s="15">
        <f t="shared" si="20"/>
        <v>-3.1344492530972419</v>
      </c>
      <c r="L284" s="15">
        <f t="shared" si="20"/>
        <v>2.1163052309613652</v>
      </c>
    </row>
    <row r="285" spans="1:12" x14ac:dyDescent="0.25">
      <c r="A285" s="13" t="str">
        <f t="shared" si="19"/>
        <v>2012 Q3</v>
      </c>
      <c r="B285" s="15">
        <f t="shared" si="20"/>
        <v>2.6854460153424498</v>
      </c>
      <c r="C285" s="15">
        <f t="shared" si="20"/>
        <v>1.8703595972462235</v>
      </c>
      <c r="D285" s="15">
        <f t="shared" si="20"/>
        <v>0.13472551717857131</v>
      </c>
      <c r="E285" s="15">
        <f t="shared" si="20"/>
        <v>3.5584690157386523</v>
      </c>
      <c r="F285" s="15">
        <f t="shared" si="20"/>
        <v>3.880950915093432</v>
      </c>
      <c r="G285" s="15">
        <f t="shared" si="20"/>
        <v>0.88205932056952385</v>
      </c>
      <c r="H285" s="15">
        <f t="shared" si="20"/>
        <v>2.4512309422986727</v>
      </c>
      <c r="I285" s="15">
        <f t="shared" si="20"/>
        <v>3.4384356190450114</v>
      </c>
      <c r="J285" s="15">
        <f t="shared" si="20"/>
        <v>1.6510971433647839</v>
      </c>
      <c r="K285" s="15">
        <f t="shared" si="20"/>
        <v>-3.3373746069412102</v>
      </c>
      <c r="L285" s="15">
        <f t="shared" si="20"/>
        <v>2.1742373997715183</v>
      </c>
    </row>
    <row r="286" spans="1:12" x14ac:dyDescent="0.25">
      <c r="A286" s="13" t="str">
        <f t="shared" si="19"/>
        <v>2012 Q4</v>
      </c>
      <c r="B286" s="15">
        <f t="shared" si="20"/>
        <v>-1.497792129449713</v>
      </c>
      <c r="C286" s="15">
        <f t="shared" si="20"/>
        <v>0.91437427535868199</v>
      </c>
      <c r="D286" s="15">
        <f t="shared" si="20"/>
        <v>3.3300907676038238</v>
      </c>
      <c r="E286" s="15">
        <f t="shared" si="20"/>
        <v>3.1410504885423025</v>
      </c>
      <c r="F286" s="15">
        <f t="shared" si="20"/>
        <v>2.4348259028785124</v>
      </c>
      <c r="G286" s="15">
        <f t="shared" si="20"/>
        <v>-1.8251971303536692</v>
      </c>
      <c r="H286" s="15">
        <f t="shared" si="20"/>
        <v>0.9692119015365146</v>
      </c>
      <c r="I286" s="15">
        <f t="shared" si="20"/>
        <v>2.801757702200808</v>
      </c>
      <c r="J286" s="15">
        <f t="shared" si="20"/>
        <v>8.5717213485589987</v>
      </c>
      <c r="K286" s="15">
        <f t="shared" si="20"/>
        <v>0.75802423500537008</v>
      </c>
      <c r="L286" s="15">
        <f t="shared" si="20"/>
        <v>1.8008612299803342</v>
      </c>
    </row>
    <row r="287" spans="1:12" x14ac:dyDescent="0.25">
      <c r="A287" s="13" t="str">
        <f t="shared" si="19"/>
        <v>2013 Q1</v>
      </c>
      <c r="B287" s="15">
        <f t="shared" si="20"/>
        <v>0.57902799563537533</v>
      </c>
      <c r="C287" s="15">
        <f t="shared" si="20"/>
        <v>0.28656247222264863</v>
      </c>
      <c r="D287" s="15">
        <f t="shared" si="20"/>
        <v>2.6213089740097391</v>
      </c>
      <c r="E287" s="15">
        <f t="shared" si="20"/>
        <v>3.1505464745778475</v>
      </c>
      <c r="F287" s="15">
        <f t="shared" si="20"/>
        <v>0.98207685867889438</v>
      </c>
      <c r="G287" s="15">
        <f t="shared" si="20"/>
        <v>1.3326127246131871</v>
      </c>
      <c r="H287" s="15">
        <f t="shared" si="20"/>
        <v>0.77309202427484902</v>
      </c>
      <c r="I287" s="15">
        <f t="shared" si="20"/>
        <v>2.1106541722436623</v>
      </c>
      <c r="J287" s="15">
        <f t="shared" si="20"/>
        <v>7.8990044637018864</v>
      </c>
      <c r="K287" s="15">
        <f t="shared" si="20"/>
        <v>-0.39774306668293646</v>
      </c>
      <c r="L287" s="15">
        <f t="shared" si="20"/>
        <v>1.7146709616929399</v>
      </c>
    </row>
    <row r="288" spans="1:12" x14ac:dyDescent="0.25">
      <c r="A288" s="13" t="str">
        <f t="shared" si="19"/>
        <v>2013 Q2</v>
      </c>
      <c r="B288" s="15">
        <f t="shared" si="20"/>
        <v>-5.3183003965881381E-2</v>
      </c>
      <c r="C288" s="15">
        <f t="shared" si="20"/>
        <v>-1.0700739049577668</v>
      </c>
      <c r="D288" s="15">
        <f t="shared" si="20"/>
        <v>4.17213854479765</v>
      </c>
      <c r="E288" s="15">
        <f t="shared" si="20"/>
        <v>3.6371569672701076</v>
      </c>
      <c r="F288" s="15">
        <f t="shared" si="20"/>
        <v>-0.2987884699471054</v>
      </c>
      <c r="G288" s="15">
        <f t="shared" si="20"/>
        <v>2.2795227309232926</v>
      </c>
      <c r="H288" s="15">
        <f t="shared" si="20"/>
        <v>-0.26130142905327952</v>
      </c>
      <c r="I288" s="15">
        <f t="shared" si="20"/>
        <v>2.2903495485968475</v>
      </c>
      <c r="J288" s="15">
        <f t="shared" si="20"/>
        <v>7.1284557124535848</v>
      </c>
      <c r="K288" s="15">
        <f t="shared" si="20"/>
        <v>0.90870378644531891</v>
      </c>
      <c r="L288" s="15">
        <f t="shared" si="20"/>
        <v>1.749759362096263</v>
      </c>
    </row>
    <row r="289" spans="1:12" x14ac:dyDescent="0.25">
      <c r="A289" s="13" t="str">
        <f t="shared" si="19"/>
        <v>2013 Q3</v>
      </c>
      <c r="B289" s="15">
        <f t="shared" si="20"/>
        <v>1.6398979925300625</v>
      </c>
      <c r="C289" s="15">
        <f t="shared" si="20"/>
        <v>-0.58901358470722898</v>
      </c>
      <c r="D289" s="15">
        <f t="shared" si="20"/>
        <v>4.7330555758945874</v>
      </c>
      <c r="E289" s="15">
        <f t="shared" si="20"/>
        <v>2.6406985870581408</v>
      </c>
      <c r="F289" s="15">
        <f t="shared" si="20"/>
        <v>-0.18612804409974879</v>
      </c>
      <c r="G289" s="15">
        <f t="shared" si="20"/>
        <v>2.7538937736966655</v>
      </c>
      <c r="H289" s="15">
        <f t="shared" si="20"/>
        <v>-1.1816057875159487</v>
      </c>
      <c r="I289" s="15">
        <f t="shared" si="20"/>
        <v>1.8827003305067647</v>
      </c>
      <c r="J289" s="15">
        <f t="shared" si="20"/>
        <v>6.9391993423999789</v>
      </c>
      <c r="K289" s="15">
        <f t="shared" si="20"/>
        <v>3.7768437666835855</v>
      </c>
      <c r="L289" s="15">
        <f t="shared" si="20"/>
        <v>1.7550921574001368</v>
      </c>
    </row>
    <row r="290" spans="1:12" x14ac:dyDescent="0.25">
      <c r="A290" s="13" t="str">
        <f t="shared" si="19"/>
        <v>2013 Q4</v>
      </c>
      <c r="B290" s="15">
        <f t="shared" si="20"/>
        <v>4.2717927077580606</v>
      </c>
      <c r="C290" s="15">
        <f t="shared" si="20"/>
        <v>0.11243421228395248</v>
      </c>
      <c r="D290" s="15">
        <f t="shared" si="20"/>
        <v>3.0303703555163799</v>
      </c>
      <c r="E290" s="15">
        <f t="shared" si="20"/>
        <v>1.6448611946378038</v>
      </c>
      <c r="F290" s="15">
        <f t="shared" si="20"/>
        <v>-0.25179278725260651</v>
      </c>
      <c r="G290" s="15">
        <f t="shared" si="20"/>
        <v>4.4041366186450901</v>
      </c>
      <c r="H290" s="15">
        <f t="shared" si="20"/>
        <v>-0.84362318801214664</v>
      </c>
      <c r="I290" s="15">
        <f t="shared" si="20"/>
        <v>2.6475945167563593</v>
      </c>
      <c r="J290" s="15">
        <f t="shared" si="20"/>
        <v>5.4629366430956043</v>
      </c>
      <c r="K290" s="15">
        <f t="shared" si="20"/>
        <v>7.4480164102721496</v>
      </c>
      <c r="L290" s="15">
        <f t="shared" si="20"/>
        <v>2.1957614493630611</v>
      </c>
    </row>
    <row r="291" spans="1:12" x14ac:dyDescent="0.25">
      <c r="A291" s="13" t="str">
        <f t="shared" si="19"/>
        <v>2014 Q1</v>
      </c>
      <c r="B291" s="15">
        <f t="shared" si="20"/>
        <v>3.6944069168559621</v>
      </c>
      <c r="C291" s="15">
        <f t="shared" si="20"/>
        <v>-0.14317858858333768</v>
      </c>
      <c r="D291" s="15">
        <f t="shared" si="20"/>
        <v>4.783029753292257</v>
      </c>
      <c r="E291" s="15">
        <f t="shared" si="20"/>
        <v>1.3608522686499109</v>
      </c>
      <c r="F291" s="15">
        <f t="shared" si="20"/>
        <v>0.65667303939571631</v>
      </c>
      <c r="G291" s="15">
        <f t="shared" si="20"/>
        <v>2.8492575537911948</v>
      </c>
      <c r="H291" s="15">
        <f t="shared" si="20"/>
        <v>0.97349567480315791</v>
      </c>
      <c r="I291" s="15">
        <f t="shared" si="20"/>
        <v>2.820240629685852</v>
      </c>
      <c r="J291" s="15">
        <f t="shared" si="20"/>
        <v>7.2096036266182013</v>
      </c>
      <c r="K291" s="15">
        <f t="shared" si="20"/>
        <v>8.9378241999895831</v>
      </c>
      <c r="L291" s="15">
        <f t="shared" si="20"/>
        <v>2.5761672645335922</v>
      </c>
    </row>
    <row r="292" spans="1:12" x14ac:dyDescent="0.25">
      <c r="A292" s="13" t="str">
        <f t="shared" si="19"/>
        <v>2014 Q2</v>
      </c>
      <c r="B292" s="15">
        <f t="shared" si="20"/>
        <v>3.8917852757329743</v>
      </c>
      <c r="C292" s="15">
        <f t="shared" si="20"/>
        <v>0.10240656296903522</v>
      </c>
      <c r="D292" s="15">
        <f t="shared" si="20"/>
        <v>4.9117014964955059</v>
      </c>
      <c r="E292" s="15">
        <f t="shared" si="20"/>
        <v>2.1598658861729878</v>
      </c>
      <c r="F292" s="15">
        <f t="shared" si="20"/>
        <v>2.2248712123265171</v>
      </c>
      <c r="G292" s="15">
        <f t="shared" si="20"/>
        <v>3.9554701077860832</v>
      </c>
      <c r="H292" s="15">
        <f t="shared" si="20"/>
        <v>2.071539638283816</v>
      </c>
      <c r="I292" s="15">
        <f t="shared" si="20"/>
        <v>2.8728083229916601</v>
      </c>
      <c r="J292" s="15">
        <f t="shared" si="20"/>
        <v>6.0070421708982318</v>
      </c>
      <c r="K292" s="15">
        <f t="shared" si="20"/>
        <v>11.011979474324503</v>
      </c>
      <c r="L292" s="15">
        <f t="shared" si="20"/>
        <v>3.034715638929196</v>
      </c>
    </row>
    <row r="293" spans="1:12" x14ac:dyDescent="0.25">
      <c r="A293" s="13" t="str">
        <f t="shared" si="19"/>
        <v>2014 Q3</v>
      </c>
      <c r="B293" s="15">
        <f t="shared" si="20"/>
        <v>2.2577114831457563</v>
      </c>
      <c r="C293" s="15">
        <f t="shared" si="20"/>
        <v>-0.3673473518695396</v>
      </c>
      <c r="D293" s="15">
        <f t="shared" si="20"/>
        <v>3.284160007725462</v>
      </c>
      <c r="E293" s="15">
        <f t="shared" si="20"/>
        <v>2.7364891606014838</v>
      </c>
      <c r="F293" s="15">
        <f t="shared" si="20"/>
        <v>0.21893823742738533</v>
      </c>
      <c r="G293" s="15">
        <f t="shared" si="20"/>
        <v>4.0883328893371411</v>
      </c>
      <c r="H293" s="15">
        <f t="shared" si="20"/>
        <v>1.7057321607859828</v>
      </c>
      <c r="I293" s="15">
        <f t="shared" si="20"/>
        <v>3.4683019758989917</v>
      </c>
      <c r="J293" s="15">
        <f t="shared" si="20"/>
        <v>7.0853337139871364</v>
      </c>
      <c r="K293" s="15">
        <f t="shared" si="20"/>
        <v>6.1054436204641087</v>
      </c>
      <c r="L293" s="15">
        <f t="shared" si="20"/>
        <v>2.6957513204796708</v>
      </c>
    </row>
    <row r="294" spans="1:12" x14ac:dyDescent="0.25">
      <c r="A294" s="13" t="str">
        <f t="shared" si="19"/>
        <v>2014 Q4</v>
      </c>
      <c r="B294" s="15">
        <f t="shared" si="20"/>
        <v>2.881216372183776</v>
      </c>
      <c r="C294" s="15">
        <f t="shared" si="20"/>
        <v>0.61106209082719065</v>
      </c>
      <c r="D294" s="15">
        <f t="shared" si="20"/>
        <v>3.3145229931768556</v>
      </c>
      <c r="E294" s="15">
        <f t="shared" si="20"/>
        <v>2.4227855186650049</v>
      </c>
      <c r="F294" s="15">
        <f t="shared" si="20"/>
        <v>-0.19749841837660323</v>
      </c>
      <c r="G294" s="15">
        <f t="shared" si="20"/>
        <v>4.6762318202754924</v>
      </c>
      <c r="H294" s="15">
        <f t="shared" si="20"/>
        <v>1.9882605886568945</v>
      </c>
      <c r="I294" s="15">
        <f t="shared" si="20"/>
        <v>4.5746473760600193</v>
      </c>
      <c r="J294" s="15">
        <f t="shared" si="20"/>
        <v>5.7439367961989003</v>
      </c>
      <c r="K294" s="15">
        <f t="shared" si="20"/>
        <v>-1.4518950350372086</v>
      </c>
      <c r="L294" s="15">
        <f t="shared" si="20"/>
        <v>2.7925392184780566</v>
      </c>
    </row>
    <row r="295" spans="1:12" x14ac:dyDescent="0.25">
      <c r="A295" s="13" t="str">
        <f t="shared" si="19"/>
        <v>2015 Q1</v>
      </c>
      <c r="B295" s="15">
        <f t="shared" si="20"/>
        <v>0.33945411395356662</v>
      </c>
      <c r="C295" s="15">
        <f t="shared" si="20"/>
        <v>1.4730799210737995</v>
      </c>
      <c r="D295" s="15">
        <f t="shared" si="20"/>
        <v>1.7581727269410092</v>
      </c>
      <c r="E295" s="15">
        <f t="shared" si="20"/>
        <v>2.8508437570759679</v>
      </c>
      <c r="F295" s="15">
        <f t="shared" si="20"/>
        <v>0.18527605975720063</v>
      </c>
      <c r="G295" s="15">
        <f t="shared" si="20"/>
        <v>3.5597692915567904</v>
      </c>
      <c r="H295" s="15">
        <f t="shared" si="20"/>
        <v>-1.0463705934413889</v>
      </c>
      <c r="I295" s="15">
        <f t="shared" si="20"/>
        <v>4.898982684525981</v>
      </c>
      <c r="J295" s="15">
        <f t="shared" si="20"/>
        <v>6.8904116716324157</v>
      </c>
      <c r="K295" s="15">
        <f t="shared" si="20"/>
        <v>-1.7889564750775058</v>
      </c>
      <c r="L295" s="15">
        <f t="shared" si="20"/>
        <v>2.4084988433549994</v>
      </c>
    </row>
    <row r="296" spans="1:12" x14ac:dyDescent="0.25">
      <c r="A296" s="13" t="str">
        <f t="shared" si="19"/>
        <v>2015 Q2</v>
      </c>
      <c r="B296" s="15">
        <f t="shared" ref="B296:L304" si="21">LN(B91/B87)*100</f>
        <v>0.64262984455284</v>
      </c>
      <c r="C296" s="15">
        <f t="shared" si="21"/>
        <v>1.4328785369880062</v>
      </c>
      <c r="D296" s="15">
        <f t="shared" si="21"/>
        <v>-0.49922100560170307</v>
      </c>
      <c r="E296" s="15">
        <f t="shared" si="21"/>
        <v>2.0938874408845503</v>
      </c>
      <c r="F296" s="15">
        <f t="shared" si="21"/>
        <v>1.5274041159787513</v>
      </c>
      <c r="G296" s="15">
        <f t="shared" si="21"/>
        <v>2.2775744211838864</v>
      </c>
      <c r="H296" s="15">
        <f t="shared" si="21"/>
        <v>-1.5808563966325968</v>
      </c>
      <c r="I296" s="15">
        <f t="shared" si="21"/>
        <v>3.8462170608145789</v>
      </c>
      <c r="J296" s="15">
        <f t="shared" si="21"/>
        <v>6.2067921691532701</v>
      </c>
      <c r="K296" s="15">
        <f t="shared" si="21"/>
        <v>-4.8115172581198689</v>
      </c>
      <c r="L296" s="15">
        <f t="shared" si="21"/>
        <v>1.5246885621127553</v>
      </c>
    </row>
    <row r="297" spans="1:12" x14ac:dyDescent="0.25">
      <c r="A297" s="13" t="str">
        <f t="shared" si="19"/>
        <v>2015 Q3</v>
      </c>
      <c r="B297" s="15">
        <f t="shared" si="21"/>
        <v>0.16296601691848075</v>
      </c>
      <c r="C297" s="15">
        <f t="shared" si="21"/>
        <v>1.2697615873727757</v>
      </c>
      <c r="D297" s="15">
        <f t="shared" si="21"/>
        <v>0.40303883421778086</v>
      </c>
      <c r="E297" s="15">
        <f t="shared" si="21"/>
        <v>0.25529756015836563</v>
      </c>
      <c r="F297" s="15">
        <f t="shared" si="21"/>
        <v>4.7200732252030546</v>
      </c>
      <c r="G297" s="15">
        <f t="shared" si="21"/>
        <v>0.76460178728452122</v>
      </c>
      <c r="H297" s="15">
        <f t="shared" si="21"/>
        <v>-1.747446625881425</v>
      </c>
      <c r="I297" s="15">
        <f t="shared" si="21"/>
        <v>3.5188030530984702</v>
      </c>
      <c r="J297" s="15">
        <f t="shared" si="21"/>
        <v>6.0880750956897494</v>
      </c>
      <c r="K297" s="15">
        <f t="shared" si="21"/>
        <v>-3.7324858931203178</v>
      </c>
      <c r="L297" s="15">
        <f t="shared" si="21"/>
        <v>1.2082555210503092</v>
      </c>
    </row>
    <row r="298" spans="1:12" x14ac:dyDescent="0.25">
      <c r="A298" s="13" t="str">
        <f t="shared" si="19"/>
        <v>2015 Q4</v>
      </c>
      <c r="B298" s="15">
        <f t="shared" si="21"/>
        <v>0.23219433984711713</v>
      </c>
      <c r="C298" s="15">
        <f t="shared" si="21"/>
        <v>2.3381728472873697</v>
      </c>
      <c r="D298" s="15">
        <f t="shared" si="21"/>
        <v>2.615062193472713</v>
      </c>
      <c r="E298" s="15">
        <f t="shared" si="21"/>
        <v>2.1143296261218287</v>
      </c>
      <c r="F298" s="15">
        <f t="shared" si="21"/>
        <v>8.1992396214475498</v>
      </c>
      <c r="G298" s="15">
        <f t="shared" si="21"/>
        <v>1.2075073184232523</v>
      </c>
      <c r="H298" s="15">
        <f t="shared" si="21"/>
        <v>1.1114057812056426</v>
      </c>
      <c r="I298" s="15">
        <f t="shared" si="21"/>
        <v>3.7012303945575589</v>
      </c>
      <c r="J298" s="15">
        <f t="shared" si="21"/>
        <v>5.5021875280726338</v>
      </c>
      <c r="K298" s="15">
        <f t="shared" si="21"/>
        <v>-0.76420683633949604</v>
      </c>
      <c r="L298" s="15">
        <f t="shared" si="21"/>
        <v>2.5149556953355336</v>
      </c>
    </row>
    <row r="299" spans="1:12" x14ac:dyDescent="0.25">
      <c r="A299" s="13" t="str">
        <f t="shared" si="19"/>
        <v>2016 Q1</v>
      </c>
      <c r="B299" s="15">
        <f t="shared" si="21"/>
        <v>2.5849090119143199</v>
      </c>
      <c r="C299" s="15">
        <f t="shared" si="21"/>
        <v>1.0034200184798634</v>
      </c>
      <c r="D299" s="15">
        <f t="shared" si="21"/>
        <v>1.4639151741752863</v>
      </c>
      <c r="E299" s="15">
        <f t="shared" si="21"/>
        <v>1.7163470294087628</v>
      </c>
      <c r="F299" s="15">
        <f t="shared" si="21"/>
        <v>6.0727096582113456</v>
      </c>
      <c r="G299" s="15">
        <f t="shared" si="21"/>
        <v>1.6011837515342953</v>
      </c>
      <c r="H299" s="15">
        <f t="shared" si="21"/>
        <v>4.6993289849336195</v>
      </c>
      <c r="I299" s="15">
        <f t="shared" si="21"/>
        <v>2.9710792575659917</v>
      </c>
      <c r="J299" s="15">
        <f t="shared" si="21"/>
        <v>3.6201207740884991</v>
      </c>
      <c r="K299" s="15">
        <f t="shared" si="21"/>
        <v>-1.1193582311119414</v>
      </c>
      <c r="L299" s="15">
        <f t="shared" si="21"/>
        <v>2.1201487241670214</v>
      </c>
    </row>
    <row r="300" spans="1:12" x14ac:dyDescent="0.25">
      <c r="A300" s="13" t="str">
        <f t="shared" si="19"/>
        <v>2016 Q2</v>
      </c>
      <c r="B300" s="15">
        <f t="shared" si="21"/>
        <v>1.1926561422904274</v>
      </c>
      <c r="C300" s="15">
        <f t="shared" si="21"/>
        <v>1.4623658037771956</v>
      </c>
      <c r="D300" s="15">
        <f t="shared" si="21"/>
        <v>4.764259740638713</v>
      </c>
      <c r="E300" s="15">
        <f t="shared" si="21"/>
        <v>1.2817453570222568</v>
      </c>
      <c r="F300" s="15">
        <f t="shared" si="21"/>
        <v>6.5985221812902601</v>
      </c>
      <c r="G300" s="15">
        <f t="shared" si="21"/>
        <v>2.1460051019769071</v>
      </c>
      <c r="H300" s="15">
        <f t="shared" si="21"/>
        <v>3.8511474793426932</v>
      </c>
      <c r="I300" s="15">
        <f t="shared" si="21"/>
        <v>4.6686746215334818</v>
      </c>
      <c r="J300" s="15">
        <f t="shared" si="21"/>
        <v>-1.2376775390694916</v>
      </c>
      <c r="K300" s="15">
        <f t="shared" si="21"/>
        <v>0.7361501504150002</v>
      </c>
      <c r="L300" s="15">
        <f t="shared" si="21"/>
        <v>2.590950114434353</v>
      </c>
    </row>
    <row r="301" spans="1:12" x14ac:dyDescent="0.25">
      <c r="A301" s="13" t="str">
        <f t="shared" si="19"/>
        <v>2016 Q3</v>
      </c>
      <c r="B301" s="15">
        <f t="shared" si="21"/>
        <v>0.69976453080724965</v>
      </c>
      <c r="C301" s="15">
        <f t="shared" si="21"/>
        <v>0.9843390044803686</v>
      </c>
      <c r="D301" s="15">
        <f t="shared" si="21"/>
        <v>2.676323562254399</v>
      </c>
      <c r="E301" s="15">
        <f t="shared" si="21"/>
        <v>2.0891913921218292</v>
      </c>
      <c r="F301" s="15">
        <f t="shared" si="21"/>
        <v>4.9748344395504134</v>
      </c>
      <c r="G301" s="15">
        <f t="shared" si="21"/>
        <v>5.5998401645744389</v>
      </c>
      <c r="H301" s="15">
        <f t="shared" si="21"/>
        <v>5.0442823316218783</v>
      </c>
      <c r="I301" s="15">
        <f t="shared" si="21"/>
        <v>4.2012703799004489</v>
      </c>
      <c r="J301" s="15">
        <f t="shared" si="21"/>
        <v>1.4387309736280662</v>
      </c>
      <c r="K301" s="15">
        <f t="shared" si="21"/>
        <v>2.5169958555917384</v>
      </c>
      <c r="L301" s="15">
        <f t="shared" si="21"/>
        <v>2.9732193119824895</v>
      </c>
    </row>
    <row r="302" spans="1:12" x14ac:dyDescent="0.25">
      <c r="A302" s="13" t="str">
        <f t="shared" si="19"/>
        <v>2016 Q4</v>
      </c>
      <c r="B302" s="15">
        <f t="shared" si="21"/>
        <v>2.43064062997562</v>
      </c>
      <c r="C302" s="15">
        <f t="shared" si="21"/>
        <v>-1.5896360728334575</v>
      </c>
      <c r="D302" s="15">
        <f t="shared" si="21"/>
        <v>2.2531109627927943</v>
      </c>
      <c r="E302" s="15">
        <f t="shared" si="21"/>
        <v>0.85132468693074792</v>
      </c>
      <c r="F302" s="15">
        <f t="shared" si="21"/>
        <v>2.7937564761582578</v>
      </c>
      <c r="G302" s="15">
        <f t="shared" si="21"/>
        <v>4.1002528079472293</v>
      </c>
      <c r="H302" s="15">
        <f t="shared" si="21"/>
        <v>0.14185836809987976</v>
      </c>
      <c r="I302" s="15">
        <f t="shared" si="21"/>
        <v>4.1894091062519125</v>
      </c>
      <c r="J302" s="15">
        <f t="shared" si="21"/>
        <v>1.6930989042371964</v>
      </c>
      <c r="K302" s="15">
        <f t="shared" si="21"/>
        <v>2.2259740269698809</v>
      </c>
      <c r="L302" s="15">
        <f t="shared" si="21"/>
        <v>1.7414371222226614</v>
      </c>
    </row>
    <row r="303" spans="1:12" x14ac:dyDescent="0.25">
      <c r="A303" s="13" t="str">
        <f t="shared" si="19"/>
        <v>2017 Q1</v>
      </c>
      <c r="B303" s="15">
        <f t="shared" si="21"/>
        <v>2.3146433944223359</v>
      </c>
      <c r="C303" s="15">
        <f t="shared" si="21"/>
        <v>-0.44026486964312223</v>
      </c>
      <c r="D303" s="15">
        <f t="shared" si="21"/>
        <v>4.4328036288562265</v>
      </c>
      <c r="E303" s="15">
        <f t="shared" si="21"/>
        <v>1.1346792387727864</v>
      </c>
      <c r="F303" s="15">
        <f t="shared" si="21"/>
        <v>2.2092507772045895</v>
      </c>
      <c r="G303" s="15">
        <f t="shared" si="21"/>
        <v>5.5935795246489999</v>
      </c>
      <c r="H303" s="15">
        <f t="shared" si="21"/>
        <v>-3.3750803760171073</v>
      </c>
      <c r="I303" s="15">
        <f t="shared" si="21"/>
        <v>3.458471280081489</v>
      </c>
      <c r="J303" s="15">
        <f t="shared" si="21"/>
        <v>3.3874919276034006</v>
      </c>
      <c r="K303" s="15">
        <f t="shared" si="21"/>
        <v>5.0618693099498913</v>
      </c>
      <c r="L303" s="15">
        <f t="shared" si="21"/>
        <v>2.0464901887560165</v>
      </c>
    </row>
    <row r="304" spans="1:12" x14ac:dyDescent="0.25">
      <c r="A304" s="13" t="str">
        <f t="shared" si="19"/>
        <v>2017 Q2</v>
      </c>
      <c r="B304" s="15">
        <f t="shared" si="21"/>
        <v>2.3434693728221814</v>
      </c>
      <c r="C304" s="15">
        <f t="shared" si="21"/>
        <v>0.69362148878045593</v>
      </c>
      <c r="D304" s="15">
        <f t="shared" si="21"/>
        <v>4.5190607025845031</v>
      </c>
      <c r="E304" s="15">
        <f t="shared" si="21"/>
        <v>1.8086550863891222</v>
      </c>
      <c r="F304" s="15">
        <f t="shared" si="21"/>
        <v>-0.26015624038695717</v>
      </c>
      <c r="G304" s="15">
        <f t="shared" si="21"/>
        <v>6.288793309670111</v>
      </c>
      <c r="H304" s="15">
        <f t="shared" si="21"/>
        <v>-2.6091526278911843</v>
      </c>
      <c r="I304" s="15">
        <f t="shared" si="21"/>
        <v>1.0448376060817124</v>
      </c>
      <c r="J304" s="15">
        <f t="shared" si="21"/>
        <v>7.4357896810090072</v>
      </c>
      <c r="K304" s="15">
        <f t="shared" si="21"/>
        <v>5.0448971403972882</v>
      </c>
      <c r="L304" s="15">
        <f t="shared" si="21"/>
        <v>1.88778581765888</v>
      </c>
    </row>
    <row r="305" spans="1:12" x14ac:dyDescent="0.25">
      <c r="A305" s="13" t="str">
        <f t="shared" si="19"/>
        <v>2017 Q3</v>
      </c>
      <c r="B305" s="15">
        <f t="shared" ref="B305:L305" si="22">LN(B100/B96)*100</f>
        <v>0.95550136059330881</v>
      </c>
      <c r="C305" s="15">
        <f t="shared" si="22"/>
        <v>1.763469515383163</v>
      </c>
      <c r="D305" s="15">
        <f t="shared" si="22"/>
        <v>5.7649194972573055</v>
      </c>
      <c r="E305" s="15">
        <f t="shared" si="22"/>
        <v>0.91470114786622814</v>
      </c>
      <c r="F305" s="15">
        <f t="shared" si="22"/>
        <v>-2.2887969608211387</v>
      </c>
      <c r="G305" s="15">
        <f t="shared" si="22"/>
        <v>2.5808512352158113</v>
      </c>
      <c r="H305" s="15">
        <f t="shared" si="22"/>
        <v>-3.7591573798861266</v>
      </c>
      <c r="I305" s="15">
        <f t="shared" si="22"/>
        <v>-0.54070423112462773</v>
      </c>
      <c r="J305" s="15">
        <f t="shared" si="22"/>
        <v>1.9993839086997152</v>
      </c>
      <c r="K305" s="15">
        <f t="shared" si="22"/>
        <v>8.1769652252134222</v>
      </c>
      <c r="L305" s="15">
        <f t="shared" si="22"/>
        <v>0.78408421155330288</v>
      </c>
    </row>
    <row r="306" spans="1:12" x14ac:dyDescent="0.25">
      <c r="A306" s="13" t="str">
        <f t="shared" si="19"/>
        <v>2017 Q4</v>
      </c>
      <c r="B306" s="15">
        <f t="shared" ref="B306:L306" si="23">LN(B101/B97)*100</f>
        <v>-0.98902991938307083</v>
      </c>
      <c r="C306" s="15">
        <f t="shared" si="23"/>
        <v>2.655155230252892</v>
      </c>
      <c r="D306" s="15">
        <f t="shared" si="23"/>
        <v>2.9145253142012235</v>
      </c>
      <c r="E306" s="15">
        <f t="shared" si="23"/>
        <v>1.8967278088283788</v>
      </c>
      <c r="F306" s="15">
        <f t="shared" si="23"/>
        <v>-2.349535654804459</v>
      </c>
      <c r="G306" s="15">
        <f t="shared" si="23"/>
        <v>1.6212875884103366</v>
      </c>
      <c r="H306" s="15">
        <f t="shared" si="23"/>
        <v>-1.9116350080066087</v>
      </c>
      <c r="I306" s="15">
        <f t="shared" si="23"/>
        <v>-1.4135558850312788</v>
      </c>
      <c r="J306" s="15">
        <f t="shared" si="23"/>
        <v>1.7813919242401191</v>
      </c>
      <c r="K306" s="15">
        <f t="shared" si="23"/>
        <v>6.3952218990030714</v>
      </c>
      <c r="L306" s="15">
        <f t="shared" si="23"/>
        <v>0.4948545331919228</v>
      </c>
    </row>
    <row r="307" spans="1:12" x14ac:dyDescent="0.25">
      <c r="A307" s="13" t="str">
        <f t="shared" si="19"/>
        <v>2018 Q1</v>
      </c>
      <c r="B307" s="15">
        <f t="shared" ref="B307:L307" si="24">LN(B102/B98)*100</f>
        <v>-0.89378388050378088</v>
      </c>
      <c r="C307" s="15">
        <f t="shared" si="24"/>
        <v>2.6813379793086281</v>
      </c>
      <c r="D307" s="15">
        <f t="shared" si="24"/>
        <v>1.8494073633303445</v>
      </c>
      <c r="E307" s="15">
        <f t="shared" si="24"/>
        <v>3.9580447775777107E-2</v>
      </c>
      <c r="F307" s="15">
        <f t="shared" si="24"/>
        <v>1.3539280988663167</v>
      </c>
      <c r="G307" s="15">
        <f t="shared" si="24"/>
        <v>0.47067951070368053</v>
      </c>
      <c r="H307" s="15">
        <f t="shared" si="24"/>
        <v>0.5534502186957666</v>
      </c>
      <c r="I307" s="15">
        <f t="shared" si="24"/>
        <v>0.47183809154075251</v>
      </c>
      <c r="J307" s="15">
        <f t="shared" si="24"/>
        <v>2.7518994330769364</v>
      </c>
      <c r="K307" s="15">
        <f t="shared" si="24"/>
        <v>4.7444191662022108</v>
      </c>
      <c r="L307" s="15">
        <f t="shared" si="24"/>
        <v>0.75798955227691711</v>
      </c>
    </row>
    <row r="308" spans="1:12" x14ac:dyDescent="0.25">
      <c r="A308" s="13" t="str">
        <f t="shared" si="19"/>
        <v>2018 Q2</v>
      </c>
      <c r="B308" s="15">
        <f t="shared" ref="B308:L313" si="25">LN(B103/B99)*100</f>
        <v>1.2871947591647828</v>
      </c>
      <c r="C308" s="15">
        <f t="shared" si="25"/>
        <v>1.3729743966679782</v>
      </c>
      <c r="D308" s="15">
        <f t="shared" si="25"/>
        <v>0.88923109834335334</v>
      </c>
      <c r="E308" s="15">
        <f t="shared" si="25"/>
        <v>-7.8817738070443608E-2</v>
      </c>
      <c r="F308" s="15">
        <f t="shared" si="25"/>
        <v>-0.12030076638824738</v>
      </c>
      <c r="G308" s="15">
        <f t="shared" si="25"/>
        <v>-1.0306418169539724</v>
      </c>
      <c r="H308" s="15">
        <f t="shared" si="25"/>
        <v>2.1571858061895091</v>
      </c>
      <c r="I308" s="15">
        <f t="shared" si="25"/>
        <v>1.7174964597075233</v>
      </c>
      <c r="J308" s="15">
        <f t="shared" si="25"/>
        <v>2.4445556864064582</v>
      </c>
      <c r="K308" s="15">
        <f t="shared" si="25"/>
        <v>4.3096822026636987</v>
      </c>
      <c r="L308" s="15">
        <f t="shared" si="25"/>
        <v>0.83313395405273405</v>
      </c>
    </row>
    <row r="309" spans="1:12" x14ac:dyDescent="0.25">
      <c r="A309" s="13" t="str">
        <f t="shared" si="19"/>
        <v>2018 Q3</v>
      </c>
      <c r="B309" s="15">
        <f t="shared" si="25"/>
        <v>1.5002019969397014</v>
      </c>
      <c r="C309" s="15">
        <f t="shared" si="25"/>
        <v>1.0550063664426257</v>
      </c>
      <c r="D309" s="15">
        <f t="shared" si="25"/>
        <v>2.490065937853279</v>
      </c>
      <c r="E309" s="15">
        <f t="shared" si="25"/>
        <v>1.4736488313318956</v>
      </c>
      <c r="F309" s="15">
        <f t="shared" si="25"/>
        <v>1.2412490964503335</v>
      </c>
      <c r="G309" s="15">
        <f t="shared" si="25"/>
        <v>0.85204670372096469</v>
      </c>
      <c r="H309" s="15">
        <f t="shared" si="25"/>
        <v>1.7658024514146715</v>
      </c>
      <c r="I309" s="15">
        <f t="shared" si="25"/>
        <v>4.9936953285938808</v>
      </c>
      <c r="J309" s="15">
        <f t="shared" si="25"/>
        <v>5.6686219630578289</v>
      </c>
      <c r="K309" s="15">
        <f t="shared" si="25"/>
        <v>-1.877338161303584</v>
      </c>
      <c r="L309" s="15">
        <f t="shared" si="25"/>
        <v>2.0645515837748518</v>
      </c>
    </row>
    <row r="310" spans="1:12" x14ac:dyDescent="0.25">
      <c r="A310" s="13" t="str">
        <f t="shared" si="19"/>
        <v>2018 Q4</v>
      </c>
      <c r="B310" s="15">
        <f t="shared" si="25"/>
        <v>0.20850923505254457</v>
      </c>
      <c r="C310" s="15">
        <f t="shared" si="25"/>
        <v>1.0057205309789008</v>
      </c>
      <c r="D310" s="15">
        <f t="shared" si="25"/>
        <v>4.1266170084117411</v>
      </c>
      <c r="E310" s="15">
        <f t="shared" si="25"/>
        <v>-0.30381755128614418</v>
      </c>
      <c r="F310" s="15">
        <f t="shared" si="25"/>
        <v>2.1426899765242537</v>
      </c>
      <c r="G310" s="15">
        <f t="shared" si="25"/>
        <v>2.7613659164917896</v>
      </c>
      <c r="H310" s="15">
        <f t="shared" si="25"/>
        <v>2.0431806884986616</v>
      </c>
      <c r="I310" s="15">
        <f t="shared" si="25"/>
        <v>4.5252186621961936</v>
      </c>
      <c r="J310" s="15">
        <f t="shared" si="25"/>
        <v>5.6667843825501034</v>
      </c>
      <c r="K310" s="15">
        <f t="shared" si="25"/>
        <v>-2.1906886182602512</v>
      </c>
      <c r="L310" s="15">
        <f t="shared" si="25"/>
        <v>1.9068685151707252</v>
      </c>
    </row>
    <row r="311" spans="1:12" x14ac:dyDescent="0.25">
      <c r="A311" s="13" t="str">
        <f t="shared" si="19"/>
        <v>2019 Q1</v>
      </c>
      <c r="B311" s="15">
        <f t="shared" si="25"/>
        <v>0.72741891577361739</v>
      </c>
      <c r="C311" s="15">
        <f t="shared" si="25"/>
        <v>1.8187596239436357</v>
      </c>
      <c r="D311" s="15">
        <f t="shared" si="25"/>
        <v>5.9287595545249792</v>
      </c>
      <c r="E311" s="15">
        <f t="shared" si="25"/>
        <v>1.7845360320010606</v>
      </c>
      <c r="F311" s="15">
        <f t="shared" si="25"/>
        <v>2.1424150313560717</v>
      </c>
      <c r="G311" s="15">
        <f t="shared" si="25"/>
        <v>1.2381110538855999</v>
      </c>
      <c r="H311" s="15">
        <f t="shared" si="25"/>
        <v>9.1944635378616926E-2</v>
      </c>
      <c r="I311" s="15">
        <f t="shared" si="25"/>
        <v>3.913772904469047</v>
      </c>
      <c r="J311" s="15">
        <f t="shared" si="25"/>
        <v>2.742182010383694</v>
      </c>
      <c r="K311" s="15">
        <f t="shared" si="25"/>
        <v>2.0474804156256337</v>
      </c>
      <c r="L311" s="15">
        <f t="shared" si="25"/>
        <v>2.1825397104934305</v>
      </c>
    </row>
    <row r="312" spans="1:12" x14ac:dyDescent="0.25">
      <c r="A312" s="13" t="s">
        <v>277</v>
      </c>
      <c r="B312" s="15">
        <f t="shared" si="25"/>
        <v>-2.0754538411875627</v>
      </c>
      <c r="C312" s="15">
        <f t="shared" si="25"/>
        <v>0.9403394383035909</v>
      </c>
      <c r="D312" s="15">
        <f t="shared" si="25"/>
        <v>3.0880102132142242</v>
      </c>
      <c r="E312" s="15">
        <f t="shared" si="25"/>
        <v>1.613174739130832</v>
      </c>
      <c r="F312" s="15">
        <f t="shared" si="25"/>
        <v>5.0465386313316296</v>
      </c>
      <c r="G312" s="15">
        <f t="shared" si="25"/>
        <v>1.3150561156159906</v>
      </c>
      <c r="H312" s="15">
        <f t="shared" si="25"/>
        <v>-1.5010423818226977</v>
      </c>
      <c r="I312" s="15">
        <f t="shared" si="25"/>
        <v>4.0054939681057711</v>
      </c>
      <c r="J312" s="15">
        <f t="shared" si="25"/>
        <v>4.867915789746351</v>
      </c>
      <c r="K312" s="15">
        <f t="shared" si="25"/>
        <v>3.0014420137890259</v>
      </c>
      <c r="L312" s="15">
        <f t="shared" si="25"/>
        <v>1.7800605448212825</v>
      </c>
    </row>
    <row r="313" spans="1:12" x14ac:dyDescent="0.25">
      <c r="A313" s="13" t="str">
        <f t="shared" si="19"/>
        <v>2019 Q3</v>
      </c>
      <c r="B313" s="15">
        <f t="shared" si="25"/>
        <v>0.97150069815025197</v>
      </c>
      <c r="C313" s="15">
        <f t="shared" si="25"/>
        <v>1.3991640420527494</v>
      </c>
      <c r="D313" s="15">
        <f t="shared" si="25"/>
        <v>0.87449353723533296</v>
      </c>
      <c r="E313" s="15">
        <f t="shared" si="25"/>
        <v>0.55434131742975168</v>
      </c>
      <c r="F313" s="15">
        <f t="shared" si="25"/>
        <v>4.3662205619557648</v>
      </c>
      <c r="G313" s="15">
        <f t="shared" si="25"/>
        <v>1.8979843623156873</v>
      </c>
      <c r="H313" s="15">
        <f t="shared" si="25"/>
        <v>-1.4984226129744433</v>
      </c>
      <c r="I313" s="15">
        <f t="shared" si="25"/>
        <v>3.3344249006108031</v>
      </c>
      <c r="J313" s="15">
        <f t="shared" si="25"/>
        <v>5.0092756512007961</v>
      </c>
      <c r="K313" s="15">
        <f t="shared" si="25"/>
        <v>4.3745275447018601</v>
      </c>
      <c r="L313" s="15">
        <f t="shared" si="25"/>
        <v>1.5852760291890928</v>
      </c>
    </row>
  </sheetData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2" sqref="J2"/>
    </sheetView>
  </sheetViews>
  <sheetFormatPr defaultColWidth="8.88671875" defaultRowHeight="12" x14ac:dyDescent="0.25"/>
  <cols>
    <col min="1" max="1" width="20.6640625" style="13" customWidth="1"/>
    <col min="2" max="13" width="9.109375" style="13" customWidth="1"/>
    <col min="14" max="16384" width="8.88671875" style="13"/>
  </cols>
  <sheetData>
    <row r="1" spans="1:33" ht="13.8" x14ac:dyDescent="0.3">
      <c r="A1" s="61" t="s">
        <v>186</v>
      </c>
      <c r="B1" s="9" t="s">
        <v>218</v>
      </c>
      <c r="N1" s="9" t="s">
        <v>219</v>
      </c>
      <c r="Z1" s="9"/>
    </row>
    <row r="2" spans="1:33" x14ac:dyDescent="0.25">
      <c r="B2" s="9" t="s">
        <v>160</v>
      </c>
      <c r="N2" s="9" t="s">
        <v>268</v>
      </c>
      <c r="Z2" s="9"/>
    </row>
    <row r="3" spans="1:33" ht="13.2" x14ac:dyDescent="0.25">
      <c r="A3" s="16"/>
      <c r="B3" s="9"/>
      <c r="N3" s="54" t="s">
        <v>220</v>
      </c>
    </row>
    <row r="4" spans="1:33" x14ac:dyDescent="0.25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5">
      <c r="A5" s="17" t="str">
        <f>Base_year</f>
        <v>2016=100</v>
      </c>
      <c r="B5" s="13" t="s">
        <v>248</v>
      </c>
    </row>
    <row r="6" spans="1:33" x14ac:dyDescent="0.25">
      <c r="A6" s="48" t="s">
        <v>52</v>
      </c>
      <c r="B6" s="15">
        <f>'Table Q1'!B6/'Table Q5'!B6*100</f>
        <v>148.11485307929692</v>
      </c>
      <c r="C6" s="15">
        <f>'Table Q1'!C6/'Table Q5'!C6*100</f>
        <v>73.129173382454525</v>
      </c>
      <c r="D6" s="15">
        <f>'Table Q1'!D6/'Table Q5'!D6*100</f>
        <v>104.93398193189714</v>
      </c>
      <c r="E6" s="15">
        <f>'Table Q1'!E6/'Table Q5'!E6*100</f>
        <v>95.612884419180872</v>
      </c>
      <c r="F6" s="15">
        <f>'Table Q1'!F6/'Table Q5'!F6*100</f>
        <v>80.273081924577355</v>
      </c>
      <c r="G6" s="15">
        <f>'Table Q1'!G6/'Table Q5'!G6*100</f>
        <v>59.955618317530757</v>
      </c>
      <c r="H6" s="15">
        <f>'Table Q1'!H6/'Table Q5'!H6*100</f>
        <v>68.614232209737821</v>
      </c>
      <c r="I6" s="15">
        <f>'Table Q1'!I6/'Table Q5'!I6*100</f>
        <v>65.410497981157476</v>
      </c>
      <c r="J6" s="15">
        <f>'Table Q1'!J6/'Table Q5'!J6*100</f>
        <v>271.56948070786189</v>
      </c>
      <c r="K6" s="15">
        <f>'Table Q1'!K6/'Table Q5'!K6*100</f>
        <v>105.34670008354219</v>
      </c>
      <c r="L6" s="15">
        <f>'Table Q1'!L6/'Table Q5'!L6*100</f>
        <v>83.649122807017548</v>
      </c>
      <c r="M6" s="15"/>
    </row>
    <row r="7" spans="1:33" x14ac:dyDescent="0.25">
      <c r="A7" s="48" t="s">
        <v>53</v>
      </c>
      <c r="B7" s="15">
        <f>'Table Q1'!B7/'Table Q5'!B7*100</f>
        <v>151.82061579651941</v>
      </c>
      <c r="C7" s="15">
        <f>'Table Q1'!C7/'Table Q5'!C7*100</f>
        <v>73.895490554539919</v>
      </c>
      <c r="D7" s="15">
        <f>'Table Q1'!D7/'Table Q5'!D7*100</f>
        <v>104.76124567474048</v>
      </c>
      <c r="E7" s="15">
        <f>'Table Q1'!E7/'Table Q5'!E7*100</f>
        <v>95.261556296188942</v>
      </c>
      <c r="F7" s="15">
        <f>'Table Q1'!F7/'Table Q5'!F7*100</f>
        <v>82.960748635300234</v>
      </c>
      <c r="G7" s="15">
        <f>'Table Q1'!G7/'Table Q5'!G7*100</f>
        <v>60.544217687074841</v>
      </c>
      <c r="H7" s="15">
        <f>'Table Q1'!H7/'Table Q5'!H7*100</f>
        <v>68.376711298330079</v>
      </c>
      <c r="I7" s="15">
        <f>'Table Q1'!I7/'Table Q5'!I7*100</f>
        <v>66.609096142774902</v>
      </c>
      <c r="J7" s="15">
        <f>'Table Q1'!J7/'Table Q5'!J7*100</f>
        <v>267.01704545454544</v>
      </c>
      <c r="K7" s="15">
        <f>'Table Q1'!K7/'Table Q5'!K7*100</f>
        <v>103.31849453662485</v>
      </c>
      <c r="L7" s="15">
        <f>'Table Q1'!L7/'Table Q5'!L7*100</f>
        <v>84.181894266982852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54</v>
      </c>
      <c r="B8" s="15">
        <f>'Table Q1'!B8/'Table Q5'!B8*100</f>
        <v>152.17972719978604</v>
      </c>
      <c r="C8" s="15">
        <f>'Table Q1'!C8/'Table Q5'!C8*100</f>
        <v>73.991403363245595</v>
      </c>
      <c r="D8" s="15">
        <f>'Table Q1'!D8/'Table Q5'!D8*100</f>
        <v>103.62737015663643</v>
      </c>
      <c r="E8" s="15">
        <f>'Table Q1'!E8/'Table Q5'!E8*100</f>
        <v>95.424460431654666</v>
      </c>
      <c r="F8" s="15">
        <f>'Table Q1'!F8/'Table Q5'!F8*100</f>
        <v>82.847605597637695</v>
      </c>
      <c r="G8" s="15">
        <f>'Table Q1'!G8/'Table Q5'!G8*100</f>
        <v>59.921568627450981</v>
      </c>
      <c r="H8" s="15">
        <f>'Table Q1'!H8/'Table Q5'!H8*100</f>
        <v>69.006463249661792</v>
      </c>
      <c r="I8" s="15">
        <f>'Table Q1'!I8/'Table Q5'!I8*100</f>
        <v>67.35623457961664</v>
      </c>
      <c r="J8" s="15">
        <f>'Table Q1'!J8/'Table Q5'!J8*100</f>
        <v>259.85181119648735</v>
      </c>
      <c r="K8" s="15">
        <f>'Table Q1'!K8/'Table Q5'!K8*100</f>
        <v>101.26649076517151</v>
      </c>
      <c r="L8" s="15">
        <f>'Table Q1'!L8/'Table Q5'!L8*100</f>
        <v>84.078366445916103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55</v>
      </c>
      <c r="B9" s="15">
        <f>'Table Q1'!B9/'Table Q5'!B9*100</f>
        <v>151.87758920219164</v>
      </c>
      <c r="C9" s="15">
        <f>'Table Q1'!C9/'Table Q5'!C9*100</f>
        <v>74.720659917510318</v>
      </c>
      <c r="D9" s="15">
        <f>'Table Q1'!D9/'Table Q5'!D9*100</f>
        <v>103.32967936420935</v>
      </c>
      <c r="E9" s="15">
        <f>'Table Q1'!E9/'Table Q5'!E9*100</f>
        <v>94.399431414356798</v>
      </c>
      <c r="F9" s="15">
        <f>'Table Q1'!F9/'Table Q5'!F9*100</f>
        <v>84.185508735868439</v>
      </c>
      <c r="G9" s="15">
        <f>'Table Q1'!G9/'Table Q5'!G9*100</f>
        <v>60.201316298877281</v>
      </c>
      <c r="H9" s="15">
        <f>'Table Q1'!H9/'Table Q5'!H9*100</f>
        <v>67.525245133908967</v>
      </c>
      <c r="I9" s="15">
        <f>'Table Q1'!I9/'Table Q5'!I9*100</f>
        <v>67.449286250939139</v>
      </c>
      <c r="J9" s="15">
        <f>'Table Q1'!J9/'Table Q5'!J9*100</f>
        <v>262.37950977692094</v>
      </c>
      <c r="K9" s="15">
        <f>'Table Q1'!K9/'Table Q5'!K9*100</f>
        <v>102.82981789597798</v>
      </c>
      <c r="L9" s="15">
        <f>'Table Q1'!L9/'Table Q5'!L9*100</f>
        <v>83.981380065717417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56</v>
      </c>
      <c r="B10" s="15">
        <f>'Table Q1'!B10/'Table Q5'!B10*100</f>
        <v>152.04615591037165</v>
      </c>
      <c r="C10" s="15">
        <f>'Table Q1'!C10/'Table Q5'!C10*100</f>
        <v>73.489556038032489</v>
      </c>
      <c r="D10" s="15">
        <f>'Table Q1'!D10/'Table Q5'!D10*100</f>
        <v>102.17927631578947</v>
      </c>
      <c r="E10" s="15">
        <f>'Table Q1'!E10/'Table Q5'!E10*100</f>
        <v>94.744298059215168</v>
      </c>
      <c r="F10" s="15">
        <f>'Table Q1'!F10/'Table Q5'!F10*100</f>
        <v>85.455251910374315</v>
      </c>
      <c r="G10" s="15">
        <f>'Table Q1'!G10/'Table Q5'!G10*100</f>
        <v>60.069377529389087</v>
      </c>
      <c r="H10" s="15">
        <f>'Table Q1'!H10/'Table Q5'!H10*100</f>
        <v>68.83844339622641</v>
      </c>
      <c r="I10" s="15">
        <f>'Table Q1'!I10/'Table Q5'!I10*100</f>
        <v>67.671848660797906</v>
      </c>
      <c r="J10" s="15">
        <f>'Table Q1'!J10/'Table Q5'!J10*100</f>
        <v>261.48168398031714</v>
      </c>
      <c r="K10" s="15">
        <f>'Table Q1'!K10/'Table Q5'!K10*100</f>
        <v>99.24783273839877</v>
      </c>
      <c r="L10" s="15">
        <f>'Table Q1'!L10/'Table Q5'!L10*100</f>
        <v>84.156519359693533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57</v>
      </c>
      <c r="B11" s="15">
        <f>'Table Q1'!B11/'Table Q5'!B11*100</f>
        <v>152.61534334763948</v>
      </c>
      <c r="C11" s="15">
        <f>'Table Q1'!C11/'Table Q5'!C11*100</f>
        <v>73.488613604332016</v>
      </c>
      <c r="D11" s="15">
        <f>'Table Q1'!D11/'Table Q5'!D11*100</f>
        <v>103.16872427983537</v>
      </c>
      <c r="E11" s="15">
        <f>'Table Q1'!E11/'Table Q5'!E11*100</f>
        <v>94.26101742950263</v>
      </c>
      <c r="F11" s="15">
        <f>'Table Q1'!F11/'Table Q5'!F11*100</f>
        <v>86.628807434176565</v>
      </c>
      <c r="G11" s="15">
        <f>'Table Q1'!G11/'Table Q5'!G11*100</f>
        <v>60.04939209726443</v>
      </c>
      <c r="H11" s="15">
        <f>'Table Q1'!H11/'Table Q5'!H11*100</f>
        <v>66.603498542274053</v>
      </c>
      <c r="I11" s="15">
        <f>'Table Q1'!I11/'Table Q5'!I11*100</f>
        <v>67.269001490312959</v>
      </c>
      <c r="J11" s="15">
        <f>'Table Q1'!J11/'Table Q5'!J11*100</f>
        <v>260.61597165440179</v>
      </c>
      <c r="K11" s="15">
        <f>'Table Q1'!K11/'Table Q5'!K11*100</f>
        <v>103.40996168582375</v>
      </c>
      <c r="L11" s="15">
        <f>'Table Q1'!L11/'Table Q5'!L11*100</f>
        <v>83.957000952510555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58</v>
      </c>
      <c r="B12" s="15">
        <f>'Table Q1'!B12/'Table Q5'!B12*100</f>
        <v>154.84436059830213</v>
      </c>
      <c r="C12" s="15">
        <f>'Table Q1'!C12/'Table Q5'!C12*100</f>
        <v>73.179173724132866</v>
      </c>
      <c r="D12" s="15">
        <f>'Table Q1'!D12/'Table Q5'!D12*100</f>
        <v>102.18364302183642</v>
      </c>
      <c r="E12" s="15">
        <f>'Table Q1'!E12/'Table Q5'!E12*100</f>
        <v>95.509108882926128</v>
      </c>
      <c r="F12" s="15">
        <f>'Table Q1'!F12/'Table Q5'!F12*100</f>
        <v>89.043747580332962</v>
      </c>
      <c r="G12" s="15">
        <f>'Table Q1'!G12/'Table Q5'!G12*100</f>
        <v>59.853877856875229</v>
      </c>
      <c r="H12" s="15">
        <f>'Table Q1'!H12/'Table Q5'!H12*100</f>
        <v>68.539488966318245</v>
      </c>
      <c r="I12" s="15">
        <f>'Table Q1'!I12/'Table Q5'!I12*100</f>
        <v>67.01793307450545</v>
      </c>
      <c r="J12" s="15">
        <f>'Table Q1'!J12/'Table Q5'!J12*100</f>
        <v>255.91283550358753</v>
      </c>
      <c r="K12" s="15">
        <f>'Table Q1'!K12/'Table Q5'!K12*100</f>
        <v>104.08189379398591</v>
      </c>
      <c r="L12" s="15">
        <f>'Table Q1'!L12/'Table Q5'!L12*100</f>
        <v>84.238983509056496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59</v>
      </c>
      <c r="B13" s="15">
        <f>'Table Q1'!B13/'Table Q5'!B13*100</f>
        <v>155.51987153753512</v>
      </c>
      <c r="C13" s="15">
        <f>'Table Q1'!C13/'Table Q5'!C13*100</f>
        <v>72.456702081210892</v>
      </c>
      <c r="D13" s="15">
        <f>'Table Q1'!D13/'Table Q5'!D13*100</f>
        <v>102.56758592582528</v>
      </c>
      <c r="E13" s="15">
        <f>'Table Q1'!E13/'Table Q5'!E13*100</f>
        <v>94.379490069023802</v>
      </c>
      <c r="F13" s="15">
        <f>'Table Q1'!F13/'Table Q5'!F13*100</f>
        <v>89.226984332513254</v>
      </c>
      <c r="G13" s="15">
        <f>'Table Q1'!G13/'Table Q5'!G13*100</f>
        <v>58.041575492341344</v>
      </c>
      <c r="H13" s="15">
        <f>'Table Q1'!H13/'Table Q5'!H13*100</f>
        <v>67.947610823258486</v>
      </c>
      <c r="I13" s="15">
        <f>'Table Q1'!I13/'Table Q5'!I13*100</f>
        <v>67.414490621552034</v>
      </c>
      <c r="J13" s="15">
        <f>'Table Q1'!J13/'Table Q5'!J13*100</f>
        <v>259.34302638664508</v>
      </c>
      <c r="K13" s="15">
        <f>'Table Q1'!K13/'Table Q5'!K13*100</f>
        <v>101.49632259700736</v>
      </c>
      <c r="L13" s="15">
        <f>'Table Q1'!L13/'Table Q5'!L13*100</f>
        <v>83.568643270135794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60</v>
      </c>
      <c r="B14" s="15">
        <f>'Table Q1'!B14/'Table Q5'!B14*100</f>
        <v>156.82365533850682</v>
      </c>
      <c r="C14" s="15">
        <f>'Table Q1'!C14/'Table Q5'!C14*100</f>
        <v>72.448313384113177</v>
      </c>
      <c r="D14" s="15">
        <f>'Table Q1'!D14/'Table Q5'!D14*100</f>
        <v>103.21565407772306</v>
      </c>
      <c r="E14" s="15">
        <f>'Table Q1'!E14/'Table Q5'!E14*100</f>
        <v>95.096248419277799</v>
      </c>
      <c r="F14" s="15">
        <f>'Table Q1'!F14/'Table Q5'!F14*100</f>
        <v>89.569685292228655</v>
      </c>
      <c r="G14" s="15">
        <f>'Table Q1'!G14/'Table Q5'!G14*100</f>
        <v>57.641136281912985</v>
      </c>
      <c r="H14" s="15">
        <f>'Table Q1'!H14/'Table Q5'!H14*100</f>
        <v>69.220741599072994</v>
      </c>
      <c r="I14" s="15">
        <f>'Table Q1'!I14/'Table Q5'!I14*100</f>
        <v>67.896475770925107</v>
      </c>
      <c r="J14" s="15">
        <f>'Table Q1'!J14/'Table Q5'!J14*100</f>
        <v>252.91655767721687</v>
      </c>
      <c r="K14" s="15">
        <f>'Table Q1'!K14/'Table Q5'!K14*100</f>
        <v>99.702344040679662</v>
      </c>
      <c r="L14" s="15">
        <f>'Table Q1'!L14/'Table Q5'!L14*100</f>
        <v>84.164655403593457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61</v>
      </c>
      <c r="B15" s="15">
        <f>'Table Q1'!B15/'Table Q5'!B15*100</f>
        <v>154.49348577505981</v>
      </c>
      <c r="C15" s="15">
        <f>'Table Q1'!C15/'Table Q5'!C15*100</f>
        <v>72.105378065642967</v>
      </c>
      <c r="D15" s="15">
        <f>'Table Q1'!D15/'Table Q5'!D15*100</f>
        <v>103.10246292012519</v>
      </c>
      <c r="E15" s="15">
        <f>'Table Q1'!E15/'Table Q5'!E15*100</f>
        <v>95.339751639458626</v>
      </c>
      <c r="F15" s="15">
        <f>'Table Q1'!F15/'Table Q5'!F15*100</f>
        <v>91.092176607281189</v>
      </c>
      <c r="G15" s="15">
        <f>'Table Q1'!G15/'Table Q5'!G15*100</f>
        <v>56.30898287312128</v>
      </c>
      <c r="H15" s="15">
        <f>'Table Q1'!H15/'Table Q5'!H15*100</f>
        <v>69.898034579577356</v>
      </c>
      <c r="I15" s="15">
        <f>'Table Q1'!I15/'Table Q5'!I15*100</f>
        <v>69.125433631550109</v>
      </c>
      <c r="J15" s="15">
        <f>'Table Q1'!J15/'Table Q5'!J15*100</f>
        <v>250.49453409682454</v>
      </c>
      <c r="K15" s="15">
        <f>'Table Q1'!K15/'Table Q5'!K15*100</f>
        <v>99.852579852579851</v>
      </c>
      <c r="L15" s="15">
        <f>'Table Q1'!L15/'Table Q5'!L15*100</f>
        <v>84.14862336273724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62</v>
      </c>
      <c r="B16" s="15">
        <f>'Table Q1'!B16/'Table Q5'!B16*100</f>
        <v>155.55849655902594</v>
      </c>
      <c r="C16" s="15">
        <f>'Table Q1'!C16/'Table Q5'!C16*100</f>
        <v>72.668950936793777</v>
      </c>
      <c r="D16" s="15">
        <f>'Table Q1'!D16/'Table Q5'!D16*100</f>
        <v>104.9938767179208</v>
      </c>
      <c r="E16" s="15">
        <f>'Table Q1'!E16/'Table Q5'!E16*100</f>
        <v>95.079916608756079</v>
      </c>
      <c r="F16" s="15">
        <f>'Table Q1'!F16/'Table Q5'!F16*100</f>
        <v>93.191268191268193</v>
      </c>
      <c r="G16" s="15">
        <f>'Table Q1'!G16/'Table Q5'!G16*100</f>
        <v>55.788029497513293</v>
      </c>
      <c r="H16" s="15">
        <f>'Table Q1'!H16/'Table Q5'!H16*100</f>
        <v>73.56202868549461</v>
      </c>
      <c r="I16" s="15">
        <f>'Table Q1'!I16/'Table Q5'!I16*100</f>
        <v>68.598333936979358</v>
      </c>
      <c r="J16" s="15">
        <f>'Table Q1'!J16/'Table Q5'!J16*100</f>
        <v>241.0958904109589</v>
      </c>
      <c r="K16" s="15">
        <f>'Table Q1'!K16/'Table Q5'!K16*100</f>
        <v>97.346084877465628</v>
      </c>
      <c r="L16" s="15">
        <f>'Table Q1'!L16/'Table Q5'!L16*100</f>
        <v>84.609250398724086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15">
        <f>'Table Q1'!B17/'Table Q5'!B17*100</f>
        <v>155.82191780821915</v>
      </c>
      <c r="C17" s="15">
        <f>'Table Q1'!C17/'Table Q5'!C17*100</f>
        <v>72.877801879971074</v>
      </c>
      <c r="D17" s="15">
        <f>'Table Q1'!D17/'Table Q5'!D17*100</f>
        <v>104.86044928522804</v>
      </c>
      <c r="E17" s="15">
        <f>'Table Q1'!E17/'Table Q5'!E17*100</f>
        <v>94.351608893799195</v>
      </c>
      <c r="F17" s="15">
        <f>'Table Q1'!F17/'Table Q5'!F17*100</f>
        <v>93.781126292938325</v>
      </c>
      <c r="G17" s="15">
        <f>'Table Q1'!G17/'Table Q5'!G17*100</f>
        <v>55.962680237489401</v>
      </c>
      <c r="H17" s="15">
        <f>'Table Q1'!H17/'Table Q5'!H17*100</f>
        <v>74.10753962375945</v>
      </c>
      <c r="I17" s="15">
        <f>'Table Q1'!I17/'Table Q5'!I17*100</f>
        <v>68.586200748796571</v>
      </c>
      <c r="J17" s="15">
        <f>'Table Q1'!J17/'Table Q5'!J17*100</f>
        <v>256.71641791044777</v>
      </c>
      <c r="K17" s="15">
        <f>'Table Q1'!K17/'Table Q5'!K17*100</f>
        <v>99.271137026239074</v>
      </c>
      <c r="L17" s="15">
        <f>'Table Q1'!L17/'Table Q5'!L17*100</f>
        <v>84.799893983567472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15">
        <f>'Table Q1'!B18/'Table Q5'!B18*100</f>
        <v>153.33246380592146</v>
      </c>
      <c r="C18" s="15">
        <f>'Table Q1'!C18/'Table Q5'!C18*100</f>
        <v>73.775132467155402</v>
      </c>
      <c r="D18" s="15">
        <f>'Table Q1'!D18/'Table Q5'!D18*100</f>
        <v>104.32888646882658</v>
      </c>
      <c r="E18" s="15">
        <f>'Table Q1'!E18/'Table Q5'!E18*100</f>
        <v>92.508805201842335</v>
      </c>
      <c r="F18" s="15">
        <f>'Table Q1'!F18/'Table Q5'!F18*100</f>
        <v>96.930492135971591</v>
      </c>
      <c r="G18" s="15">
        <f>'Table Q1'!G18/'Table Q5'!G18*100</f>
        <v>54.728403141361262</v>
      </c>
      <c r="H18" s="15">
        <f>'Table Q1'!H18/'Table Q5'!H18*100</f>
        <v>76.333186425738219</v>
      </c>
      <c r="I18" s="15">
        <f>'Table Q1'!I18/'Table Q5'!I18*100</f>
        <v>69.751454257006884</v>
      </c>
      <c r="J18" s="15">
        <f>'Table Q1'!J18/'Table Q5'!J18*100</f>
        <v>248.15835630167879</v>
      </c>
      <c r="K18" s="15">
        <f>'Table Q1'!K18/'Table Q5'!K18*100</f>
        <v>100.5600194789384</v>
      </c>
      <c r="L18" s="15">
        <f>'Table Q1'!L18/'Table Q5'!L18*100</f>
        <v>85.005903187721373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15">
        <f>'Table Q1'!B19/'Table Q5'!B19*100</f>
        <v>152.91970802919707</v>
      </c>
      <c r="C19" s="15">
        <f>'Table Q1'!C19/'Table Q5'!C19*100</f>
        <v>72.956201746157731</v>
      </c>
      <c r="D19" s="15">
        <f>'Table Q1'!D19/'Table Q5'!D19*100</f>
        <v>105.77940577940579</v>
      </c>
      <c r="E19" s="15">
        <f>'Table Q1'!E19/'Table Q5'!E19*100</f>
        <v>93.5599521975833</v>
      </c>
      <c r="F19" s="15">
        <f>'Table Q1'!F19/'Table Q5'!F19*100</f>
        <v>98.387706260234282</v>
      </c>
      <c r="G19" s="15">
        <f>'Table Q1'!G19/'Table Q5'!G19*100</f>
        <v>55.200258397932814</v>
      </c>
      <c r="H19" s="15">
        <f>'Table Q1'!H19/'Table Q5'!H19*100</f>
        <v>74.35158501440921</v>
      </c>
      <c r="I19" s="15">
        <f>'Table Q1'!I19/'Table Q5'!I19*100</f>
        <v>69.856543037088883</v>
      </c>
      <c r="J19" s="15">
        <f>'Table Q1'!J19/'Table Q5'!J19*100</f>
        <v>237.49068322981367</v>
      </c>
      <c r="K19" s="15">
        <f>'Table Q1'!K19/'Table Q5'!K19*100</f>
        <v>100.90154211150653</v>
      </c>
      <c r="L19" s="15">
        <f>'Table Q1'!L19/'Table Q5'!L19*100</f>
        <v>84.783173201765777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15">
        <f>'Table Q1'!B20/'Table Q5'!B20*100</f>
        <v>154.54545454545453</v>
      </c>
      <c r="C20" s="15">
        <f>'Table Q1'!C20/'Table Q5'!C20*100</f>
        <v>73.648255813953483</v>
      </c>
      <c r="D20" s="15">
        <f>'Table Q1'!D20/'Table Q5'!D20*100</f>
        <v>103.88716425968416</v>
      </c>
      <c r="E20" s="15">
        <f>'Table Q1'!E20/'Table Q5'!E20*100</f>
        <v>93.621480026195172</v>
      </c>
      <c r="F20" s="15">
        <f>'Table Q1'!F20/'Table Q5'!F20*100</f>
        <v>99.974741096236414</v>
      </c>
      <c r="G20" s="15">
        <f>'Table Q1'!G20/'Table Q5'!G20*100</f>
        <v>53.984986423893943</v>
      </c>
      <c r="H20" s="15">
        <f>'Table Q1'!H20/'Table Q5'!H20*100</f>
        <v>75.578553974414262</v>
      </c>
      <c r="I20" s="15">
        <f>'Table Q1'!I20/'Table Q5'!I20*100</f>
        <v>71.121883656509695</v>
      </c>
      <c r="J20" s="15">
        <f>'Table Q1'!J20/'Table Q5'!J20*100</f>
        <v>233.21360153256708</v>
      </c>
      <c r="K20" s="15">
        <f>'Table Q1'!K20/'Table Q5'!K20*100</f>
        <v>98.287549054584375</v>
      </c>
      <c r="L20" s="15">
        <f>'Table Q1'!L20/'Table Q5'!L20*100</f>
        <v>85.10913082784451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15">
        <f>'Table Q1'!B21/'Table Q5'!B21*100</f>
        <v>152.9153766769866</v>
      </c>
      <c r="C21" s="15">
        <f>'Table Q1'!C21/'Table Q5'!C21*100</f>
        <v>74.241652724230747</v>
      </c>
      <c r="D21" s="15">
        <f>'Table Q1'!D21/'Table Q5'!D21*100</f>
        <v>104.6082337317397</v>
      </c>
      <c r="E21" s="15">
        <f>'Table Q1'!E21/'Table Q5'!E21*100</f>
        <v>93.637548891786167</v>
      </c>
      <c r="F21" s="15">
        <f>'Table Q1'!F21/'Table Q5'!F21*100</f>
        <v>105.50330452465684</v>
      </c>
      <c r="G21" s="15">
        <f>'Table Q1'!G21/'Table Q5'!G21*100</f>
        <v>56.857855361596009</v>
      </c>
      <c r="H21" s="15">
        <f>'Table Q1'!H21/'Table Q5'!H21*100</f>
        <v>74.240703945501011</v>
      </c>
      <c r="I21" s="15">
        <f>'Table Q1'!I21/'Table Q5'!I21*100</f>
        <v>70.939435650378527</v>
      </c>
      <c r="J21" s="15">
        <f>'Table Q1'!J21/'Table Q5'!J21*100</f>
        <v>244.38369781312127</v>
      </c>
      <c r="K21" s="15">
        <f>'Table Q1'!K21/'Table Q5'!K21*100</f>
        <v>103.56626506024097</v>
      </c>
      <c r="L21" s="15">
        <f>'Table Q1'!L21/'Table Q5'!L21*100</f>
        <v>85.920391601185116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15">
        <f>'Table Q1'!B22/'Table Q5'!B22*100</f>
        <v>155.88917525773195</v>
      </c>
      <c r="C22" s="15">
        <f>'Table Q1'!C22/'Table Q5'!C22*100</f>
        <v>74.04144703588706</v>
      </c>
      <c r="D22" s="15">
        <f>'Table Q1'!D22/'Table Q5'!D22*100</f>
        <v>104.68362687540768</v>
      </c>
      <c r="E22" s="15">
        <f>'Table Q1'!E22/'Table Q5'!E22*100</f>
        <v>90.704298291040914</v>
      </c>
      <c r="F22" s="15">
        <f>'Table Q1'!F22/'Table Q5'!F22*100</f>
        <v>102.15120616761999</v>
      </c>
      <c r="G22" s="15">
        <f>'Table Q1'!G22/'Table Q5'!G22*100</f>
        <v>54.808590102707747</v>
      </c>
      <c r="H22" s="15">
        <f>'Table Q1'!H22/'Table Q5'!H22*100</f>
        <v>88.264808362369337</v>
      </c>
      <c r="I22" s="15">
        <f>'Table Q1'!I22/'Table Q5'!I22*100</f>
        <v>70.187595065066759</v>
      </c>
      <c r="J22" s="15">
        <f>'Table Q1'!J22/'Table Q5'!J22*100</f>
        <v>223.09169467114737</v>
      </c>
      <c r="K22" s="15">
        <f>'Table Q1'!K22/'Table Q5'!K22*100</f>
        <v>99.400047996160311</v>
      </c>
      <c r="L22" s="15">
        <f>'Table Q1'!L22/'Table Q5'!L22*100</f>
        <v>85.991324317427924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15">
        <f>'Table Q1'!B23/'Table Q5'!B23*100</f>
        <v>155.96833907825865</v>
      </c>
      <c r="C23" s="15">
        <f>'Table Q1'!C23/'Table Q5'!C23*100</f>
        <v>73.251472066637959</v>
      </c>
      <c r="D23" s="15">
        <f>'Table Q1'!D23/'Table Q5'!D23*100</f>
        <v>102.48226950354611</v>
      </c>
      <c r="E23" s="15">
        <f>'Table Q1'!E23/'Table Q5'!E23*100</f>
        <v>91.32895921780522</v>
      </c>
      <c r="F23" s="15">
        <f>'Table Q1'!F23/'Table Q5'!F23*100</f>
        <v>100.70328604340972</v>
      </c>
      <c r="G23" s="15">
        <f>'Table Q1'!G23/'Table Q5'!G23*100</f>
        <v>57.43399722093563</v>
      </c>
      <c r="H23" s="15">
        <f>'Table Q1'!H23/'Table Q5'!H23*100</f>
        <v>88.870431893687723</v>
      </c>
      <c r="I23" s="15">
        <f>'Table Q1'!I23/'Table Q5'!I23*100</f>
        <v>72.915265635507737</v>
      </c>
      <c r="J23" s="15">
        <f>'Table Q1'!J23/'Table Q5'!J23*100</f>
        <v>224.87143525011689</v>
      </c>
      <c r="K23" s="15">
        <f>'Table Q1'!K23/'Table Q5'!K23*100</f>
        <v>102.66405963583038</v>
      </c>
      <c r="L23" s="15">
        <f>'Table Q1'!L23/'Table Q5'!L23*100</f>
        <v>86.851781412450862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15">
        <f>'Table Q1'!B24/'Table Q5'!B24*100</f>
        <v>156.98897153116184</v>
      </c>
      <c r="C24" s="15">
        <f>'Table Q1'!C24/'Table Q5'!C24*100</f>
        <v>72.881842312934936</v>
      </c>
      <c r="D24" s="15">
        <f>'Table Q1'!D24/'Table Q5'!D24*100</f>
        <v>102.2435056415639</v>
      </c>
      <c r="E24" s="15">
        <f>'Table Q1'!E24/'Table Q5'!E24*100</f>
        <v>91.828448166476335</v>
      </c>
      <c r="F24" s="15">
        <f>'Table Q1'!F24/'Table Q5'!F24*100</f>
        <v>100.14395393474089</v>
      </c>
      <c r="G24" s="15">
        <f>'Table Q1'!G24/'Table Q5'!G24*100</f>
        <v>58.989280245022982</v>
      </c>
      <c r="H24" s="15">
        <f>'Table Q1'!H24/'Table Q5'!H24*100</f>
        <v>90.148596587782052</v>
      </c>
      <c r="I24" s="15">
        <f>'Table Q1'!I24/'Table Q5'!I24*100</f>
        <v>72.644022644022641</v>
      </c>
      <c r="J24" s="15">
        <f>'Table Q1'!J24/'Table Q5'!J24*100</f>
        <v>213.79851918330718</v>
      </c>
      <c r="K24" s="15">
        <f>'Table Q1'!K24/'Table Q5'!K24*100</f>
        <v>107.36099282151113</v>
      </c>
      <c r="L24" s="15">
        <f>'Table Q1'!L24/'Table Q5'!L24*100</f>
        <v>86.978381096028158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15">
        <f>'Table Q1'!B25/'Table Q5'!B25*100</f>
        <v>158.69007946680341</v>
      </c>
      <c r="C25" s="15">
        <f>'Table Q1'!C25/'Table Q5'!C25*100</f>
        <v>73.377897260771633</v>
      </c>
      <c r="D25" s="15">
        <f>'Table Q1'!D25/'Table Q5'!D25*100</f>
        <v>102.29899987011302</v>
      </c>
      <c r="E25" s="15">
        <f>'Table Q1'!E25/'Table Q5'!E25*100</f>
        <v>93.256433007985791</v>
      </c>
      <c r="F25" s="15">
        <f>'Table Q1'!F25/'Table Q5'!F25*100</f>
        <v>101.01528905876731</v>
      </c>
      <c r="G25" s="15">
        <f>'Table Q1'!G25/'Table Q5'!G25*100</f>
        <v>62.925637501908696</v>
      </c>
      <c r="H25" s="15">
        <f>'Table Q1'!H25/'Table Q5'!H25*100</f>
        <v>86.889952153110045</v>
      </c>
      <c r="I25" s="15">
        <f>'Table Q1'!I25/'Table Q5'!I25*100</f>
        <v>74.167357083678539</v>
      </c>
      <c r="J25" s="15">
        <f>'Table Q1'!J25/'Table Q5'!J25*100</f>
        <v>208.88005301524188</v>
      </c>
      <c r="K25" s="15">
        <f>'Table Q1'!K25/'Table Q5'!K25*100</f>
        <v>103.91899940440739</v>
      </c>
      <c r="L25" s="15">
        <f>'Table Q1'!L25/'Table Q5'!L25*100</f>
        <v>87.825103656238227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15">
        <f>'Table Q1'!B26/'Table Q5'!B26*100</f>
        <v>161.83156807026609</v>
      </c>
      <c r="C26" s="15">
        <f>'Table Q1'!C26/'Table Q5'!C26*100</f>
        <v>74.096385542168676</v>
      </c>
      <c r="D26" s="15">
        <f>'Table Q1'!D26/'Table Q5'!D26*100</f>
        <v>102.21073044602458</v>
      </c>
      <c r="E26" s="15">
        <f>'Table Q1'!E26/'Table Q5'!E26*100</f>
        <v>91.477912651733192</v>
      </c>
      <c r="F26" s="15">
        <f>'Table Q1'!F26/'Table Q5'!F26*100</f>
        <v>102.1127596439169</v>
      </c>
      <c r="G26" s="15">
        <f>'Table Q1'!G26/'Table Q5'!G26*100</f>
        <v>63.199274266706986</v>
      </c>
      <c r="H26" s="15">
        <f>'Table Q1'!H26/'Table Q5'!H26*100</f>
        <v>86.530447640811943</v>
      </c>
      <c r="I26" s="15">
        <f>'Table Q1'!I26/'Table Q5'!I26*100</f>
        <v>72.671210645894192</v>
      </c>
      <c r="J26" s="15">
        <f>'Table Q1'!J26/'Table Q5'!J26*100</f>
        <v>206.72929866724928</v>
      </c>
      <c r="K26" s="15">
        <f>'Table Q1'!K26/'Table Q5'!K26*100</f>
        <v>100.60534124629082</v>
      </c>
      <c r="L26" s="15">
        <f>'Table Q1'!L26/'Table Q5'!L26*100</f>
        <v>87.625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15">
        <f>'Table Q1'!B27/'Table Q5'!B27*100</f>
        <v>162.79581016423123</v>
      </c>
      <c r="C27" s="15">
        <f>'Table Q1'!C27/'Table Q5'!C27*100</f>
        <v>74.752182275484529</v>
      </c>
      <c r="D27" s="15">
        <f>'Table Q1'!D27/'Table Q5'!D27*100</f>
        <v>101.90721649484537</v>
      </c>
      <c r="E27" s="15">
        <f>'Table Q1'!E27/'Table Q5'!E27*100</f>
        <v>89.811133200795226</v>
      </c>
      <c r="F27" s="15">
        <f>'Table Q1'!F27/'Table Q5'!F27*100</f>
        <v>102.92941176470588</v>
      </c>
      <c r="G27" s="15">
        <f>'Table Q1'!G27/'Table Q5'!G27*100</f>
        <v>64.541353383458642</v>
      </c>
      <c r="H27" s="15">
        <f>'Table Q1'!H27/'Table Q5'!H27*100</f>
        <v>84.242424242424235</v>
      </c>
      <c r="I27" s="15">
        <f>'Table Q1'!I27/'Table Q5'!I27*100</f>
        <v>72.302737520128829</v>
      </c>
      <c r="J27" s="15">
        <f>'Table Q1'!J27/'Table Q5'!J27*100</f>
        <v>206.89579684763575</v>
      </c>
      <c r="K27" s="15">
        <f>'Table Q1'!K27/'Table Q5'!K27*100</f>
        <v>101.73252640322774</v>
      </c>
      <c r="L27" s="15">
        <f>'Table Q1'!L27/'Table Q5'!L27*100</f>
        <v>87.443946188340803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15">
        <f>'Table Q1'!B28/'Table Q5'!B28*100</f>
        <v>164.9395731550527</v>
      </c>
      <c r="C28" s="15">
        <f>'Table Q1'!C28/'Table Q5'!C28*100</f>
        <v>76.423065520308342</v>
      </c>
      <c r="D28" s="15">
        <f>'Table Q1'!D28/'Table Q5'!D28*100</f>
        <v>102.94456535654845</v>
      </c>
      <c r="E28" s="15">
        <f>'Table Q1'!E28/'Table Q5'!E28*100</f>
        <v>89.136077122728963</v>
      </c>
      <c r="F28" s="15">
        <f>'Table Q1'!F28/'Table Q5'!F28*100</f>
        <v>103.35408022130012</v>
      </c>
      <c r="G28" s="15">
        <f>'Table Q1'!G28/'Table Q5'!G28*100</f>
        <v>69.839363458940113</v>
      </c>
      <c r="H28" s="15">
        <f>'Table Q1'!H28/'Table Q5'!H28*100</f>
        <v>82.561307901907369</v>
      </c>
      <c r="I28" s="15">
        <f>'Table Q1'!I28/'Table Q5'!I28*100</f>
        <v>73.427245077637266</v>
      </c>
      <c r="J28" s="15">
        <f>'Table Q1'!J28/'Table Q5'!J28*100</f>
        <v>207.92904466766404</v>
      </c>
      <c r="K28" s="15">
        <f>'Table Q1'!K28/'Table Q5'!K28*100</f>
        <v>96.887966804979257</v>
      </c>
      <c r="L28" s="15">
        <f>'Table Q1'!L28/'Table Q5'!L28*100</f>
        <v>88.358872960949085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15">
        <f>'Table Q1'!B29/'Table Q5'!B29*100</f>
        <v>165.8294693456981</v>
      </c>
      <c r="C29" s="15">
        <f>'Table Q1'!C29/'Table Q5'!C29*100</f>
        <v>76.492785793562703</v>
      </c>
      <c r="D29" s="15">
        <f>'Table Q1'!D29/'Table Q5'!D29*100</f>
        <v>102.78772378516624</v>
      </c>
      <c r="E29" s="15">
        <f>'Table Q1'!E29/'Table Q5'!E29*100</f>
        <v>89.611507253503802</v>
      </c>
      <c r="F29" s="15">
        <f>'Table Q1'!F29/'Table Q5'!F29*100</f>
        <v>101.92765619684772</v>
      </c>
      <c r="G29" s="15">
        <f>'Table Q1'!G29/'Table Q5'!G29*100</f>
        <v>71.445585827006113</v>
      </c>
      <c r="H29" s="15">
        <f>'Table Q1'!H29/'Table Q5'!H29*100</f>
        <v>86.347103143673678</v>
      </c>
      <c r="I29" s="15">
        <f>'Table Q1'!I29/'Table Q5'!I29*100</f>
        <v>75.940326932232978</v>
      </c>
      <c r="J29" s="15">
        <f>'Table Q1'!J29/'Table Q5'!J29*100</f>
        <v>211.71458998935034</v>
      </c>
      <c r="K29" s="15">
        <f>'Table Q1'!K29/'Table Q5'!K29*100</f>
        <v>96.460379081982197</v>
      </c>
      <c r="L29" s="15">
        <f>'Table Q1'!L29/'Table Q5'!L29*100</f>
        <v>89.633095296724946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15">
        <f>'Table Q1'!B30/'Table Q5'!B30*100</f>
        <v>165.90439276485787</v>
      </c>
      <c r="C30" s="15">
        <f>'Table Q1'!C30/'Table Q5'!C30*100</f>
        <v>77.549034286569835</v>
      </c>
      <c r="D30" s="15">
        <f>'Table Q1'!D30/'Table Q5'!D30*100</f>
        <v>104.79671668590483</v>
      </c>
      <c r="E30" s="15">
        <f>'Table Q1'!E30/'Table Q5'!E30*100</f>
        <v>90.018529956763444</v>
      </c>
      <c r="F30" s="15">
        <f>'Table Q1'!F30/'Table Q5'!F30*100</f>
        <v>108.1068524970964</v>
      </c>
      <c r="G30" s="15">
        <f>'Table Q1'!G30/'Table Q5'!G30*100</f>
        <v>74.77118393858872</v>
      </c>
      <c r="H30" s="15">
        <f>'Table Q1'!H30/'Table Q5'!H30*100</f>
        <v>87.697325505544683</v>
      </c>
      <c r="I30" s="15">
        <f>'Table Q1'!I30/'Table Q5'!I30*100</f>
        <v>74.212350346565842</v>
      </c>
      <c r="J30" s="15">
        <f>'Table Q1'!J30/'Table Q5'!J30*100</f>
        <v>206.84699915469147</v>
      </c>
      <c r="K30" s="15">
        <f>'Table Q1'!K30/'Table Q5'!K30*100</f>
        <v>101.66356444858073</v>
      </c>
      <c r="L30" s="15">
        <f>'Table Q1'!L30/'Table Q5'!L30*100</f>
        <v>90.740282248081201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15">
        <f>'Table Q1'!B31/'Table Q5'!B31*100</f>
        <v>164.63586330474851</v>
      </c>
      <c r="C31" s="15">
        <f>'Table Q1'!C31/'Table Q5'!C31*100</f>
        <v>77.702095808383248</v>
      </c>
      <c r="D31" s="15">
        <f>'Table Q1'!D31/'Table Q5'!D31*100</f>
        <v>100.97548774387192</v>
      </c>
      <c r="E31" s="15">
        <f>'Table Q1'!E31/'Table Q5'!E31*100</f>
        <v>88.099012315571272</v>
      </c>
      <c r="F31" s="15">
        <f>'Table Q1'!F31/'Table Q5'!F31*100</f>
        <v>107.11126629422718</v>
      </c>
      <c r="G31" s="15">
        <f>'Table Q1'!G31/'Table Q5'!G31*100</f>
        <v>78.343399482312321</v>
      </c>
      <c r="H31" s="15">
        <f>'Table Q1'!H31/'Table Q5'!H31*100</f>
        <v>88.228330922004474</v>
      </c>
      <c r="I31" s="15">
        <f>'Table Q1'!I31/'Table Q5'!I31*100</f>
        <v>74.887404876533623</v>
      </c>
      <c r="J31" s="15">
        <f>'Table Q1'!J31/'Table Q5'!J31*100</f>
        <v>205.2113855169527</v>
      </c>
      <c r="K31" s="15">
        <f>'Table Q1'!K31/'Table Q5'!K31*100</f>
        <v>98.07323943661973</v>
      </c>
      <c r="L31" s="15">
        <f>'Table Q1'!L31/'Table Q5'!L31*100</f>
        <v>90.541533937760349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15">
        <f>'Table Q1'!B32/'Table Q5'!B32*100</f>
        <v>162.90097629009762</v>
      </c>
      <c r="C32" s="15">
        <f>'Table Q1'!C32/'Table Q5'!C32*100</f>
        <v>78.263825929283769</v>
      </c>
      <c r="D32" s="15">
        <f>'Table Q1'!D32/'Table Q5'!D32*100</f>
        <v>98.012175425518706</v>
      </c>
      <c r="E32" s="15">
        <f>'Table Q1'!E32/'Table Q5'!E32*100</f>
        <v>86.787878787878782</v>
      </c>
      <c r="F32" s="15">
        <f>'Table Q1'!F32/'Table Q5'!F32*100</f>
        <v>111.31369798971483</v>
      </c>
      <c r="G32" s="15">
        <f>'Table Q1'!G32/'Table Q5'!G32*100</f>
        <v>79.123055162659114</v>
      </c>
      <c r="H32" s="15">
        <f>'Table Q1'!H32/'Table Q5'!H32*100</f>
        <v>89.395546129374338</v>
      </c>
      <c r="I32" s="15">
        <f>'Table Q1'!I32/'Table Q5'!I32*100</f>
        <v>75.030506406345339</v>
      </c>
      <c r="J32" s="15">
        <f>'Table Q1'!J32/'Table Q5'!J32*100</f>
        <v>195.40207006369425</v>
      </c>
      <c r="K32" s="15">
        <f>'Table Q1'!K32/'Table Q5'!K32*100</f>
        <v>97.511646403817736</v>
      </c>
      <c r="L32" s="15">
        <f>'Table Q1'!L32/'Table Q5'!L32*100</f>
        <v>90.256659773750158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15">
        <f>'Table Q1'!B33/'Table Q5'!B33*100</f>
        <v>159.83741902705449</v>
      </c>
      <c r="C33" s="15">
        <f>'Table Q1'!C33/'Table Q5'!C33*100</f>
        <v>80.316047867443999</v>
      </c>
      <c r="D33" s="15">
        <f>'Table Q1'!D33/'Table Q5'!D33*100</f>
        <v>100.311876247505</v>
      </c>
      <c r="E33" s="15">
        <f>'Table Q1'!E33/'Table Q5'!E33*100</f>
        <v>85.490243026457563</v>
      </c>
      <c r="F33" s="15">
        <f>'Table Q1'!F33/'Table Q5'!F33*100</f>
        <v>106.05510828892164</v>
      </c>
      <c r="G33" s="15">
        <f>'Table Q1'!G33/'Table Q5'!G33*100</f>
        <v>78.646554110157751</v>
      </c>
      <c r="H33" s="15">
        <f>'Table Q1'!H33/'Table Q5'!H33*100</f>
        <v>84.276809566212947</v>
      </c>
      <c r="I33" s="15">
        <f>'Table Q1'!I33/'Table Q5'!I33*100</f>
        <v>74.366281685915709</v>
      </c>
      <c r="J33" s="15">
        <f>'Table Q1'!J33/'Table Q5'!J33*100</f>
        <v>199.57610012111425</v>
      </c>
      <c r="K33" s="15">
        <f>'Table Q1'!K33/'Table Q5'!K33*100</f>
        <v>96.236377935063473</v>
      </c>
      <c r="L33" s="15">
        <f>'Table Q1'!L33/'Table Q5'!L33*100</f>
        <v>89.920232052211759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15">
        <f>'Table Q1'!B34/'Table Q5'!B34*100</f>
        <v>157.47961264016311</v>
      </c>
      <c r="C34" s="15">
        <f>'Table Q1'!C34/'Table Q5'!C34*100</f>
        <v>80.139935414424116</v>
      </c>
      <c r="D34" s="15">
        <f>'Table Q1'!D34/'Table Q5'!D34*100</f>
        <v>99.689093396343736</v>
      </c>
      <c r="E34" s="15">
        <f>'Table Q1'!E34/'Table Q5'!E34*100</f>
        <v>87.458273724368155</v>
      </c>
      <c r="F34" s="15">
        <f>'Table Q1'!F34/'Table Q5'!F34*100</f>
        <v>103.52104728585938</v>
      </c>
      <c r="G34" s="15">
        <f>'Table Q1'!G34/'Table Q5'!G34*100</f>
        <v>80.725374364610516</v>
      </c>
      <c r="H34" s="15">
        <f>'Table Q1'!H34/'Table Q5'!H34*100</f>
        <v>87.735486351403296</v>
      </c>
      <c r="I34" s="15">
        <f>'Table Q1'!I34/'Table Q5'!I34*100</f>
        <v>75.571047167012765</v>
      </c>
      <c r="J34" s="15">
        <f>'Table Q1'!J34/'Table Q5'!J34*100</f>
        <v>196.58305352557772</v>
      </c>
      <c r="K34" s="15">
        <f>'Table Q1'!K34/'Table Q5'!K34*100</f>
        <v>96.827861579414375</v>
      </c>
      <c r="L34" s="15">
        <f>'Table Q1'!L34/'Table Q5'!L34*100</f>
        <v>90.744757772957328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15">
        <f>'Table Q1'!B35/'Table Q5'!B35*100</f>
        <v>160.61229740159507</v>
      </c>
      <c r="C35" s="15">
        <f>'Table Q1'!C35/'Table Q5'!C35*100</f>
        <v>79.127076091154905</v>
      </c>
      <c r="D35" s="15">
        <f>'Table Q1'!D35/'Table Q5'!D35*100</f>
        <v>100.5514705882353</v>
      </c>
      <c r="E35" s="15">
        <f>'Table Q1'!E35/'Table Q5'!E35*100</f>
        <v>88.375701157656039</v>
      </c>
      <c r="F35" s="15">
        <f>'Table Q1'!F35/'Table Q5'!F35*100</f>
        <v>105.59511698880976</v>
      </c>
      <c r="G35" s="15">
        <f>'Table Q1'!G35/'Table Q5'!G35*100</f>
        <v>79.774072081764388</v>
      </c>
      <c r="H35" s="15">
        <f>'Table Q1'!H35/'Table Q5'!H35*100</f>
        <v>89.097648261758692</v>
      </c>
      <c r="I35" s="15">
        <f>'Table Q1'!I35/'Table Q5'!I35*100</f>
        <v>75.830903790087476</v>
      </c>
      <c r="J35" s="15">
        <f>'Table Q1'!J35/'Table Q5'!J35*100</f>
        <v>183.32350049164208</v>
      </c>
      <c r="K35" s="15">
        <f>'Table Q1'!K35/'Table Q5'!K35*100</f>
        <v>103.39229735781461</v>
      </c>
      <c r="L35" s="15">
        <f>'Table Q1'!L35/'Table Q5'!L35*100</f>
        <v>90.7782707758724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15">
        <f>'Table Q1'!B36/'Table Q5'!B36*100</f>
        <v>162.08628461043142</v>
      </c>
      <c r="C36" s="15">
        <f>'Table Q1'!C36/'Table Q5'!C36*100</f>
        <v>80.465006676616142</v>
      </c>
      <c r="D36" s="15">
        <f>'Table Q1'!D36/'Table Q5'!D36*100</f>
        <v>99.42884919188235</v>
      </c>
      <c r="E36" s="15">
        <f>'Table Q1'!E36/'Table Q5'!E36*100</f>
        <v>90.019034023316678</v>
      </c>
      <c r="F36" s="15">
        <f>'Table Q1'!F36/'Table Q5'!F36*100</f>
        <v>106.36302746148694</v>
      </c>
      <c r="G36" s="15">
        <f>'Table Q1'!G36/'Table Q5'!G36*100</f>
        <v>79.512392241379317</v>
      </c>
      <c r="H36" s="15">
        <f>'Table Q1'!H36/'Table Q5'!H36*100</f>
        <v>88.91807379612257</v>
      </c>
      <c r="I36" s="15">
        <f>'Table Q1'!I36/'Table Q5'!I36*100</f>
        <v>77.327039386340175</v>
      </c>
      <c r="J36" s="15">
        <f>'Table Q1'!J36/'Table Q5'!J36*100</f>
        <v>182.34493486292047</v>
      </c>
      <c r="K36" s="15">
        <f>'Table Q1'!K36/'Table Q5'!K36*100</f>
        <v>100.14372581536762</v>
      </c>
      <c r="L36" s="15">
        <f>'Table Q1'!L36/'Table Q5'!L36*100</f>
        <v>91.388822259534678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15">
        <f>'Table Q1'!B37/'Table Q5'!B37*100</f>
        <v>161.16666666666666</v>
      </c>
      <c r="C37" s="15">
        <f>'Table Q1'!C37/'Table Q5'!C37*100</f>
        <v>80.055643879173289</v>
      </c>
      <c r="D37" s="15">
        <f>'Table Q1'!D37/'Table Q5'!D37*100</f>
        <v>100.22825564632389</v>
      </c>
      <c r="E37" s="15">
        <f>'Table Q1'!E37/'Table Q5'!E37*100</f>
        <v>92.080856123662315</v>
      </c>
      <c r="F37" s="15">
        <f>'Table Q1'!F37/'Table Q5'!F37*100</f>
        <v>106.69642857142856</v>
      </c>
      <c r="G37" s="15">
        <f>'Table Q1'!G37/'Table Q5'!G37*100</f>
        <v>79.743826752938062</v>
      </c>
      <c r="H37" s="15">
        <f>'Table Q1'!H37/'Table Q5'!H37*100</f>
        <v>90.444027517198251</v>
      </c>
      <c r="I37" s="15">
        <f>'Table Q1'!I37/'Table Q5'!I37*100</f>
        <v>75.416114302548237</v>
      </c>
      <c r="J37" s="15">
        <f>'Table Q1'!J37/'Table Q5'!J37*100</f>
        <v>183.38485316846987</v>
      </c>
      <c r="K37" s="15">
        <f>'Table Q1'!K37/'Table Q5'!K37*100</f>
        <v>98.738033072236732</v>
      </c>
      <c r="L37" s="15">
        <f>'Table Q1'!L37/'Table Q5'!L37*100</f>
        <v>91.804854602259084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15">
        <f>'Table Q1'!B38/'Table Q5'!B38*100</f>
        <v>162.43628950050967</v>
      </c>
      <c r="C38" s="15">
        <f>'Table Q1'!C38/'Table Q5'!C38*100</f>
        <v>80.989416292495193</v>
      </c>
      <c r="D38" s="15">
        <f>'Table Q1'!D38/'Table Q5'!D38*100</f>
        <v>101.38287638287639</v>
      </c>
      <c r="E38" s="15">
        <f>'Table Q1'!E38/'Table Q5'!E38*100</f>
        <v>92.141500474833819</v>
      </c>
      <c r="F38" s="15">
        <f>'Table Q1'!F38/'Table Q5'!F38*100</f>
        <v>105.73169355748617</v>
      </c>
      <c r="G38" s="15">
        <f>'Table Q1'!G38/'Table Q5'!G38*100</f>
        <v>80.886208704771903</v>
      </c>
      <c r="H38" s="15">
        <f>'Table Q1'!H38/'Table Q5'!H38*100</f>
        <v>88.665746203087735</v>
      </c>
      <c r="I38" s="15">
        <f>'Table Q1'!I38/'Table Q5'!I38*100</f>
        <v>74.225435231631749</v>
      </c>
      <c r="J38" s="15">
        <f>'Table Q1'!J38/'Table Q5'!J38*100</f>
        <v>184.26532973389897</v>
      </c>
      <c r="K38" s="15">
        <f>'Table Q1'!K38/'Table Q5'!K38*100</f>
        <v>96.650097255240965</v>
      </c>
      <c r="L38" s="15">
        <f>'Table Q1'!L38/'Table Q5'!L38*100</f>
        <v>92.067307692307693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15">
        <f>'Table Q1'!B39/'Table Q5'!B39*100</f>
        <v>167.31908318310585</v>
      </c>
      <c r="C39" s="15">
        <f>'Table Q1'!C39/'Table Q5'!C39*100</f>
        <v>80.994628031906231</v>
      </c>
      <c r="D39" s="15">
        <f>'Table Q1'!D39/'Table Q5'!D39*100</f>
        <v>102.47554643159037</v>
      </c>
      <c r="E39" s="15">
        <f>'Table Q1'!E39/'Table Q5'!E39*100</f>
        <v>92.953060011883537</v>
      </c>
      <c r="F39" s="15">
        <f>'Table Q1'!F39/'Table Q5'!F39*100</f>
        <v>106.21627697841727</v>
      </c>
      <c r="G39" s="15">
        <f>'Table Q1'!G39/'Table Q5'!G39*100</f>
        <v>80.645161290322577</v>
      </c>
      <c r="H39" s="15">
        <f>'Table Q1'!H39/'Table Q5'!H39*100</f>
        <v>88.816936488169361</v>
      </c>
      <c r="I39" s="15">
        <f>'Table Q1'!I39/'Table Q5'!I39*100</f>
        <v>76.325505833702564</v>
      </c>
      <c r="J39" s="15">
        <f>'Table Q1'!J39/'Table Q5'!J39*100</f>
        <v>186.34792626728111</v>
      </c>
      <c r="K39" s="15">
        <f>'Table Q1'!K39/'Table Q5'!K39*100</f>
        <v>96.958912973147832</v>
      </c>
      <c r="L39" s="15">
        <f>'Table Q1'!L39/'Table Q5'!L39*100</f>
        <v>92.684102687718465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15">
        <f>'Table Q1'!B40/'Table Q5'!B40*100</f>
        <v>163.55464235263901</v>
      </c>
      <c r="C40" s="15">
        <f>'Table Q1'!C40/'Table Q5'!C40*100</f>
        <v>81.988742964352724</v>
      </c>
      <c r="D40" s="15">
        <f>'Table Q1'!D40/'Table Q5'!D40*100</f>
        <v>104.95818399044205</v>
      </c>
      <c r="E40" s="15">
        <f>'Table Q1'!E40/'Table Q5'!E40*100</f>
        <v>93.927556818181813</v>
      </c>
      <c r="F40" s="15">
        <f>'Table Q1'!F40/'Table Q5'!F40*100</f>
        <v>105.99802262990224</v>
      </c>
      <c r="G40" s="15">
        <f>'Table Q1'!G40/'Table Q5'!G40*100</f>
        <v>80.594267683407821</v>
      </c>
      <c r="H40" s="15">
        <f>'Table Q1'!H40/'Table Q5'!H40*100</f>
        <v>89.311193111931118</v>
      </c>
      <c r="I40" s="15">
        <f>'Table Q1'!I40/'Table Q5'!I40*100</f>
        <v>75.531295487627361</v>
      </c>
      <c r="J40" s="15">
        <f>'Table Q1'!J40/'Table Q5'!J40*100</f>
        <v>181.46833551279656</v>
      </c>
      <c r="K40" s="15">
        <f>'Table Q1'!K40/'Table Q5'!K40*100</f>
        <v>98.957767886222996</v>
      </c>
      <c r="L40" s="15">
        <f>'Table Q1'!L40/'Table Q5'!L40*100</f>
        <v>92.853728489483743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15">
        <f>'Table Q1'!B41/'Table Q5'!B41*100</f>
        <v>167.34825102880657</v>
      </c>
      <c r="C41" s="15">
        <f>'Table Q1'!C41/'Table Q5'!C41*100</f>
        <v>81.290587751746813</v>
      </c>
      <c r="D41" s="15">
        <f>'Table Q1'!D41/'Table Q5'!D41*100</f>
        <v>105.47346021988415</v>
      </c>
      <c r="E41" s="15">
        <f>'Table Q1'!E41/'Table Q5'!E41*100</f>
        <v>93.980286317765788</v>
      </c>
      <c r="F41" s="15">
        <f>'Table Q1'!F41/'Table Q5'!F41*100</f>
        <v>103.19367760095268</v>
      </c>
      <c r="G41" s="15">
        <f>'Table Q1'!G41/'Table Q5'!G41*100</f>
        <v>82.19231774235692</v>
      </c>
      <c r="H41" s="15">
        <f>'Table Q1'!H41/'Table Q5'!H41*100</f>
        <v>92.946263125386025</v>
      </c>
      <c r="I41" s="15">
        <f>'Table Q1'!I41/'Table Q5'!I41*100</f>
        <v>75.310245310245307</v>
      </c>
      <c r="J41" s="15">
        <f>'Table Q1'!J41/'Table Q5'!J41*100</f>
        <v>181.41923436041085</v>
      </c>
      <c r="K41" s="15">
        <f>'Table Q1'!K41/'Table Q5'!K41*100</f>
        <v>100.48608042421566</v>
      </c>
      <c r="L41" s="15">
        <f>'Table Q1'!L41/'Table Q5'!L41*100</f>
        <v>93.392175572519079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15">
        <f>'Table Q1'!B42/'Table Q5'!B42*100</f>
        <v>162.22874648966047</v>
      </c>
      <c r="C42" s="15">
        <f>'Table Q1'!C42/'Table Q5'!C42*100</f>
        <v>82.555220883534147</v>
      </c>
      <c r="D42" s="15">
        <f>'Table Q1'!D42/'Table Q5'!D42*100</f>
        <v>102.47914463635294</v>
      </c>
      <c r="E42" s="15">
        <f>'Table Q1'!E42/'Table Q5'!E42*100</f>
        <v>92.908217090610705</v>
      </c>
      <c r="F42" s="15">
        <f>'Table Q1'!F42/'Table Q5'!F42*100</f>
        <v>104.99676933017446</v>
      </c>
      <c r="G42" s="15">
        <f>'Table Q1'!G42/'Table Q5'!G42*100</f>
        <v>85.082223962411902</v>
      </c>
      <c r="H42" s="15">
        <f>'Table Q1'!H42/'Table Q5'!H42*100</f>
        <v>94.044847445166042</v>
      </c>
      <c r="I42" s="15">
        <f>'Table Q1'!I42/'Table Q5'!I42*100</f>
        <v>76.564504632929427</v>
      </c>
      <c r="J42" s="15">
        <f>'Table Q1'!J42/'Table Q5'!J42*100</f>
        <v>179.82832618025751</v>
      </c>
      <c r="K42" s="15">
        <f>'Table Q1'!K42/'Table Q5'!K42*100</f>
        <v>101.7981246552675</v>
      </c>
      <c r="L42" s="15">
        <f>'Table Q1'!L42/'Table Q5'!L42*100</f>
        <v>93.917390786811097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15">
        <f>'Table Q1'!B43/'Table Q5'!B43*100</f>
        <v>159.0978013646702</v>
      </c>
      <c r="C43" s="15">
        <f>'Table Q1'!C43/'Table Q5'!C43*100</f>
        <v>83.124737505249897</v>
      </c>
      <c r="D43" s="15">
        <f>'Table Q1'!D43/'Table Q5'!D43*100</f>
        <v>104.32249796108589</v>
      </c>
      <c r="E43" s="15">
        <f>'Table Q1'!E43/'Table Q5'!E43*100</f>
        <v>94.180079309540474</v>
      </c>
      <c r="F43" s="15">
        <f>'Table Q1'!F43/'Table Q5'!F43*100</f>
        <v>107.99391767133703</v>
      </c>
      <c r="G43" s="15">
        <f>'Table Q1'!G43/'Table Q5'!G43*100</f>
        <v>86.040773925464237</v>
      </c>
      <c r="H43" s="15">
        <f>'Table Q1'!H43/'Table Q5'!H43*100</f>
        <v>95.00848073661254</v>
      </c>
      <c r="I43" s="15">
        <f>'Table Q1'!I43/'Table Q5'!I43*100</f>
        <v>75.95382232859356</v>
      </c>
      <c r="J43" s="15">
        <f>'Table Q1'!J43/'Table Q5'!J43*100</f>
        <v>175.74882713821725</v>
      </c>
      <c r="K43" s="15">
        <f>'Table Q1'!K43/'Table Q5'!K43*100</f>
        <v>101.68545474444566</v>
      </c>
      <c r="L43" s="15">
        <f>'Table Q1'!L43/'Table Q5'!L43*100</f>
        <v>94.174642561739347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15">
        <f>'Table Q1'!B44/'Table Q5'!B44*100</f>
        <v>160.2017654476671</v>
      </c>
      <c r="C44" s="15">
        <f>'Table Q1'!C44/'Table Q5'!C44*100</f>
        <v>85.092955824663136</v>
      </c>
      <c r="D44" s="15">
        <f>'Table Q1'!D44/'Table Q5'!D44*100</f>
        <v>105.96653202538948</v>
      </c>
      <c r="E44" s="15">
        <f>'Table Q1'!E44/'Table Q5'!E44*100</f>
        <v>94.303212387335336</v>
      </c>
      <c r="F44" s="15">
        <f>'Table Q1'!F44/'Table Q5'!F44*100</f>
        <v>108.6985172981878</v>
      </c>
      <c r="G44" s="15">
        <f>'Table Q1'!G44/'Table Q5'!G44*100</f>
        <v>84.817025694264203</v>
      </c>
      <c r="H44" s="15">
        <f>'Table Q1'!H44/'Table Q5'!H44*100</f>
        <v>97.12907117008443</v>
      </c>
      <c r="I44" s="15">
        <f>'Table Q1'!I44/'Table Q5'!I44*100</f>
        <v>77.489481065918653</v>
      </c>
      <c r="J44" s="15">
        <f>'Table Q1'!J44/'Table Q5'!J44*100</f>
        <v>170.57291666666666</v>
      </c>
      <c r="K44" s="15">
        <f>'Table Q1'!K44/'Table Q5'!K44*100</f>
        <v>102.10065645514221</v>
      </c>
      <c r="L44" s="15">
        <f>'Table Q1'!L44/'Table Q5'!L44*100</f>
        <v>95.041808974207996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15">
        <f>'Table Q1'!B45/'Table Q5'!B45*100</f>
        <v>160.15228426395939</v>
      </c>
      <c r="C45" s="15">
        <f>'Table Q1'!C45/'Table Q5'!C45*100</f>
        <v>86.388960315419567</v>
      </c>
      <c r="D45" s="15">
        <f>'Table Q1'!D45/'Table Q5'!D45*100</f>
        <v>107.95740783146326</v>
      </c>
      <c r="E45" s="15">
        <f>'Table Q1'!E45/'Table Q5'!E45*100</f>
        <v>94.310165375274664</v>
      </c>
      <c r="F45" s="15">
        <f>'Table Q1'!F45/'Table Q5'!F45*100</f>
        <v>109.62218294299603</v>
      </c>
      <c r="G45" s="15">
        <f>'Table Q1'!G45/'Table Q5'!G45*100</f>
        <v>87.278183716075148</v>
      </c>
      <c r="H45" s="15">
        <f>'Table Q1'!H45/'Table Q5'!H45*100</f>
        <v>95.598697696852767</v>
      </c>
      <c r="I45" s="15">
        <f>'Table Q1'!I45/'Table Q5'!I45*100</f>
        <v>80.005624296962878</v>
      </c>
      <c r="J45" s="15">
        <f>'Table Q1'!J45/'Table Q5'!J45*100</f>
        <v>178.06195965417865</v>
      </c>
      <c r="K45" s="15">
        <f>'Table Q1'!K45/'Table Q5'!K45*100</f>
        <v>100.37548315847597</v>
      </c>
      <c r="L45" s="15">
        <f>'Table Q1'!L45/'Table Q5'!L45*100</f>
        <v>96.468357430670792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15">
        <f>'Table Q1'!B46/'Table Q5'!B46*100</f>
        <v>159.09614646012034</v>
      </c>
      <c r="C46" s="15">
        <f>'Table Q1'!C46/'Table Q5'!C46*100</f>
        <v>87.781906160891737</v>
      </c>
      <c r="D46" s="15">
        <f>'Table Q1'!D46/'Table Q5'!D46*100</f>
        <v>109.90858819546328</v>
      </c>
      <c r="E46" s="15">
        <f>'Table Q1'!E46/'Table Q5'!E46*100</f>
        <v>96.05369748871658</v>
      </c>
      <c r="F46" s="15">
        <f>'Table Q1'!F46/'Table Q5'!F46*100</f>
        <v>114.67806267806266</v>
      </c>
      <c r="G46" s="15">
        <f>'Table Q1'!G46/'Table Q5'!G46*100</f>
        <v>87.422626102989582</v>
      </c>
      <c r="H46" s="15">
        <f>'Table Q1'!H46/'Table Q5'!H46*100</f>
        <v>97.179887195487822</v>
      </c>
      <c r="I46" s="15">
        <f>'Table Q1'!I46/'Table Q5'!I46*100</f>
        <v>78.033794162826425</v>
      </c>
      <c r="J46" s="15">
        <f>'Table Q1'!J46/'Table Q5'!J46*100</f>
        <v>172.06713780918727</v>
      </c>
      <c r="K46" s="15">
        <f>'Table Q1'!K46/'Table Q5'!K46*100</f>
        <v>102.94864715626726</v>
      </c>
      <c r="L46" s="15">
        <f>'Table Q1'!L46/'Table Q5'!L46*100</f>
        <v>97.026418670773623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15">
        <f>'Table Q1'!B47/'Table Q5'!B47*100</f>
        <v>158.58958068614996</v>
      </c>
      <c r="C47" s="15">
        <f>'Table Q1'!C47/'Table Q5'!C47*100</f>
        <v>88.400382309496905</v>
      </c>
      <c r="D47" s="15">
        <f>'Table Q1'!D47/'Table Q5'!D47*100</f>
        <v>107.50646140015733</v>
      </c>
      <c r="E47" s="15">
        <f>'Table Q1'!E47/'Table Q5'!E47*100</f>
        <v>95.538990825688074</v>
      </c>
      <c r="F47" s="15">
        <f>'Table Q1'!F47/'Table Q5'!F47*100</f>
        <v>112.81467137487185</v>
      </c>
      <c r="G47" s="15">
        <f>'Table Q1'!G47/'Table Q5'!G47*100</f>
        <v>88.322997756960007</v>
      </c>
      <c r="H47" s="15">
        <f>'Table Q1'!H47/'Table Q5'!H47*100</f>
        <v>98.741907902772681</v>
      </c>
      <c r="I47" s="15">
        <f>'Table Q1'!I47/'Table Q5'!I47*100</f>
        <v>78.911374738311224</v>
      </c>
      <c r="J47" s="15">
        <f>'Table Q1'!J47/'Table Q5'!J47*100</f>
        <v>168.83793642522147</v>
      </c>
      <c r="K47" s="15">
        <f>'Table Q1'!K47/'Table Q5'!K47*100</f>
        <v>105.03677289948743</v>
      </c>
      <c r="L47" s="15">
        <f>'Table Q1'!L47/'Table Q5'!L47*100</f>
        <v>97.144888046440002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15">
        <f>'Table Q1'!B48/'Table Q5'!B48*100</f>
        <v>155.67835365853659</v>
      </c>
      <c r="C48" s="15">
        <f>'Table Q1'!C48/'Table Q5'!C48*100</f>
        <v>87.616720481717422</v>
      </c>
      <c r="D48" s="15">
        <f>'Table Q1'!D48/'Table Q5'!D48*100</f>
        <v>107.55998189225895</v>
      </c>
      <c r="E48" s="15">
        <f>'Table Q1'!E48/'Table Q5'!E48*100</f>
        <v>95.784381478921915</v>
      </c>
      <c r="F48" s="15">
        <f>'Table Q1'!F48/'Table Q5'!F48*100</f>
        <v>112.28010441493588</v>
      </c>
      <c r="G48" s="15">
        <f>'Table Q1'!G48/'Table Q5'!G48*100</f>
        <v>91.928846409133143</v>
      </c>
      <c r="H48" s="15">
        <f>'Table Q1'!H48/'Table Q5'!H48*100</f>
        <v>103.55124109117719</v>
      </c>
      <c r="I48" s="15">
        <f>'Table Q1'!I48/'Table Q5'!I48*100</f>
        <v>79.255172413793105</v>
      </c>
      <c r="J48" s="15">
        <f>'Table Q1'!J48/'Table Q5'!J48*100</f>
        <v>170.74606196988057</v>
      </c>
      <c r="K48" s="15">
        <f>'Table Q1'!K48/'Table Q5'!K48*100</f>
        <v>97.877306068015102</v>
      </c>
      <c r="L48" s="15">
        <f>'Table Q1'!L48/'Table Q5'!L48*100</f>
        <v>97.584083372809104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15">
        <f>'Table Q1'!B49/'Table Q5'!B49*100</f>
        <v>153.13172213083638</v>
      </c>
      <c r="C49" s="15">
        <f>'Table Q1'!C49/'Table Q5'!C49*100</f>
        <v>89.120350109409188</v>
      </c>
      <c r="D49" s="15">
        <f>'Table Q1'!D49/'Table Q5'!D49*100</f>
        <v>104.93028443948688</v>
      </c>
      <c r="E49" s="15">
        <f>'Table Q1'!E49/'Table Q5'!E49*100</f>
        <v>94.217416050085376</v>
      </c>
      <c r="F49" s="15">
        <f>'Table Q1'!F49/'Table Q5'!F49*100</f>
        <v>116.05896916497862</v>
      </c>
      <c r="G49" s="15">
        <f>'Table Q1'!G49/'Table Q5'!G49*100</f>
        <v>89.875227449961017</v>
      </c>
      <c r="H49" s="15">
        <f>'Table Q1'!H49/'Table Q5'!H49*100</f>
        <v>104.87656573026875</v>
      </c>
      <c r="I49" s="15">
        <f>'Table Q1'!I49/'Table Q5'!I49*100</f>
        <v>79.27842069434989</v>
      </c>
      <c r="J49" s="15">
        <f>'Table Q1'!J49/'Table Q5'!J49*100</f>
        <v>170.78613693998309</v>
      </c>
      <c r="K49" s="15">
        <f>'Table Q1'!K49/'Table Q5'!K49*100</f>
        <v>98.257998406011609</v>
      </c>
      <c r="L49" s="15">
        <f>'Table Q1'!L49/'Table Q5'!L49*100</f>
        <v>97.532314923619282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15">
        <f>'Table Q1'!B50/'Table Q5'!B50*100</f>
        <v>154.68376713189991</v>
      </c>
      <c r="C50" s="15">
        <f>'Table Q1'!C50/'Table Q5'!C50*100</f>
        <v>89.254153411099338</v>
      </c>
      <c r="D50" s="15">
        <f>'Table Q1'!D50/'Table Q5'!D50*100</f>
        <v>105.97449093756993</v>
      </c>
      <c r="E50" s="15">
        <f>'Table Q1'!E50/'Table Q5'!E50*100</f>
        <v>93.991563105689195</v>
      </c>
      <c r="F50" s="15">
        <f>'Table Q1'!F50/'Table Q5'!F50*100</f>
        <v>117.34475374732334</v>
      </c>
      <c r="G50" s="15">
        <f>'Table Q1'!G50/'Table Q5'!G50*100</f>
        <v>89.641434262948209</v>
      </c>
      <c r="H50" s="15">
        <f>'Table Q1'!H50/'Table Q5'!H50*100</f>
        <v>103.4046111575678</v>
      </c>
      <c r="I50" s="15">
        <f>'Table Q1'!I50/'Table Q5'!I50*100</f>
        <v>80.301805443276749</v>
      </c>
      <c r="J50" s="15">
        <f>'Table Q1'!J50/'Table Q5'!J50*100</f>
        <v>175.15870364183093</v>
      </c>
      <c r="K50" s="15">
        <f>'Table Q1'!K50/'Table Q5'!K50*100</f>
        <v>103.24423120859035</v>
      </c>
      <c r="L50" s="15">
        <f>'Table Q1'!L50/'Table Q5'!L50*100</f>
        <v>98.299120234604104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15">
        <f>'Table Q1'!B51/'Table Q5'!B51*100</f>
        <v>155.30208072198545</v>
      </c>
      <c r="C51" s="15">
        <f>'Table Q1'!C51/'Table Q5'!C51*100</f>
        <v>90.862898912462114</v>
      </c>
      <c r="D51" s="15">
        <f>'Table Q1'!D51/'Table Q5'!D51*100</f>
        <v>104.52423299244109</v>
      </c>
      <c r="E51" s="15">
        <f>'Table Q1'!E51/'Table Q5'!E51*100</f>
        <v>95.027051916657072</v>
      </c>
      <c r="F51" s="15">
        <f>'Table Q1'!F51/'Table Q5'!F51*100</f>
        <v>115.70415400202634</v>
      </c>
      <c r="G51" s="15">
        <f>'Table Q1'!G51/'Table Q5'!G51*100</f>
        <v>89.658239105577437</v>
      </c>
      <c r="H51" s="15">
        <f>'Table Q1'!H51/'Table Q5'!H51*100</f>
        <v>106.52908942520696</v>
      </c>
      <c r="I51" s="15">
        <f>'Table Q1'!I51/'Table Q5'!I51*100</f>
        <v>80.851345975334837</v>
      </c>
      <c r="J51" s="15">
        <f>'Table Q1'!J51/'Table Q5'!J51*100</f>
        <v>171.56007751937986</v>
      </c>
      <c r="K51" s="15">
        <f>'Table Q1'!K51/'Table Q5'!K51*100</f>
        <v>107.6575559069347</v>
      </c>
      <c r="L51" s="15">
        <f>'Table Q1'!L51/'Table Q5'!L51*100</f>
        <v>98.880597014925371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15">
        <f>'Table Q1'!B52/'Table Q5'!B52*100</f>
        <v>150.71339173967456</v>
      </c>
      <c r="C52" s="15">
        <f>'Table Q1'!C52/'Table Q5'!C52*100</f>
        <v>90.989779451317901</v>
      </c>
      <c r="D52" s="15">
        <f>'Table Q1'!D52/'Table Q5'!D52*100</f>
        <v>101.65435094298003</v>
      </c>
      <c r="E52" s="15">
        <f>'Table Q1'!E52/'Table Q5'!E52*100</f>
        <v>94.485042247088387</v>
      </c>
      <c r="F52" s="15">
        <f>'Table Q1'!F52/'Table Q5'!F52*100</f>
        <v>116.04241877256318</v>
      </c>
      <c r="G52" s="15">
        <f>'Table Q1'!G52/'Table Q5'!G52*100</f>
        <v>93.159361540410444</v>
      </c>
      <c r="H52" s="15">
        <f>'Table Q1'!H52/'Table Q5'!H52*100</f>
        <v>110.39823008849558</v>
      </c>
      <c r="I52" s="15">
        <f>'Table Q1'!I52/'Table Q5'!I52*100</f>
        <v>82.445346249509086</v>
      </c>
      <c r="J52" s="15">
        <f>'Table Q1'!J52/'Table Q5'!J52*100</f>
        <v>174.22222222222223</v>
      </c>
      <c r="K52" s="15">
        <f>'Table Q1'!K52/'Table Q5'!K52*100</f>
        <v>103.01724137931035</v>
      </c>
      <c r="L52" s="15">
        <f>'Table Q1'!L52/'Table Q5'!L52*100</f>
        <v>99.350799907257127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15">
        <f>'Table Q1'!B53/'Table Q5'!B53*100</f>
        <v>150.42798660215854</v>
      </c>
      <c r="C53" s="15">
        <f>'Table Q1'!C53/'Table Q5'!C53*100</f>
        <v>92.303498409813727</v>
      </c>
      <c r="D53" s="15">
        <f>'Table Q1'!D53/'Table Q5'!D53*100</f>
        <v>101.37816979051819</v>
      </c>
      <c r="E53" s="15">
        <f>'Table Q1'!E53/'Table Q5'!E53*100</f>
        <v>95.796787789042014</v>
      </c>
      <c r="F53" s="15">
        <f>'Table Q1'!F53/'Table Q5'!F53*100</f>
        <v>117.23713646532438</v>
      </c>
      <c r="G53" s="15">
        <f>'Table Q1'!G53/'Table Q5'!G53*100</f>
        <v>94.986177431515458</v>
      </c>
      <c r="H53" s="15">
        <f>'Table Q1'!H53/'Table Q5'!H53*100</f>
        <v>113.59962516106361</v>
      </c>
      <c r="I53" s="15">
        <f>'Table Q1'!I53/'Table Q5'!I53*100</f>
        <v>85.756753263538826</v>
      </c>
      <c r="J53" s="15">
        <f>'Table Q1'!J53/'Table Q5'!J53*100</f>
        <v>171.64964901084875</v>
      </c>
      <c r="K53" s="15">
        <f>'Table Q1'!K53/'Table Q5'!K53*100</f>
        <v>110.63260069173269</v>
      </c>
      <c r="L53" s="15">
        <f>'Table Q1'!L53/'Table Q5'!L53*100</f>
        <v>101.00776091740995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100</v>
      </c>
      <c r="B54" s="15">
        <f>'Table Q1'!B54/'Table Q5'!B54*100</f>
        <v>148.84605941566414</v>
      </c>
      <c r="C54" s="15">
        <f>'Table Q1'!C54/'Table Q5'!C54*100</f>
        <v>93.599562363238505</v>
      </c>
      <c r="D54" s="15">
        <f>'Table Q1'!D54/'Table Q5'!D54*100</f>
        <v>101.90915075707703</v>
      </c>
      <c r="E54" s="15">
        <f>'Table Q1'!E54/'Table Q5'!E54*100</f>
        <v>97.301605374017981</v>
      </c>
      <c r="F54" s="15">
        <f>'Table Q1'!F54/'Table Q5'!F54*100</f>
        <v>114.65160496588749</v>
      </c>
      <c r="G54" s="15">
        <f>'Table Q1'!G54/'Table Q5'!G54*100</f>
        <v>93.20522481788494</v>
      </c>
      <c r="H54" s="15">
        <f>'Table Q1'!H54/'Table Q5'!H54*100</f>
        <v>117.25924181775372</v>
      </c>
      <c r="I54" s="15">
        <f>'Table Q1'!I54/'Table Q5'!I54*100</f>
        <v>84.164748017395738</v>
      </c>
      <c r="J54" s="15">
        <f>'Table Q1'!J54/'Table Q5'!J54*100</f>
        <v>166.59512494251109</v>
      </c>
      <c r="K54" s="15">
        <f>'Table Q1'!K54/'Table Q5'!K54*100</f>
        <v>102.58270139575778</v>
      </c>
      <c r="L54" s="15">
        <f>'Table Q1'!L54/'Table Q5'!L54*100</f>
        <v>101.01476014760146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5">
      <c r="A55" s="48" t="s">
        <v>101</v>
      </c>
      <c r="B55" s="15">
        <f>'Table Q1'!B55/'Table Q5'!B55*100</f>
        <v>142.54434250764527</v>
      </c>
      <c r="C55" s="15">
        <f>'Table Q1'!C55/'Table Q5'!C55*100</f>
        <v>94.646602827177389</v>
      </c>
      <c r="D55" s="15">
        <f>'Table Q1'!D55/'Table Q5'!D55*100</f>
        <v>102.44303242769502</v>
      </c>
      <c r="E55" s="15">
        <f>'Table Q1'!E55/'Table Q5'!E55*100</f>
        <v>97.516161959850294</v>
      </c>
      <c r="F55" s="15">
        <f>'Table Q1'!F55/'Table Q5'!F55*100</f>
        <v>117.23716381418092</v>
      </c>
      <c r="G55" s="15">
        <f>'Table Q1'!G55/'Table Q5'!G55*100</f>
        <v>91.288768071172612</v>
      </c>
      <c r="H55" s="15">
        <f>'Table Q1'!H55/'Table Q5'!H55*100</f>
        <v>117.66314037798644</v>
      </c>
      <c r="I55" s="15">
        <f>'Table Q1'!I55/'Table Q5'!I55*100</f>
        <v>84.525790349417647</v>
      </c>
      <c r="J55" s="15">
        <f>'Table Q1'!J55/'Table Q5'!J55*100</f>
        <v>159.55893309491879</v>
      </c>
      <c r="K55" s="15">
        <f>'Table Q1'!K55/'Table Q5'!K55*100</f>
        <v>101.28652420409945</v>
      </c>
      <c r="L55" s="15">
        <f>'Table Q1'!L55/'Table Q5'!L55*100</f>
        <v>100.80459770114942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5">
      <c r="A56" s="48" t="s">
        <v>102</v>
      </c>
      <c r="B56" s="15">
        <f>'Table Q1'!B56/'Table Q5'!B56*100</f>
        <v>141.48858669256921</v>
      </c>
      <c r="C56" s="15">
        <f>'Table Q1'!C56/'Table Q5'!C56*100</f>
        <v>95.396839894054267</v>
      </c>
      <c r="D56" s="15">
        <f>'Table Q1'!D56/'Table Q5'!D56*100</f>
        <v>101.55877895648409</v>
      </c>
      <c r="E56" s="15">
        <f>'Table Q1'!E56/'Table Q5'!E56*100</f>
        <v>97.225368063420163</v>
      </c>
      <c r="F56" s="15">
        <f>'Table Q1'!F56/'Table Q5'!F56*100</f>
        <v>116.06784199955366</v>
      </c>
      <c r="G56" s="15">
        <f>'Table Q1'!G56/'Table Q5'!G56*100</f>
        <v>91.441940647703504</v>
      </c>
      <c r="H56" s="15">
        <f>'Table Q1'!H56/'Table Q5'!H56*100</f>
        <v>113.50381856051841</v>
      </c>
      <c r="I56" s="15">
        <f>'Table Q1'!I56/'Table Q5'!I56*100</f>
        <v>84.910714285714278</v>
      </c>
      <c r="J56" s="15">
        <f>'Table Q1'!J56/'Table Q5'!J56*100</f>
        <v>155.93469627886455</v>
      </c>
      <c r="K56" s="15">
        <f>'Table Q1'!K56/'Table Q5'!K56*100</f>
        <v>100.303227203812</v>
      </c>
      <c r="L56" s="15">
        <f>'Table Q1'!L56/'Table Q5'!L56*100</f>
        <v>100.27409776153495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5">
      <c r="A57" s="48" t="s">
        <v>103</v>
      </c>
      <c r="B57" s="15">
        <f>'Table Q1'!B57/'Table Q5'!B57*100</f>
        <v>138.22714681440442</v>
      </c>
      <c r="C57" s="15">
        <f>'Table Q1'!C57/'Table Q5'!C57*100</f>
        <v>95.67557704588998</v>
      </c>
      <c r="D57" s="15">
        <f>'Table Q1'!D57/'Table Q5'!D57*100</f>
        <v>102.80856558700097</v>
      </c>
      <c r="E57" s="15">
        <f>'Table Q1'!E57/'Table Q5'!E57*100</f>
        <v>97.498027724557645</v>
      </c>
      <c r="F57" s="15">
        <f>'Table Q1'!F57/'Table Q5'!F57*100</f>
        <v>115.91722595078298</v>
      </c>
      <c r="G57" s="15">
        <f>'Table Q1'!G57/'Table Q5'!G57*100</f>
        <v>90.597051003142369</v>
      </c>
      <c r="H57" s="15">
        <f>'Table Q1'!H57/'Table Q5'!H57*100</f>
        <v>110.66469383109492</v>
      </c>
      <c r="I57" s="15">
        <f>'Table Q1'!I57/'Table Q5'!I57*100</f>
        <v>85.33500313087039</v>
      </c>
      <c r="J57" s="15">
        <f>'Table Q1'!J57/'Table Q5'!J57*100</f>
        <v>155.89150733659406</v>
      </c>
      <c r="K57" s="15">
        <f>'Table Q1'!K57/'Table Q5'!K57*100</f>
        <v>103.66861297785613</v>
      </c>
      <c r="L57" s="15">
        <f>'Table Q1'!L57/'Table Q5'!L57*100</f>
        <v>100.39750141964794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5">
      <c r="A58" s="48" t="s">
        <v>104</v>
      </c>
      <c r="B58" s="15">
        <f>'Table Q1'!B58/'Table Q5'!B58*100</f>
        <v>140.70064469042697</v>
      </c>
      <c r="C58" s="15">
        <f>'Table Q1'!C58/'Table Q5'!C58*100</f>
        <v>95.47614695668068</v>
      </c>
      <c r="D58" s="15">
        <f>'Table Q1'!D58/'Table Q5'!D58*100</f>
        <v>103.38783798225928</v>
      </c>
      <c r="E58" s="15">
        <f>'Table Q1'!E58/'Table Q5'!E58*100</f>
        <v>98.858677408526347</v>
      </c>
      <c r="F58" s="15">
        <f>'Table Q1'!F58/'Table Q5'!F58*100</f>
        <v>117.57383727509337</v>
      </c>
      <c r="G58" s="15">
        <f>'Table Q1'!G58/'Table Q5'!G58*100</f>
        <v>93.515026158900113</v>
      </c>
      <c r="H58" s="15">
        <f>'Table Q1'!H58/'Table Q5'!H58*100</f>
        <v>112.15184186882298</v>
      </c>
      <c r="I58" s="15">
        <f>'Table Q1'!I58/'Table Q5'!I58*100</f>
        <v>87.172516065249638</v>
      </c>
      <c r="J58" s="15">
        <f>'Table Q1'!J58/'Table Q5'!J58*100</f>
        <v>154.49867685974715</v>
      </c>
      <c r="K58" s="15">
        <f>'Table Q1'!K58/'Table Q5'!K58*100</f>
        <v>98.824041811846698</v>
      </c>
      <c r="L58" s="15">
        <f>'Table Q1'!L58/'Table Q5'!L58*100</f>
        <v>101.5589697243561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5">
      <c r="A59" s="48" t="s">
        <v>105</v>
      </c>
      <c r="B59" s="15">
        <f>'Table Q1'!B59/'Table Q5'!B59*100</f>
        <v>137.84105802454425</v>
      </c>
      <c r="C59" s="15">
        <f>'Table Q1'!C59/'Table Q5'!C59*100</f>
        <v>96.814224856454899</v>
      </c>
      <c r="D59" s="15">
        <f>'Table Q1'!D59/'Table Q5'!D59*100</f>
        <v>102.06721085550727</v>
      </c>
      <c r="E59" s="15">
        <f>'Table Q1'!E59/'Table Q5'!E59*100</f>
        <v>98.789157964896702</v>
      </c>
      <c r="F59" s="15">
        <f>'Table Q1'!F59/'Table Q5'!F59*100</f>
        <v>119.59252971137522</v>
      </c>
      <c r="G59" s="15">
        <f>'Table Q1'!G59/'Table Q5'!G59*100</f>
        <v>96.032798745930293</v>
      </c>
      <c r="H59" s="15">
        <f>'Table Q1'!H59/'Table Q5'!H59*100</f>
        <v>114.03586451184412</v>
      </c>
      <c r="I59" s="15">
        <f>'Table Q1'!I59/'Table Q5'!I59*100</f>
        <v>88.176917422200432</v>
      </c>
      <c r="J59" s="15">
        <f>'Table Q1'!J59/'Table Q5'!J59*100</f>
        <v>151.39390437671528</v>
      </c>
      <c r="K59" s="15">
        <f>'Table Q1'!K59/'Table Q5'!K59*100</f>
        <v>98.283678756476675</v>
      </c>
      <c r="L59" s="15">
        <f>'Table Q1'!L59/'Table Q5'!L59*100</f>
        <v>102.06370569762227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5">
      <c r="A60" s="48" t="s">
        <v>106</v>
      </c>
      <c r="B60" s="15">
        <f>'Table Q1'!B60/'Table Q5'!B60*100</f>
        <v>136.78228957026164</v>
      </c>
      <c r="C60" s="15">
        <f>'Table Q1'!C60/'Table Q5'!C60*100</f>
        <v>96.460912955091487</v>
      </c>
      <c r="D60" s="15">
        <f>'Table Q1'!D60/'Table Q5'!D60*100</f>
        <v>100.88269701159204</v>
      </c>
      <c r="E60" s="15">
        <f>'Table Q1'!E60/'Table Q5'!E60*100</f>
        <v>99.656204946212711</v>
      </c>
      <c r="F60" s="15">
        <f>'Table Q1'!F60/'Table Q5'!F60*100</f>
        <v>120.91865595655618</v>
      </c>
      <c r="G60" s="15">
        <f>'Table Q1'!G60/'Table Q5'!G60*100</f>
        <v>96.789707827341587</v>
      </c>
      <c r="H60" s="15">
        <f>'Table Q1'!H60/'Table Q5'!H60*100</f>
        <v>119.21838570001111</v>
      </c>
      <c r="I60" s="15">
        <f>'Table Q1'!I60/'Table Q5'!I60*100</f>
        <v>89.15401301518439</v>
      </c>
      <c r="J60" s="15">
        <f>'Table Q1'!J60/'Table Q5'!J60*100</f>
        <v>145.63871693866065</v>
      </c>
      <c r="K60" s="15">
        <f>'Table Q1'!K60/'Table Q5'!K60*100</f>
        <v>102.04565030146426</v>
      </c>
      <c r="L60" s="15">
        <f>'Table Q1'!L60/'Table Q5'!L60*100</f>
        <v>102.67558528428094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5">
      <c r="A61" s="48" t="s">
        <v>107</v>
      </c>
      <c r="B61" s="15">
        <f>'Table Q1'!B61/'Table Q5'!B61*100</f>
        <v>137.76438615148294</v>
      </c>
      <c r="C61" s="15">
        <f>'Table Q1'!C61/'Table Q5'!C61*100</f>
        <v>97.272134810539072</v>
      </c>
      <c r="D61" s="15">
        <f>'Table Q1'!D61/'Table Q5'!D61*100</f>
        <v>100.89351413854726</v>
      </c>
      <c r="E61" s="15">
        <f>'Table Q1'!E61/'Table Q5'!E61*100</f>
        <v>99.063257659246204</v>
      </c>
      <c r="F61" s="15">
        <f>'Table Q1'!F61/'Table Q5'!F61*100</f>
        <v>120.08054592236267</v>
      </c>
      <c r="G61" s="15">
        <f>'Table Q1'!G61/'Table Q5'!G61*100</f>
        <v>94.881323423639415</v>
      </c>
      <c r="H61" s="15">
        <f>'Table Q1'!H61/'Table Q5'!H61*100</f>
        <v>120.04329004329004</v>
      </c>
      <c r="I61" s="15">
        <f>'Table Q1'!I61/'Table Q5'!I61*100</f>
        <v>90.235690235690242</v>
      </c>
      <c r="J61" s="15">
        <f>'Table Q1'!J61/'Table Q5'!J61*100</f>
        <v>151.30396986380759</v>
      </c>
      <c r="K61" s="15">
        <f>'Table Q1'!K61/'Table Q5'!K61*100</f>
        <v>104.92867787949756</v>
      </c>
      <c r="L61" s="15">
        <f>'Table Q1'!L61/'Table Q5'!L61*100</f>
        <v>103.35226639937632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5">
      <c r="A62" s="48" t="s">
        <v>108</v>
      </c>
      <c r="B62" s="15">
        <f>'Table Q1'!B62/'Table Q5'!B62*100</f>
        <v>135.03812316715542</v>
      </c>
      <c r="C62" s="15">
        <f>'Table Q1'!C62/'Table Q5'!C62*100</f>
        <v>96.715092069954665</v>
      </c>
      <c r="D62" s="15">
        <f>'Table Q1'!D62/'Table Q5'!D62*100</f>
        <v>102.79779567613396</v>
      </c>
      <c r="E62" s="15">
        <f>'Table Q1'!E62/'Table Q5'!E62*100</f>
        <v>97.278542773501016</v>
      </c>
      <c r="F62" s="15">
        <f>'Table Q1'!F62/'Table Q5'!F62*100</f>
        <v>116.21210474845158</v>
      </c>
      <c r="G62" s="15">
        <f>'Table Q1'!G62/'Table Q5'!G62*100</f>
        <v>95.728433361174083</v>
      </c>
      <c r="H62" s="15">
        <f>'Table Q1'!H62/'Table Q5'!H62*100</f>
        <v>113.80529077862269</v>
      </c>
      <c r="I62" s="15">
        <f>'Table Q1'!I62/'Table Q5'!I62*100</f>
        <v>91.734352603917827</v>
      </c>
      <c r="J62" s="15">
        <f>'Table Q1'!J62/'Table Q5'!J62*100</f>
        <v>152.56099300898845</v>
      </c>
      <c r="K62" s="15">
        <f>'Table Q1'!K62/'Table Q5'!K62*100</f>
        <v>102.79868546591753</v>
      </c>
      <c r="L62" s="15">
        <f>'Table Q1'!L62/'Table Q5'!L62*100</f>
        <v>102.77072524561208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5">
      <c r="A63" s="48" t="s">
        <v>109</v>
      </c>
      <c r="B63" s="15">
        <f>'Table Q1'!B63/'Table Q5'!B63*100</f>
        <v>134.15680816515888</v>
      </c>
      <c r="C63" s="15">
        <f>'Table Q1'!C63/'Table Q5'!C63*100</f>
        <v>96.319880138589753</v>
      </c>
      <c r="D63" s="15">
        <f>'Table Q1'!D63/'Table Q5'!D63*100</f>
        <v>101.52380952380953</v>
      </c>
      <c r="E63" s="15">
        <f>'Table Q1'!E63/'Table Q5'!E63*100</f>
        <v>96.985583224115317</v>
      </c>
      <c r="F63" s="15">
        <f>'Table Q1'!F63/'Table Q5'!F63*100</f>
        <v>116.57205240174673</v>
      </c>
      <c r="G63" s="15">
        <f>'Table Q1'!G63/'Table Q5'!G63*100</f>
        <v>98.219045311364169</v>
      </c>
      <c r="H63" s="15">
        <f>'Table Q1'!H63/'Table Q5'!H63*100</f>
        <v>113.6003473352871</v>
      </c>
      <c r="I63" s="15">
        <f>'Table Q1'!I63/'Table Q5'!I63*100</f>
        <v>90.625749220810349</v>
      </c>
      <c r="J63" s="15">
        <f>'Table Q1'!J63/'Table Q5'!J63*100</f>
        <v>148.62594332906164</v>
      </c>
      <c r="K63" s="15">
        <f>'Table Q1'!K63/'Table Q5'!K63*100</f>
        <v>103.30751517688925</v>
      </c>
      <c r="L63" s="15">
        <f>'Table Q1'!L63/'Table Q5'!L63*100</f>
        <v>102.28533392500555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5">
      <c r="A64" s="48" t="s">
        <v>110</v>
      </c>
      <c r="B64" s="15">
        <f>'Table Q1'!B64/'Table Q5'!B64*100</f>
        <v>132.45735361917934</v>
      </c>
      <c r="C64" s="15">
        <f>'Table Q1'!C64/'Table Q5'!C64*100</f>
        <v>96.014767133661493</v>
      </c>
      <c r="D64" s="15">
        <f>'Table Q1'!D64/'Table Q5'!D64*100</f>
        <v>98.064176749079422</v>
      </c>
      <c r="E64" s="15">
        <f>'Table Q1'!E64/'Table Q5'!E64*100</f>
        <v>93.912471207634098</v>
      </c>
      <c r="F64" s="15">
        <f>'Table Q1'!F64/'Table Q5'!F64*100</f>
        <v>113.83829409151487</v>
      </c>
      <c r="G64" s="15">
        <f>'Table Q1'!G64/'Table Q5'!G64*100</f>
        <v>96.046148299483249</v>
      </c>
      <c r="H64" s="15">
        <f>'Table Q1'!H64/'Table Q5'!H64*100</f>
        <v>113.73205225089065</v>
      </c>
      <c r="I64" s="15">
        <f>'Table Q1'!I64/'Table Q5'!I64*100</f>
        <v>88.353221957040589</v>
      </c>
      <c r="J64" s="15">
        <f>'Table Q1'!J64/'Table Q5'!J64*100</f>
        <v>144.4475407551902</v>
      </c>
      <c r="K64" s="15">
        <f>'Table Q1'!K64/'Table Q5'!K64*100</f>
        <v>100.06305832895428</v>
      </c>
      <c r="L64" s="15">
        <f>'Table Q1'!L64/'Table Q5'!L64*100</f>
        <v>100.14401240722279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5">
      <c r="A65" s="48" t="s">
        <v>111</v>
      </c>
      <c r="B65" s="15">
        <f>'Table Q1'!B65/'Table Q5'!B65*100</f>
        <v>126.85799222501717</v>
      </c>
      <c r="C65" s="15">
        <f>'Table Q1'!C65/'Table Q5'!C65*100</f>
        <v>94.091480514457018</v>
      </c>
      <c r="D65" s="15">
        <f>'Table Q1'!D65/'Table Q5'!D65*100</f>
        <v>92.409867172675519</v>
      </c>
      <c r="E65" s="15">
        <f>'Table Q1'!E65/'Table Q5'!E65*100</f>
        <v>90.932156646442365</v>
      </c>
      <c r="F65" s="15">
        <f>'Table Q1'!F65/'Table Q5'!F65*100</f>
        <v>109.34306569343066</v>
      </c>
      <c r="G65" s="15">
        <f>'Table Q1'!G65/'Table Q5'!G65*100</f>
        <v>97.841463414634148</v>
      </c>
      <c r="H65" s="15">
        <f>'Table Q1'!H65/'Table Q5'!H65*100</f>
        <v>116.80420105026256</v>
      </c>
      <c r="I65" s="15">
        <f>'Table Q1'!I65/'Table Q5'!I65*100</f>
        <v>88.011163693726488</v>
      </c>
      <c r="J65" s="15">
        <f>'Table Q1'!J65/'Table Q5'!J65*100</f>
        <v>142.68087492989346</v>
      </c>
      <c r="K65" s="15">
        <f>'Table Q1'!K65/'Table Q5'!K65*100</f>
        <v>94.891113634017955</v>
      </c>
      <c r="L65" s="15">
        <f>'Table Q1'!L65/'Table Q5'!L65*100</f>
        <v>98.534839503411249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5">
      <c r="A66" s="48" t="s">
        <v>112</v>
      </c>
      <c r="B66" s="15">
        <f>'Table Q1'!B66/'Table Q5'!B66*100</f>
        <v>119.41584601611459</v>
      </c>
      <c r="C66" s="15">
        <f>'Table Q1'!C66/'Table Q5'!C66*100</f>
        <v>92.527296403886623</v>
      </c>
      <c r="D66" s="15">
        <f>'Table Q1'!D66/'Table Q5'!D66*100</f>
        <v>86.397877984084886</v>
      </c>
      <c r="E66" s="15">
        <f>'Table Q1'!E66/'Table Q5'!E66*100</f>
        <v>90.872573086364639</v>
      </c>
      <c r="F66" s="15">
        <f>'Table Q1'!F66/'Table Q5'!F66*100</f>
        <v>106.42483511485104</v>
      </c>
      <c r="G66" s="15">
        <f>'Table Q1'!G66/'Table Q5'!G66*100</f>
        <v>92.190273340433066</v>
      </c>
      <c r="H66" s="15">
        <f>'Table Q1'!H66/'Table Q5'!H66*100</f>
        <v>119.24402326082276</v>
      </c>
      <c r="I66" s="15">
        <f>'Table Q1'!I66/'Table Q5'!I66*100</f>
        <v>87.269556552067769</v>
      </c>
      <c r="J66" s="15">
        <f>'Table Q1'!J66/'Table Q5'!J66*100</f>
        <v>148.50507982583451</v>
      </c>
      <c r="K66" s="15">
        <f>'Table Q1'!K66/'Table Q5'!K66*100</f>
        <v>95.454067136693666</v>
      </c>
      <c r="L66" s="15">
        <f>'Table Q1'!L66/'Table Q5'!L66*100</f>
        <v>97.193935279475014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5">
      <c r="A67" s="48" t="s">
        <v>113</v>
      </c>
      <c r="B67" s="15">
        <f>'Table Q1'!B67/'Table Q5'!B67*100</f>
        <v>120.74216106474171</v>
      </c>
      <c r="C67" s="15">
        <f>'Table Q1'!C67/'Table Q5'!C67*100</f>
        <v>93.060855593492676</v>
      </c>
      <c r="D67" s="15">
        <f>'Table Q1'!D67/'Table Q5'!D67*100</f>
        <v>86.109028595908754</v>
      </c>
      <c r="E67" s="15">
        <f>'Table Q1'!E67/'Table Q5'!E67*100</f>
        <v>91.030235162374026</v>
      </c>
      <c r="F67" s="15">
        <f>'Table Q1'!F67/'Table Q5'!F67*100</f>
        <v>99.275281525253661</v>
      </c>
      <c r="G67" s="15">
        <f>'Table Q1'!G67/'Table Q5'!G67*100</f>
        <v>90.489130434782624</v>
      </c>
      <c r="H67" s="15">
        <f>'Table Q1'!H67/'Table Q5'!H67*100</f>
        <v>116.37949601550721</v>
      </c>
      <c r="I67" s="15">
        <f>'Table Q1'!I67/'Table Q5'!I67*100</f>
        <v>86.855158730158735</v>
      </c>
      <c r="J67" s="15">
        <f>'Table Q1'!J67/'Table Q5'!J67*100</f>
        <v>143.79921259842519</v>
      </c>
      <c r="K67" s="15">
        <f>'Table Q1'!K67/'Table Q5'!K67*100</f>
        <v>94.624573378839585</v>
      </c>
      <c r="L67" s="15">
        <f>'Table Q1'!L67/'Table Q5'!L67*100</f>
        <v>96.303831807392342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5">
      <c r="A68" s="48" t="s">
        <v>114</v>
      </c>
      <c r="B68" s="15">
        <f>'Table Q1'!B68/'Table Q5'!B68*100</f>
        <v>118.58844684198695</v>
      </c>
      <c r="C68" s="15">
        <f>'Table Q1'!C68/'Table Q5'!C68*100</f>
        <v>93.975781011498924</v>
      </c>
      <c r="D68" s="15">
        <f>'Table Q1'!D68/'Table Q5'!D68*100</f>
        <v>88.579779172981162</v>
      </c>
      <c r="E68" s="15">
        <f>'Table Q1'!E68/'Table Q5'!E68*100</f>
        <v>91.469993256911664</v>
      </c>
      <c r="F68" s="15">
        <f>'Table Q1'!F68/'Table Q5'!F68*100</f>
        <v>99.129677980852918</v>
      </c>
      <c r="G68" s="15">
        <f>'Table Q1'!G68/'Table Q5'!G68*100</f>
        <v>91.164944780904875</v>
      </c>
      <c r="H68" s="15">
        <f>'Table Q1'!H68/'Table Q5'!H68*100</f>
        <v>115.40137239952075</v>
      </c>
      <c r="I68" s="15">
        <f>'Table Q1'!I68/'Table Q5'!I68*100</f>
        <v>86.547530404566885</v>
      </c>
      <c r="J68" s="15">
        <f>'Table Q1'!J68/'Table Q5'!J68*100</f>
        <v>138.6516250335751</v>
      </c>
      <c r="K68" s="15">
        <f>'Table Q1'!K68/'Table Q5'!K68*100</f>
        <v>92.453429297205744</v>
      </c>
      <c r="L68" s="15">
        <f>'Table Q1'!L68/'Table Q5'!L68*100</f>
        <v>96.125607138822986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5">
      <c r="A69" s="48" t="s">
        <v>115</v>
      </c>
      <c r="B69" s="15">
        <f>'Table Q1'!B69/'Table Q5'!B69*100</f>
        <v>116.66666666666667</v>
      </c>
      <c r="C69" s="15">
        <f>'Table Q1'!C69/'Table Q5'!C69*100</f>
        <v>95.374606079089148</v>
      </c>
      <c r="D69" s="15">
        <f>'Table Q1'!D69/'Table Q5'!D69*100</f>
        <v>88.678003291278102</v>
      </c>
      <c r="E69" s="15">
        <f>'Table Q1'!E69/'Table Q5'!E69*100</f>
        <v>92.839506172839521</v>
      </c>
      <c r="F69" s="15">
        <f>'Table Q1'!F69/'Table Q5'!F69*100</f>
        <v>100.28169014084507</v>
      </c>
      <c r="G69" s="15">
        <f>'Table Q1'!G69/'Table Q5'!G69*100</f>
        <v>93.170330316210197</v>
      </c>
      <c r="H69" s="15">
        <f>'Table Q1'!H69/'Table Q5'!H69*100</f>
        <v>114.44027379112387</v>
      </c>
      <c r="I69" s="15">
        <f>'Table Q1'!I69/'Table Q5'!I69*100</f>
        <v>85.858337432365957</v>
      </c>
      <c r="J69" s="15">
        <f>'Table Q1'!J69/'Table Q5'!J69*100</f>
        <v>137.47984954325631</v>
      </c>
      <c r="K69" s="15">
        <f>'Table Q1'!K69/'Table Q5'!K69*100</f>
        <v>90.895474483791588</v>
      </c>
      <c r="L69" s="15">
        <f>'Table Q1'!L69/'Table Q5'!L69*100</f>
        <v>96.540809405380983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5">
      <c r="A70" s="48" t="s">
        <v>116</v>
      </c>
      <c r="B70" s="15">
        <f>'Table Q1'!B70/'Table Q5'!B70*100</f>
        <v>118.27338129496403</v>
      </c>
      <c r="C70" s="15">
        <f>'Table Q1'!C70/'Table Q5'!C70*100</f>
        <v>96.267748478701833</v>
      </c>
      <c r="D70" s="15">
        <f>'Table Q1'!D70/'Table Q5'!D70*100</f>
        <v>94.331217284775576</v>
      </c>
      <c r="E70" s="15">
        <f>'Table Q1'!E70/'Table Q5'!E70*100</f>
        <v>93.310580204778148</v>
      </c>
      <c r="F70" s="15">
        <f>'Table Q1'!F70/'Table Q5'!F70*100</f>
        <v>99.73336295967114</v>
      </c>
      <c r="G70" s="15">
        <f>'Table Q1'!G70/'Table Q5'!G70*100</f>
        <v>95.816591822264229</v>
      </c>
      <c r="H70" s="15">
        <f>'Table Q1'!H70/'Table Q5'!H70*100</f>
        <v>110.18518518518519</v>
      </c>
      <c r="I70" s="15">
        <f>'Table Q1'!I70/'Table Q5'!I70*100</f>
        <v>87.955182072829132</v>
      </c>
      <c r="J70" s="15">
        <f>'Table Q1'!J70/'Table Q5'!J70*100</f>
        <v>139.21755725190837</v>
      </c>
      <c r="K70" s="15">
        <f>'Table Q1'!K70/'Table Q5'!K70*100</f>
        <v>94.475434456125285</v>
      </c>
      <c r="L70" s="15">
        <f>'Table Q1'!L70/'Table Q5'!L70*100</f>
        <v>97.688123300090666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5">
      <c r="A71" s="48" t="s">
        <v>117</v>
      </c>
      <c r="B71" s="15">
        <f>'Table Q1'!B71/'Table Q5'!B71*100</f>
        <v>115.44794713465495</v>
      </c>
      <c r="C71" s="15">
        <f>'Table Q1'!C71/'Table Q5'!C71*100</f>
        <v>98.754084967320267</v>
      </c>
      <c r="D71" s="15">
        <f>'Table Q1'!D71/'Table Q5'!D71*100</f>
        <v>98.766255418472824</v>
      </c>
      <c r="E71" s="15">
        <f>'Table Q1'!E71/'Table Q5'!E71*100</f>
        <v>92.775280898876403</v>
      </c>
      <c r="F71" s="15">
        <f>'Table Q1'!F71/'Table Q5'!F71*100</f>
        <v>102.37855946398662</v>
      </c>
      <c r="G71" s="15">
        <f>'Table Q1'!G71/'Table Q5'!G71*100</f>
        <v>96.169809083362978</v>
      </c>
      <c r="H71" s="15">
        <f>'Table Q1'!H71/'Table Q5'!H71*100</f>
        <v>107.53342754647247</v>
      </c>
      <c r="I71" s="15">
        <f>'Table Q1'!I71/'Table Q5'!I71*100</f>
        <v>89.354995150339477</v>
      </c>
      <c r="J71" s="15">
        <f>'Table Q1'!J71/'Table Q5'!J71*100</f>
        <v>139.34054198371379</v>
      </c>
      <c r="K71" s="15">
        <f>'Table Q1'!K71/'Table Q5'!K71*100</f>
        <v>94.27359490986214</v>
      </c>
      <c r="L71" s="15">
        <f>'Table Q1'!L71/'Table Q5'!L71*100</f>
        <v>98.176086467011942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5">
      <c r="A72" s="48" t="s">
        <v>118</v>
      </c>
      <c r="B72" s="15">
        <f>'Table Q1'!B72/'Table Q5'!B72*100</f>
        <v>113.63783959302953</v>
      </c>
      <c r="C72" s="15">
        <f>'Table Q1'!C72/'Table Q5'!C72*100</f>
        <v>99.471383551895897</v>
      </c>
      <c r="D72" s="15">
        <f>'Table Q1'!D72/'Table Q5'!D72*100</f>
        <v>101.44570211812169</v>
      </c>
      <c r="E72" s="15">
        <f>'Table Q1'!E72/'Table Q5'!E72*100</f>
        <v>92.543127434613254</v>
      </c>
      <c r="F72" s="15">
        <f>'Table Q1'!F72/'Table Q5'!F72*100</f>
        <v>103.25555555555556</v>
      </c>
      <c r="G72" s="15">
        <f>'Table Q1'!G72/'Table Q5'!G72*100</f>
        <v>95.986505351326215</v>
      </c>
      <c r="H72" s="15">
        <f>'Table Q1'!H72/'Table Q5'!H72*100</f>
        <v>109.76708415732806</v>
      </c>
      <c r="I72" s="15">
        <f>'Table Q1'!I72/'Table Q5'!I72*100</f>
        <v>90.925700365408062</v>
      </c>
      <c r="J72" s="15">
        <f>'Table Q1'!J72/'Table Q5'!J72*100</f>
        <v>137.21759809750299</v>
      </c>
      <c r="K72" s="15">
        <f>'Table Q1'!K72/'Table Q5'!K72*100</f>
        <v>91.366382003749223</v>
      </c>
      <c r="L72" s="15">
        <f>'Table Q1'!L72/'Table Q5'!L72*100</f>
        <v>98.63259358888142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5">
      <c r="A73" s="48" t="s">
        <v>119</v>
      </c>
      <c r="B73" s="15">
        <f>'Table Q1'!B73/'Table Q5'!B73*100</f>
        <v>113.38126408412921</v>
      </c>
      <c r="C73" s="15">
        <f>'Table Q1'!C73/'Table Q5'!C73*100</f>
        <v>99.175713711298741</v>
      </c>
      <c r="D73" s="15">
        <f>'Table Q1'!D73/'Table Q5'!D73*100</f>
        <v>99.301172227231731</v>
      </c>
      <c r="E73" s="15">
        <f>'Table Q1'!E73/'Table Q5'!E73*100</f>
        <v>92.022633973149894</v>
      </c>
      <c r="F73" s="15">
        <f>'Table Q1'!F73/'Table Q5'!F73*100</f>
        <v>104.28860873480414</v>
      </c>
      <c r="G73" s="15">
        <f>'Table Q1'!G73/'Table Q5'!G73*100</f>
        <v>95.828531919797186</v>
      </c>
      <c r="H73" s="15">
        <f>'Table Q1'!H73/'Table Q5'!H73*100</f>
        <v>105.34079896629697</v>
      </c>
      <c r="I73" s="15">
        <f>'Table Q1'!I73/'Table Q5'!I73*100</f>
        <v>91.335914811229429</v>
      </c>
      <c r="J73" s="15">
        <f>'Table Q1'!J73/'Table Q5'!J73*100</f>
        <v>134.77635364896679</v>
      </c>
      <c r="K73" s="15">
        <f>'Table Q1'!K73/'Table Q5'!K73*100</f>
        <v>93.066752660432115</v>
      </c>
      <c r="L73" s="15">
        <f>'Table Q1'!L73/'Table Q5'!L73*100</f>
        <v>97.901317258316595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5">
      <c r="A74" s="48" t="s">
        <v>120</v>
      </c>
      <c r="B74" s="15">
        <f>'Table Q1'!B74/'Table Q5'!B74*100</f>
        <v>111.09336740125624</v>
      </c>
      <c r="C74" s="15">
        <f>'Table Q1'!C74/'Table Q5'!C74*100</f>
        <v>100.4247572815534</v>
      </c>
      <c r="D74" s="15">
        <f>'Table Q1'!D74/'Table Q5'!D74*100</f>
        <v>102.14245014245013</v>
      </c>
      <c r="E74" s="15">
        <f>'Table Q1'!E74/'Table Q5'!E74*100</f>
        <v>92.622950819672127</v>
      </c>
      <c r="F74" s="15">
        <f>'Table Q1'!F74/'Table Q5'!F74*100</f>
        <v>106.58696142567111</v>
      </c>
      <c r="G74" s="15">
        <f>'Table Q1'!G74/'Table Q5'!G74*100</f>
        <v>95.050761421319791</v>
      </c>
      <c r="H74" s="15">
        <f>'Table Q1'!H74/'Table Q5'!H74*100</f>
        <v>103.67882277671146</v>
      </c>
      <c r="I74" s="15">
        <f>'Table Q1'!I74/'Table Q5'!I74*100</f>
        <v>93.268998793727363</v>
      </c>
      <c r="J74" s="15">
        <f>'Table Q1'!J74/'Table Q5'!J74*100</f>
        <v>127.49329587536712</v>
      </c>
      <c r="K74" s="15">
        <f>'Table Q1'!K74/'Table Q5'!K74*100</f>
        <v>99.815917704385498</v>
      </c>
      <c r="L74" s="15">
        <f>'Table Q1'!L74/'Table Q5'!L74*100</f>
        <v>98.65120945268086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5">
      <c r="A75" s="48" t="s">
        <v>121</v>
      </c>
      <c r="B75" s="15">
        <f>'Table Q1'!B75/'Table Q5'!B75*100</f>
        <v>109.71844765735408</v>
      </c>
      <c r="C75" s="15">
        <f>'Table Q1'!C75/'Table Q5'!C75*100</f>
        <v>102.34206471494606</v>
      </c>
      <c r="D75" s="15">
        <f>'Table Q1'!D75/'Table Q5'!D75*100</f>
        <v>102.83947790245018</v>
      </c>
      <c r="E75" s="15">
        <f>'Table Q1'!E75/'Table Q5'!E75*100</f>
        <v>93.389623375180534</v>
      </c>
      <c r="F75" s="15">
        <f>'Table Q1'!F75/'Table Q5'!F75*100</f>
        <v>108.2842248413418</v>
      </c>
      <c r="G75" s="15">
        <f>'Table Q1'!G75/'Table Q5'!G75*100</f>
        <v>94.856815578465074</v>
      </c>
      <c r="H75" s="15">
        <f>'Table Q1'!H75/'Table Q5'!H75*100</f>
        <v>103.53954081632652</v>
      </c>
      <c r="I75" s="15">
        <f>'Table Q1'!I75/'Table Q5'!I75*100</f>
        <v>94.682010902483341</v>
      </c>
      <c r="J75" s="15">
        <f>'Table Q1'!J75/'Table Q5'!J75*100</f>
        <v>125.31356898517672</v>
      </c>
      <c r="K75" s="15">
        <f>'Table Q1'!K75/'Table Q5'!K75*100</f>
        <v>94.670879410215903</v>
      </c>
      <c r="L75" s="15">
        <f>'Table Q1'!L75/'Table Q5'!L75*100</f>
        <v>99.328107502799554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5">
      <c r="A76" s="48" t="s">
        <v>122</v>
      </c>
      <c r="B76" s="15">
        <f>'Table Q1'!B76/'Table Q5'!B76*100</f>
        <v>109.09090909090911</v>
      </c>
      <c r="C76" s="15">
        <f>'Table Q1'!C76/'Table Q5'!C76*100</f>
        <v>102.42443000103168</v>
      </c>
      <c r="D76" s="15">
        <f>'Table Q1'!D76/'Table Q5'!D76*100</f>
        <v>99.797775530839232</v>
      </c>
      <c r="E76" s="15">
        <f>'Table Q1'!E76/'Table Q5'!E76*100</f>
        <v>94.2195885509839</v>
      </c>
      <c r="F76" s="15">
        <f>'Table Q1'!F76/'Table Q5'!F76*100</f>
        <v>107.67568796906981</v>
      </c>
      <c r="G76" s="15">
        <f>'Table Q1'!G76/'Table Q5'!G76*100</f>
        <v>96.160835983643793</v>
      </c>
      <c r="H76" s="15">
        <f>'Table Q1'!H76/'Table Q5'!H76*100</f>
        <v>105.05807814149945</v>
      </c>
      <c r="I76" s="15">
        <f>'Table Q1'!I76/'Table Q5'!I76*100</f>
        <v>92.709069493521781</v>
      </c>
      <c r="J76" s="15">
        <f>'Table Q1'!J76/'Table Q5'!J76*100</f>
        <v>125.941110696981</v>
      </c>
      <c r="K76" s="15">
        <f>'Table Q1'!K76/'Table Q5'!K76*100</f>
        <v>92.837667785234899</v>
      </c>
      <c r="L76" s="15">
        <f>'Table Q1'!L76/'Table Q5'!L76*100</f>
        <v>98.912078152753097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5">
      <c r="A77" s="48" t="s">
        <v>123</v>
      </c>
      <c r="B77" s="15">
        <f>'Table Q1'!B77/'Table Q5'!B77*100</f>
        <v>106.41711229946524</v>
      </c>
      <c r="C77" s="15">
        <f>'Table Q1'!C77/'Table Q5'!C77*100</f>
        <v>102.18804830219837</v>
      </c>
      <c r="D77" s="15">
        <f>'Table Q1'!D77/'Table Q5'!D77*100</f>
        <v>101.31113898073197</v>
      </c>
      <c r="E77" s="15">
        <f>'Table Q1'!E77/'Table Q5'!E77*100</f>
        <v>92.646571712487585</v>
      </c>
      <c r="F77" s="15">
        <f>'Table Q1'!F77/'Table Q5'!F77*100</f>
        <v>106.12816491149451</v>
      </c>
      <c r="G77" s="15">
        <f>'Table Q1'!G77/'Table Q5'!G77*100</f>
        <v>93.803728927096131</v>
      </c>
      <c r="H77" s="15">
        <f>'Table Q1'!H77/'Table Q5'!H77*100</f>
        <v>105.55031940517333</v>
      </c>
      <c r="I77" s="15">
        <f>'Table Q1'!I77/'Table Q5'!I77*100</f>
        <v>92.920042268404373</v>
      </c>
      <c r="J77" s="15">
        <f>'Table Q1'!J77/'Table Q5'!J77*100</f>
        <v>132.91515778582516</v>
      </c>
      <c r="K77" s="15">
        <f>'Table Q1'!K77/'Table Q5'!K77*100</f>
        <v>94.191404994105667</v>
      </c>
      <c r="L77" s="15">
        <f>'Table Q1'!L77/'Table Q5'!L77*100</f>
        <v>98.83656509695291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5">
      <c r="A78" s="48" t="s">
        <v>124</v>
      </c>
      <c r="B78" s="15">
        <f>'Table Q1'!B78/'Table Q5'!B78*100</f>
        <v>103.43047639531133</v>
      </c>
      <c r="C78" s="15">
        <f>'Table Q1'!C78/'Table Q5'!C78*100</f>
        <v>101.81408219739676</v>
      </c>
      <c r="D78" s="15">
        <f>'Table Q1'!D78/'Table Q5'!D78*100</f>
        <v>96.157323688969257</v>
      </c>
      <c r="E78" s="15">
        <f>'Table Q1'!E78/'Table Q5'!E78*100</f>
        <v>92.557272826920965</v>
      </c>
      <c r="F78" s="15">
        <f>'Table Q1'!F78/'Table Q5'!F78*100</f>
        <v>103.92548236859614</v>
      </c>
      <c r="G78" s="15">
        <f>'Table Q1'!G78/'Table Q5'!G78*100</f>
        <v>97.685858021240918</v>
      </c>
      <c r="H78" s="15">
        <f>'Table Q1'!H78/'Table Q5'!H78*100</f>
        <v>103.91190351337178</v>
      </c>
      <c r="I78" s="15">
        <f>'Table Q1'!I78/'Table Q5'!I78*100</f>
        <v>94.79480639925805</v>
      </c>
      <c r="J78" s="15">
        <f>'Table Q1'!J78/'Table Q5'!J78*100</f>
        <v>133.57419354838709</v>
      </c>
      <c r="K78" s="15">
        <f>'Table Q1'!K78/'Table Q5'!K78*100</f>
        <v>96.620534277438054</v>
      </c>
      <c r="L78" s="15">
        <f>'Table Q1'!L78/'Table Q5'!L78*100</f>
        <v>98.70015421899096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5">
      <c r="A79" s="48" t="s">
        <v>125</v>
      </c>
      <c r="B79" s="15">
        <f>'Table Q1'!B79/'Table Q5'!B79*100</f>
        <v>102.11612079965971</v>
      </c>
      <c r="C79" s="15">
        <f>'Table Q1'!C79/'Table Q5'!C79*100</f>
        <v>99.260010136847427</v>
      </c>
      <c r="D79" s="15">
        <f>'Table Q1'!D79/'Table Q5'!D79*100</f>
        <v>93.830947511929125</v>
      </c>
      <c r="E79" s="15">
        <f>'Table Q1'!E79/'Table Q5'!E79*100</f>
        <v>92.987469773576606</v>
      </c>
      <c r="F79" s="15">
        <f>'Table Q1'!F79/'Table Q5'!F79*100</f>
        <v>103.76795580110496</v>
      </c>
      <c r="G79" s="15">
        <f>'Table Q1'!G79/'Table Q5'!G79*100</f>
        <v>95.51231582499156</v>
      </c>
      <c r="H79" s="15">
        <f>'Table Q1'!H79/'Table Q5'!H79*100</f>
        <v>107.39039665970773</v>
      </c>
      <c r="I79" s="15">
        <f>'Table Q1'!I79/'Table Q5'!I79*100</f>
        <v>93.290514967312774</v>
      </c>
      <c r="J79" s="15">
        <f>'Table Q1'!J79/'Table Q5'!J79*100</f>
        <v>127.37140742568154</v>
      </c>
      <c r="K79" s="15">
        <f>'Table Q1'!K79/'Table Q5'!K79*100</f>
        <v>97.315800912845035</v>
      </c>
      <c r="L79" s="15">
        <f>'Table Q1'!L79/'Table Q5'!L79*100</f>
        <v>97.796294265979625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5">
      <c r="A80" s="48" t="s">
        <v>126</v>
      </c>
      <c r="B80" s="15">
        <f>'Table Q1'!B80/'Table Q5'!B80*100</f>
        <v>100.72072072072073</v>
      </c>
      <c r="C80" s="15">
        <f>'Table Q1'!C80/'Table Q5'!C80*100</f>
        <v>99.686107735925475</v>
      </c>
      <c r="D80" s="15">
        <f>'Table Q1'!D80/'Table Q5'!D80*100</f>
        <v>91.226298664871535</v>
      </c>
      <c r="E80" s="15">
        <f>'Table Q1'!E80/'Table Q5'!E80*100</f>
        <v>93.148467846353029</v>
      </c>
      <c r="F80" s="15">
        <f>'Table Q1'!F80/'Table Q5'!F80*100</f>
        <v>103.10654123824108</v>
      </c>
      <c r="G80" s="15">
        <f>'Table Q1'!G80/'Table Q5'!G80*100</f>
        <v>96.10448097275389</v>
      </c>
      <c r="H80" s="15">
        <f>'Table Q1'!H80/'Table Q5'!H80*100</f>
        <v>106.46058732612056</v>
      </c>
      <c r="I80" s="15">
        <f>'Table Q1'!I80/'Table Q5'!I80*100</f>
        <v>94.821895982701704</v>
      </c>
      <c r="J80" s="15">
        <f>'Table Q1'!J80/'Table Q5'!J80*100</f>
        <v>128.62031039960894</v>
      </c>
      <c r="K80" s="15">
        <f>'Table Q1'!K80/'Table Q5'!K80*100</f>
        <v>103.27442263905454</v>
      </c>
      <c r="L80" s="15">
        <f>'Table Q1'!L80/'Table Q5'!L80*100</f>
        <v>98.196828155550733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5">
      <c r="A81" s="48" t="s">
        <v>127</v>
      </c>
      <c r="B81" s="15">
        <f>'Table Q1'!B81/'Table Q5'!B81*100</f>
        <v>100.13027901422214</v>
      </c>
      <c r="C81" s="15">
        <f>'Table Q1'!C81/'Table Q5'!C81*100</f>
        <v>99.171609736142358</v>
      </c>
      <c r="D81" s="15">
        <f>'Table Q1'!D81/'Table Q5'!D81*100</f>
        <v>90.372739303043673</v>
      </c>
      <c r="E81" s="15">
        <f>'Table Q1'!E81/'Table Q5'!E81*100</f>
        <v>92.028675369141894</v>
      </c>
      <c r="F81" s="15">
        <f>'Table Q1'!F81/'Table Q5'!F81*100</f>
        <v>103.89241198338071</v>
      </c>
      <c r="G81" s="15">
        <f>'Table Q1'!G81/'Table Q5'!G81*100</f>
        <v>98.067083570210343</v>
      </c>
      <c r="H81" s="15">
        <f>'Table Q1'!H81/'Table Q5'!H81*100</f>
        <v>105.22713130056005</v>
      </c>
      <c r="I81" s="15">
        <f>'Table Q1'!I81/'Table Q5'!I81*100</f>
        <v>96.666286105719834</v>
      </c>
      <c r="J81" s="15">
        <f>'Table Q1'!J81/'Table Q5'!J81*100</f>
        <v>126.24643874643876</v>
      </c>
      <c r="K81" s="15">
        <f>'Table Q1'!K81/'Table Q5'!K81*100</f>
        <v>97.032546266751766</v>
      </c>
      <c r="L81" s="15">
        <f>'Table Q1'!L81/'Table Q5'!L81*100</f>
        <v>98.052018718032414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5">
      <c r="A82" s="48" t="s">
        <v>128</v>
      </c>
      <c r="B82" s="15">
        <f>'Table Q1'!B82/'Table Q5'!B82*100</f>
        <v>100.49182080615844</v>
      </c>
      <c r="C82" s="15">
        <f>'Table Q1'!C82/'Table Q5'!C82*100</f>
        <v>98.385283597342877</v>
      </c>
      <c r="D82" s="15">
        <f>'Table Q1'!D82/'Table Q5'!D82*100</f>
        <v>89.507871848508202</v>
      </c>
      <c r="E82" s="15">
        <f>'Table Q1'!E82/'Table Q5'!E82*100</f>
        <v>92.480084970791282</v>
      </c>
      <c r="F82" s="15">
        <f>'Table Q1'!F82/'Table Q5'!F82*100</f>
        <v>104.7216426924344</v>
      </c>
      <c r="G82" s="15">
        <f>'Table Q1'!G82/'Table Q5'!G82*100</f>
        <v>97.109762824048531</v>
      </c>
      <c r="H82" s="15">
        <f>'Table Q1'!H82/'Table Q5'!H82*100</f>
        <v>107.54500988656469</v>
      </c>
      <c r="I82" s="15">
        <f>'Table Q1'!I82/'Table Q5'!I82*100</f>
        <v>96.742338251986396</v>
      </c>
      <c r="J82" s="15">
        <f>'Table Q1'!J82/'Table Q5'!J82*100</f>
        <v>126.1356861809944</v>
      </c>
      <c r="K82" s="15">
        <f>'Table Q1'!K82/'Table Q5'!K82*100</f>
        <v>98.104265402843595</v>
      </c>
      <c r="L82" s="15">
        <f>'Table Q1'!L82/'Table Q5'!L82*100</f>
        <v>98.105035192203573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5">
      <c r="A83" s="48" t="s">
        <v>129</v>
      </c>
      <c r="B83" s="15">
        <f>'Table Q1'!B83/'Table Q5'!B83*100</f>
        <v>100.3830194701564</v>
      </c>
      <c r="C83" s="15">
        <f>'Table Q1'!C83/'Table Q5'!C83*100</f>
        <v>99.016393442622956</v>
      </c>
      <c r="D83" s="15">
        <f>'Table Q1'!D83/'Table Q5'!D83*100</f>
        <v>90.149286259126086</v>
      </c>
      <c r="E83" s="15">
        <f>'Table Q1'!E83/'Table Q5'!E83*100</f>
        <v>93.301536830948606</v>
      </c>
      <c r="F83" s="15">
        <f>'Table Q1'!F83/'Table Q5'!F83*100</f>
        <v>105.19782777346779</v>
      </c>
      <c r="G83" s="15">
        <f>'Table Q1'!G83/'Table Q5'!G83*100</f>
        <v>96.185136323658753</v>
      </c>
      <c r="H83" s="15">
        <f>'Table Q1'!H83/'Table Q5'!H83*100</f>
        <v>106.22710622710623</v>
      </c>
      <c r="I83" s="15">
        <f>'Table Q1'!I83/'Table Q5'!I83*100</f>
        <v>96.637148301759893</v>
      </c>
      <c r="J83" s="15">
        <f>'Table Q1'!J83/'Table Q5'!J83*100</f>
        <v>120.51458764070755</v>
      </c>
      <c r="K83" s="15">
        <f>'Table Q1'!K83/'Table Q5'!K83*100</f>
        <v>98.449278483738965</v>
      </c>
      <c r="L83" s="15">
        <f>'Table Q1'!L83/'Table Q5'!L83*100</f>
        <v>98.039215686274517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5">
      <c r="A84" s="48" t="s">
        <v>130</v>
      </c>
      <c r="B84" s="15">
        <f>'Table Q1'!B84/'Table Q5'!B84*100</f>
        <v>98.915650088624758</v>
      </c>
      <c r="C84" s="15">
        <f>'Table Q1'!C84/'Table Q5'!C84*100</f>
        <v>99.337950702790792</v>
      </c>
      <c r="D84" s="15">
        <f>'Table Q1'!D84/'Table Q5'!D84*100</f>
        <v>91.706795077581589</v>
      </c>
      <c r="E84" s="15">
        <f>'Table Q1'!E84/'Table Q5'!E84*100</f>
        <v>93.379571248423716</v>
      </c>
      <c r="F84" s="15">
        <f>'Table Q1'!F84/'Table Q5'!F84*100</f>
        <v>103.76986301369864</v>
      </c>
      <c r="G84" s="15">
        <f>'Table Q1'!G84/'Table Q5'!G84*100</f>
        <v>91.916757940854339</v>
      </c>
      <c r="H84" s="15">
        <f>'Table Q1'!H84/'Table Q5'!H84*100</f>
        <v>105.02554478156605</v>
      </c>
      <c r="I84" s="15">
        <f>'Table Q1'!I84/'Table Q5'!I84*100</f>
        <v>98.224257315166412</v>
      </c>
      <c r="J84" s="15">
        <f>'Table Q1'!J84/'Table Q5'!J84*100</f>
        <v>116.0871052331547</v>
      </c>
      <c r="K84" s="15">
        <f>'Table Q1'!K84/'Table Q5'!K84*100</f>
        <v>94.550010440593027</v>
      </c>
      <c r="L84" s="15">
        <f>'Table Q1'!L84/'Table Q5'!L84*100</f>
        <v>97.555769025509662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5">
      <c r="A85" s="48" t="s">
        <v>131</v>
      </c>
      <c r="B85" s="15">
        <f>'Table Q1'!B85/'Table Q5'!B85*100</f>
        <v>99.126183293456791</v>
      </c>
      <c r="C85" s="15">
        <f>'Table Q1'!C85/'Table Q5'!C85*100</f>
        <v>99.989784451935833</v>
      </c>
      <c r="D85" s="15">
        <f>'Table Q1'!D85/'Table Q5'!D85*100</f>
        <v>92.83192468171606</v>
      </c>
      <c r="E85" s="15">
        <f>'Table Q1'!E85/'Table Q5'!E85*100</f>
        <v>93.716450899905283</v>
      </c>
      <c r="F85" s="15">
        <f>'Table Q1'!F85/'Table Q5'!F85*100</f>
        <v>104.5818261536775</v>
      </c>
      <c r="G85" s="15">
        <f>'Table Q1'!G85/'Table Q5'!G85*100</f>
        <v>95.85464040909585</v>
      </c>
      <c r="H85" s="15">
        <f>'Table Q1'!H85/'Table Q5'!H85*100</f>
        <v>103.38876686539065</v>
      </c>
      <c r="I85" s="15">
        <f>'Table Q1'!I85/'Table Q5'!I85*100</f>
        <v>98.532354903268853</v>
      </c>
      <c r="J85" s="15">
        <f>'Table Q1'!J85/'Table Q5'!J85*100</f>
        <v>115.84803866471844</v>
      </c>
      <c r="K85" s="15">
        <f>'Table Q1'!K85/'Table Q5'!K85*100</f>
        <v>91.677362029815384</v>
      </c>
      <c r="L85" s="15">
        <f>'Table Q1'!L85/'Table Q5'!L85*100</f>
        <v>98.158202917065893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5">
      <c r="A86" s="48" t="s">
        <v>132</v>
      </c>
      <c r="B86" s="15">
        <f>'Table Q1'!B86/'Table Q5'!B86*100</f>
        <v>97.877382792375073</v>
      </c>
      <c r="C86" s="15">
        <f>'Table Q1'!C86/'Table Q5'!C86*100</f>
        <v>101.38163954559411</v>
      </c>
      <c r="D86" s="15">
        <f>'Table Q1'!D86/'Table Q5'!D86*100</f>
        <v>94.038623005877412</v>
      </c>
      <c r="E86" s="15">
        <f>'Table Q1'!E86/'Table Q5'!E86*100</f>
        <v>94.77158424140822</v>
      </c>
      <c r="F86" s="15">
        <f>'Table Q1'!F86/'Table Q5'!F86*100</f>
        <v>106.09796007417913</v>
      </c>
      <c r="G86" s="15">
        <f>'Table Q1'!G86/'Table Q5'!G86*100</f>
        <v>93.202530288410003</v>
      </c>
      <c r="H86" s="15">
        <f>'Table Q1'!H86/'Table Q5'!H86*100</f>
        <v>101.82417808925075</v>
      </c>
      <c r="I86" s="15">
        <f>'Table Q1'!I86/'Table Q5'!I86*100</f>
        <v>99.955859633634944</v>
      </c>
      <c r="J86" s="15">
        <f>'Table Q1'!J86/'Table Q5'!J86*100</f>
        <v>115.60905258486798</v>
      </c>
      <c r="K86" s="15">
        <f>'Table Q1'!K86/'Table Q5'!K86*100</f>
        <v>94.493695823483066</v>
      </c>
      <c r="L86" s="15">
        <f>'Table Q1'!L86/'Table Q5'!L86*100</f>
        <v>98.459265512874623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5">
      <c r="A87" s="48" t="s">
        <v>133</v>
      </c>
      <c r="B87" s="15">
        <f>'Table Q1'!B87/'Table Q5'!B87*100</f>
        <v>96.694637740483017</v>
      </c>
      <c r="C87" s="15">
        <f>'Table Q1'!C87/'Table Q5'!C87*100</f>
        <v>102.01637666325487</v>
      </c>
      <c r="D87" s="15">
        <f>'Table Q1'!D87/'Table Q5'!D87*100</f>
        <v>95.507832762734722</v>
      </c>
      <c r="E87" s="15">
        <f>'Table Q1'!E87/'Table Q5'!E87*100</f>
        <v>95.08349756249352</v>
      </c>
      <c r="F87" s="15">
        <f>'Table Q1'!F87/'Table Q5'!F87*100</f>
        <v>107.07782354216344</v>
      </c>
      <c r="G87" s="15">
        <f>'Table Q1'!G87/'Table Q5'!G87*100</f>
        <v>94.00824262918735</v>
      </c>
      <c r="H87" s="15">
        <f>'Table Q1'!H87/'Table Q5'!H87*100</f>
        <v>103.22911327524346</v>
      </c>
      <c r="I87" s="15">
        <f>'Table Q1'!I87/'Table Q5'!I87*100</f>
        <v>100.50103474567041</v>
      </c>
      <c r="J87" s="15">
        <f>'Table Q1'!J87/'Table Q5'!J87*100</f>
        <v>111.56300703082746</v>
      </c>
      <c r="K87" s="15">
        <f>'Table Q1'!K87/'Table Q5'!K87*100</f>
        <v>93.045239702903444</v>
      </c>
      <c r="L87" s="15">
        <f>'Table Q1'!L87/'Table Q5'!L87*100</f>
        <v>98.871237458193974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5">
      <c r="A88" s="48" t="s">
        <v>134</v>
      </c>
      <c r="B88" s="15">
        <f>'Table Q1'!B88/'Table Q5'!B88*100</f>
        <v>96.656472986748213</v>
      </c>
      <c r="C88" s="15">
        <f>'Table Q1'!C88/'Table Q5'!C88*100</f>
        <v>102.55571457779595</v>
      </c>
      <c r="D88" s="15">
        <f>'Table Q1'!D88/'Table Q5'!D88*100</f>
        <v>97.235166200683452</v>
      </c>
      <c r="E88" s="15">
        <f>'Table Q1'!E88/'Table Q5'!E88*100</f>
        <v>94.631901840490798</v>
      </c>
      <c r="F88" s="15">
        <f>'Table Q1'!F88/'Table Q5'!F88*100</f>
        <v>110.66156369600874</v>
      </c>
      <c r="G88" s="15">
        <f>'Table Q1'!G88/'Table Q5'!G88*100</f>
        <v>94.196193880769641</v>
      </c>
      <c r="H88" s="15">
        <f>'Table Q1'!H88/'Table Q5'!H88*100</f>
        <v>102.17302173021731</v>
      </c>
      <c r="I88" s="15">
        <f>'Table Q1'!I88/'Table Q5'!I88*100</f>
        <v>101.19741100323625</v>
      </c>
      <c r="J88" s="15">
        <f>'Table Q1'!J88/'Table Q5'!J88*100</f>
        <v>109.1449814126394</v>
      </c>
      <c r="K88" s="15">
        <f>'Table Q1'!K88/'Table Q5'!K88*100</f>
        <v>95.413024260878103</v>
      </c>
      <c r="L88" s="15">
        <f>'Table Q1'!L88/'Table Q5'!L88*100</f>
        <v>99.220779220779221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5">
      <c r="A89" s="48" t="s">
        <v>135</v>
      </c>
      <c r="B89" s="15">
        <f>'Table Q1'!B89/'Table Q5'!B89*100</f>
        <v>96.280574085304224</v>
      </c>
      <c r="C89" s="15">
        <f>'Table Q1'!C89/'Table Q5'!C89*100</f>
        <v>101.97989643618641</v>
      </c>
      <c r="D89" s="15">
        <f>'Table Q1'!D89/'Table Q5'!D89*100</f>
        <v>97.836886772924856</v>
      </c>
      <c r="E89" s="15">
        <f>'Table Q1'!E89/'Table Q5'!E89*100</f>
        <v>96.496815286624198</v>
      </c>
      <c r="F89" s="15">
        <f>'Table Q1'!F89/'Table Q5'!F89*100</f>
        <v>113.12465678198794</v>
      </c>
      <c r="G89" s="15">
        <f>'Table Q1'!G89/'Table Q5'!G89*100</f>
        <v>94.206209116394973</v>
      </c>
      <c r="H89" s="15">
        <f>'Table Q1'!H89/'Table Q5'!H89*100</f>
        <v>103.92699682149083</v>
      </c>
      <c r="I89" s="15">
        <f>'Table Q1'!I89/'Table Q5'!I89*100</f>
        <v>101.24269782262346</v>
      </c>
      <c r="J89" s="15">
        <f>'Table Q1'!J89/'Table Q5'!J89*100</f>
        <v>108.48986522338957</v>
      </c>
      <c r="K89" s="15">
        <f>'Table Q1'!K89/'Table Q5'!K89*100</f>
        <v>98.106781528598617</v>
      </c>
      <c r="L89" s="15">
        <f>'Table Q1'!L89/'Table Q5'!L89*100</f>
        <v>99.906822652448497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5">
      <c r="A90" s="48" t="s">
        <v>136</v>
      </c>
      <c r="B90" s="15">
        <f>'Table Q1'!B90/'Table Q5'!B90*100</f>
        <v>99.825426165537067</v>
      </c>
      <c r="C90" s="15">
        <f>'Table Q1'!C90/'Table Q5'!C90*100</f>
        <v>101.28075837031061</v>
      </c>
      <c r="D90" s="15">
        <f>'Table Q1'!D90/'Table Q5'!D90*100</f>
        <v>98.638754253892969</v>
      </c>
      <c r="E90" s="15">
        <f>'Table Q1'!E90/'Table Q5'!E90*100</f>
        <v>96.751527494908345</v>
      </c>
      <c r="F90" s="15">
        <f>'Table Q1'!F90/'Table Q5'!F90*100</f>
        <v>110.89939024390243</v>
      </c>
      <c r="G90" s="15">
        <f>'Table Q1'!G90/'Table Q5'!G90*100</f>
        <v>96.502845318158293</v>
      </c>
      <c r="H90" s="15">
        <f>'Table Q1'!H90/'Table Q5'!H90*100</f>
        <v>103.72838991876692</v>
      </c>
      <c r="I90" s="15">
        <f>'Table Q1'!I90/'Table Q5'!I90*100</f>
        <v>100.85110854260797</v>
      </c>
      <c r="J90" s="15">
        <f>'Table Q1'!J90/'Table Q5'!J90*100</f>
        <v>104.48379413896656</v>
      </c>
      <c r="K90" s="15">
        <f>'Table Q1'!K90/'Table Q5'!K90*100</f>
        <v>99.348174889691137</v>
      </c>
      <c r="L90" s="15">
        <f>'Table Q1'!L90/'Table Q5'!L90*100</f>
        <v>100.23694241269187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5">
      <c r="A91" s="48" t="s">
        <v>137</v>
      </c>
      <c r="B91" s="15">
        <f>'Table Q1'!B91/'Table Q5'!B91*100</f>
        <v>101.33197763091002</v>
      </c>
      <c r="C91" s="15">
        <f>'Table Q1'!C91/'Table Q5'!C91*100</f>
        <v>100.99889012208656</v>
      </c>
      <c r="D91" s="15">
        <f>'Table Q1'!D91/'Table Q5'!D91*100</f>
        <v>100.62558648733189</v>
      </c>
      <c r="E91" s="15">
        <f>'Table Q1'!E91/'Table Q5'!E91*100</f>
        <v>97.653631284916202</v>
      </c>
      <c r="F91" s="15">
        <f>'Table Q1'!F91/'Table Q5'!F91*100</f>
        <v>109.06276686592655</v>
      </c>
      <c r="G91" s="15">
        <f>'Table Q1'!G91/'Table Q5'!G91*100</f>
        <v>98.336948662328268</v>
      </c>
      <c r="H91" s="15">
        <f>'Table Q1'!H91/'Table Q5'!H91*100</f>
        <v>98.614871901687152</v>
      </c>
      <c r="I91" s="15">
        <f>'Table Q1'!I91/'Table Q5'!I91*100</f>
        <v>101.93900010481083</v>
      </c>
      <c r="J91" s="15">
        <f>'Table Q1'!J91/'Table Q5'!J91*100</f>
        <v>102.36860831554336</v>
      </c>
      <c r="K91" s="15">
        <f>'Table Q1'!K91/'Table Q5'!K91*100</f>
        <v>101.31578947368421</v>
      </c>
      <c r="L91" s="15">
        <f>'Table Q1'!L91/'Table Q5'!L91*100</f>
        <v>100.6690684508492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5">
      <c r="A92" s="48" t="s">
        <v>138</v>
      </c>
      <c r="B92" s="15">
        <f>'Table Q1'!B92/'Table Q5'!B92*100</f>
        <v>101.56727050681864</v>
      </c>
      <c r="C92" s="15">
        <f>'Table Q1'!C92/'Table Q5'!C92*100</f>
        <v>100.41384879378219</v>
      </c>
      <c r="D92" s="15">
        <f>'Table Q1'!D92/'Table Q5'!D92*100</f>
        <v>98.628300330032999</v>
      </c>
      <c r="E92" s="15">
        <f>'Table Q1'!E92/'Table Q5'!E92*100</f>
        <v>98.531361550229477</v>
      </c>
      <c r="F92" s="15">
        <f>'Table Q1'!F92/'Table Q5'!F92*100</f>
        <v>106.10201314279752</v>
      </c>
      <c r="G92" s="15">
        <f>'Table Q1'!G92/'Table Q5'!G92*100</f>
        <v>99.478297161936553</v>
      </c>
      <c r="H92" s="15">
        <f>'Table Q1'!H92/'Table Q5'!H92*100</f>
        <v>97.371440492333363</v>
      </c>
      <c r="I92" s="15">
        <f>'Table Q1'!I92/'Table Q5'!I92*100</f>
        <v>102.44740679025203</v>
      </c>
      <c r="J92" s="15">
        <f>'Table Q1'!J92/'Table Q5'!J92*100</f>
        <v>102.03877673395962</v>
      </c>
      <c r="K92" s="15">
        <f>'Table Q1'!K92/'Table Q5'!K92*100</f>
        <v>101.53955954323001</v>
      </c>
      <c r="L92" s="15">
        <f>'Table Q1'!L92/'Table Q5'!L92*100</f>
        <v>100.28741531513037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5">
      <c r="A93" s="48" t="s">
        <v>139</v>
      </c>
      <c r="B93" s="15">
        <f>'Table Q1'!B93/'Table Q5'!B93*100</f>
        <v>98.971463144096006</v>
      </c>
      <c r="C93" s="15">
        <f>'Table Q1'!C93/'Table Q5'!C93*100</f>
        <v>98.323745288633219</v>
      </c>
      <c r="D93" s="15">
        <f>'Table Q1'!D93/'Table Q5'!D93*100</f>
        <v>97.842306916717078</v>
      </c>
      <c r="E93" s="15">
        <f>'Table Q1'!E93/'Table Q5'!E93*100</f>
        <v>98.18949909474955</v>
      </c>
      <c r="F93" s="15">
        <f>'Table Q1'!F93/'Table Q5'!F93*100</f>
        <v>100.68805018719014</v>
      </c>
      <c r="G93" s="15">
        <f>'Table Q1'!G93/'Table Q5'!G93*100</f>
        <v>97.722609766105876</v>
      </c>
      <c r="H93" s="15">
        <f>'Table Q1'!H93/'Table Q5'!H93*100</f>
        <v>99.067126343540863</v>
      </c>
      <c r="I93" s="15">
        <f>'Table Q1'!I93/'Table Q5'!I93*100</f>
        <v>100.992835209826</v>
      </c>
      <c r="J93" s="15">
        <f>'Table Q1'!J93/'Table Q5'!J93*100</f>
        <v>102.32020891924466</v>
      </c>
      <c r="K93" s="15">
        <f>'Table Q1'!K93/'Table Q5'!K93*100</f>
        <v>101.55445644493793</v>
      </c>
      <c r="L93" s="15">
        <f>'Table Q1'!L93/'Table Q5'!L93*100</f>
        <v>98.536092882382633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5">
      <c r="A94" s="48" t="s">
        <v>140</v>
      </c>
      <c r="B94" s="15">
        <f>'Table Q1'!B94/'Table Q5'!B94*100</f>
        <v>98.468928249774848</v>
      </c>
      <c r="C94" s="15">
        <f>'Table Q1'!C94/'Table Q5'!C94*100</f>
        <v>98.88178913738021</v>
      </c>
      <c r="D94" s="15">
        <f>'Table Q1'!D94/'Table Q5'!D94*100</f>
        <v>99.735772357723576</v>
      </c>
      <c r="E94" s="15">
        <f>'Table Q1'!E94/'Table Q5'!E94*100</f>
        <v>98.838838838838825</v>
      </c>
      <c r="F94" s="15">
        <f>'Table Q1'!F94/'Table Q5'!F94*100</f>
        <v>102.68470130136282</v>
      </c>
      <c r="G94" s="15">
        <f>'Table Q1'!G94/'Table Q5'!G94*100</f>
        <v>99.786172487526741</v>
      </c>
      <c r="H94" s="15">
        <f>'Table Q1'!H94/'Table Q5'!H94*100</f>
        <v>97.744435612082668</v>
      </c>
      <c r="I94" s="15">
        <f>'Table Q1'!I94/'Table Q5'!I94*100</f>
        <v>100.97919216646267</v>
      </c>
      <c r="J94" s="15">
        <f>'Table Q1'!J94/'Table Q5'!J94*100</f>
        <v>101.38819534605013</v>
      </c>
      <c r="K94" s="15">
        <f>'Table Q1'!K94/'Table Q5'!K94*100</f>
        <v>100.64902139742419</v>
      </c>
      <c r="L94" s="15">
        <f>'Table Q1'!L94/'Table Q5'!L94*100</f>
        <v>99.848714069591523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5">
      <c r="A95" s="48" t="s">
        <v>141</v>
      </c>
      <c r="B95" s="15">
        <f>'Table Q1'!B95/'Table Q5'!B95*100</f>
        <v>101.46689440369737</v>
      </c>
      <c r="C95" s="15">
        <f>'Table Q1'!C95/'Table Q5'!C95*100</f>
        <v>100.17897981505419</v>
      </c>
      <c r="D95" s="15">
        <f>'Table Q1'!D95/'Table Q5'!D95*100</f>
        <v>99.164926931106464</v>
      </c>
      <c r="E95" s="15">
        <f>'Table Q1'!E95/'Table Q5'!E95*100</f>
        <v>99.508624147613318</v>
      </c>
      <c r="F95" s="15">
        <f>'Table Q1'!F95/'Table Q5'!F95*100</f>
        <v>100.27980413710402</v>
      </c>
      <c r="G95" s="15">
        <f>'Table Q1'!G95/'Table Q5'!G95*100</f>
        <v>99.575371549893845</v>
      </c>
      <c r="H95" s="15">
        <f>'Table Q1'!H95/'Table Q5'!H95*100</f>
        <v>98.597053813007307</v>
      </c>
      <c r="I95" s="15">
        <f>'Table Q1'!I95/'Table Q5'!I95*100</f>
        <v>99.509852955886771</v>
      </c>
      <c r="J95" s="15">
        <f>'Table Q1'!J95/'Table Q5'!J95*100</f>
        <v>103.90078221490326</v>
      </c>
      <c r="K95" s="15">
        <f>'Table Q1'!K95/'Table Q5'!K95*100</f>
        <v>99.778961117251086</v>
      </c>
      <c r="L95" s="15">
        <f>'Table Q1'!L95/'Table Q5'!L95*100</f>
        <v>100.20060180541626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5">
      <c r="A96" s="48" t="s">
        <v>142</v>
      </c>
      <c r="B96" s="15">
        <f>'Table Q1'!B96/'Table Q5'!B96*100</f>
        <v>101.899949469429</v>
      </c>
      <c r="C96" s="15">
        <f>'Table Q1'!C96/'Table Q5'!C96*100</f>
        <v>99.640179910044978</v>
      </c>
      <c r="D96" s="15">
        <f>'Table Q1'!D96/'Table Q5'!D96*100</f>
        <v>100.84345817853198</v>
      </c>
      <c r="E96" s="15">
        <f>'Table Q1'!E96/'Table Q5'!E96*100</f>
        <v>100.01997602876547</v>
      </c>
      <c r="F96" s="15">
        <f>'Table Q1'!F96/'Table Q5'!F96*100</f>
        <v>98.818975784041271</v>
      </c>
      <c r="G96" s="15">
        <f>'Table Q1'!G96/'Table Q5'!G96*100</f>
        <v>99.852012628255721</v>
      </c>
      <c r="H96" s="15">
        <f>'Table Q1'!H96/'Table Q5'!H96*100</f>
        <v>101.34880491917089</v>
      </c>
      <c r="I96" s="15">
        <f>'Table Q1'!I96/'Table Q5'!I96*100</f>
        <v>99.910125823846613</v>
      </c>
      <c r="J96" s="15">
        <f>'Table Q1'!J96/'Table Q5'!J96*100</f>
        <v>97.970643286375719</v>
      </c>
      <c r="K96" s="15">
        <f>'Table Q1'!K96/'Table Q5'!K96*100</f>
        <v>99.224497912109769</v>
      </c>
      <c r="L96" s="15">
        <f>'Table Q1'!L96/'Table Q5'!L96*100</f>
        <v>99.740932642487053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5">
      <c r="A97" s="48" t="s">
        <v>143</v>
      </c>
      <c r="B97" s="15">
        <f>'Table Q1'!B97/'Table Q5'!B97*100</f>
        <v>98.18915461076665</v>
      </c>
      <c r="C97" s="15">
        <f>'Table Q1'!C97/'Table Q5'!C97*100</f>
        <v>101.30001007759751</v>
      </c>
      <c r="D97" s="15">
        <f>'Table Q1'!D97/'Table Q5'!D97*100</f>
        <v>100.23659305993691</v>
      </c>
      <c r="E97" s="15">
        <f>'Table Q1'!E97/'Table Q5'!E97*100</f>
        <v>101.60566470529571</v>
      </c>
      <c r="F97" s="15">
        <f>'Table Q1'!F97/'Table Q5'!F97*100</f>
        <v>98.268227885466899</v>
      </c>
      <c r="G97" s="15">
        <f>'Table Q1'!G97/'Table Q5'!G97*100</f>
        <v>100.72863332020481</v>
      </c>
      <c r="H97" s="15">
        <f>'Table Q1'!H97/'Table Q5'!H97*100</f>
        <v>102.31875253138922</v>
      </c>
      <c r="I97" s="15">
        <f>'Table Q1'!I97/'Table Q5'!I97*100</f>
        <v>99.597565763643502</v>
      </c>
      <c r="J97" s="15">
        <f>'Table Q1'!J97/'Table Q5'!J97*100</f>
        <v>96.849693857396787</v>
      </c>
      <c r="K97" s="15">
        <f>'Table Q1'!K97/'Table Q5'!K97*100</f>
        <v>100.32576505429418</v>
      </c>
      <c r="L97" s="15">
        <f>'Table Q1'!L97/'Table Q5'!L97*100</f>
        <v>100.20835400337333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5">
      <c r="A98" s="48" t="s">
        <v>144</v>
      </c>
      <c r="B98" s="15">
        <f>'Table Q1'!B98/'Table Q5'!B98*100</f>
        <v>99.159088686809426</v>
      </c>
      <c r="C98" s="15">
        <f>'Table Q1'!C98/'Table Q5'!C98*100</f>
        <v>101.74488567990372</v>
      </c>
      <c r="D98" s="15">
        <f>'Table Q1'!D98/'Table Q5'!D98*100</f>
        <v>103.01380517207855</v>
      </c>
      <c r="E98" s="15">
        <f>'Table Q1'!E98/'Table Q5'!E98*100</f>
        <v>100.51464766429137</v>
      </c>
      <c r="F98" s="15">
        <f>'Table Q1'!F98/'Table Q5'!F98*100</f>
        <v>102.88663927032175</v>
      </c>
      <c r="G98" s="15">
        <f>'Table Q1'!G98/'Table Q5'!G98*100</f>
        <v>97.73733872520701</v>
      </c>
      <c r="H98" s="15">
        <f>'Table Q1'!H98/'Table Q5'!H98*100</f>
        <v>102.65159301130524</v>
      </c>
      <c r="I98" s="15">
        <f>'Table Q1'!I98/'Table Q5'!I98*100</f>
        <v>100.41383387525865</v>
      </c>
      <c r="J98" s="15">
        <f>'Table Q1'!J98/'Table Q5'!J98*100</f>
        <v>99.362811353543151</v>
      </c>
      <c r="K98" s="15">
        <f>'Table Q1'!K98/'Table Q5'!K98*100</f>
        <v>98.23580449243228</v>
      </c>
      <c r="L98" s="15">
        <f>'Table Q1'!L98/'Table Q5'!L98*100</f>
        <v>100.98814229249011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5">
      <c r="A99" s="48" t="s">
        <v>145</v>
      </c>
      <c r="B99" s="15">
        <f>'Table Q1'!B99/'Table Q5'!B99*100</f>
        <v>99.18539601531063</v>
      </c>
      <c r="C99" s="15">
        <f>'Table Q1'!C99/'Table Q5'!C99*100</f>
        <v>100.04937296336527</v>
      </c>
      <c r="D99" s="15">
        <f>'Table Q1'!D99/'Table Q5'!D99*100</f>
        <v>100.95020904599012</v>
      </c>
      <c r="E99" s="15">
        <f>'Table Q1'!E99/'Table Q5'!E99*100</f>
        <v>100.44317510340753</v>
      </c>
      <c r="F99" s="15">
        <f>'Table Q1'!F99/'Table Q5'!F99*100</f>
        <v>101.84350265504459</v>
      </c>
      <c r="G99" s="15">
        <f>'Table Q1'!G99/'Table Q5'!G99*100</f>
        <v>99.506313490933266</v>
      </c>
      <c r="H99" s="15">
        <f>'Table Q1'!H99/'Table Q5'!H99*100</f>
        <v>102.47891380374408</v>
      </c>
      <c r="I99" s="15">
        <f>'Table Q1'!I99/'Table Q5'!I99*100</f>
        <v>101.16808552761829</v>
      </c>
      <c r="J99" s="15">
        <f>'Table Q1'!J99/'Table Q5'!J99*100</f>
        <v>98.624116185744313</v>
      </c>
      <c r="K99" s="15">
        <f>'Table Q1'!K99/'Table Q5'!K99*100</f>
        <v>98.681696599159324</v>
      </c>
      <c r="L99" s="15">
        <f>'Table Q1'!L99/'Table Q5'!L99*100</f>
        <v>100.88582677165354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5">
      <c r="A100" s="48" t="s">
        <v>230</v>
      </c>
      <c r="B100" s="15">
        <f>'Table Q1'!B100/'Table Q5'!B100*100</f>
        <v>102.18218218218217</v>
      </c>
      <c r="C100" s="15">
        <f>'Table Q1'!C100/'Table Q5'!C100*100</f>
        <v>100.44191299224197</v>
      </c>
      <c r="D100" s="15">
        <f>'Table Q1'!D100/'Table Q5'!D100*100</f>
        <v>100.82464454976304</v>
      </c>
      <c r="E100" s="15">
        <f>'Table Q1'!E100/'Table Q5'!E100*100</f>
        <v>101.93982581155979</v>
      </c>
      <c r="F100" s="15">
        <f>'Table Q1'!F100/'Table Q5'!F100*100</f>
        <v>103.3306255077173</v>
      </c>
      <c r="G100" s="15">
        <f>'Table Q1'!G100/'Table Q5'!G100*100</f>
        <v>101.69214498605903</v>
      </c>
      <c r="H100" s="15">
        <f>'Table Q1'!H100/'Table Q5'!H100*100</f>
        <v>101.8638657192874</v>
      </c>
      <c r="I100" s="15">
        <f>'Table Q1'!I100/'Table Q5'!I100*100</f>
        <v>104.65863453815261</v>
      </c>
      <c r="J100" s="15">
        <f>'Table Q1'!J100/'Table Q5'!J100*100</f>
        <v>98.541908072614902</v>
      </c>
      <c r="K100" s="15">
        <f>'Table Q1'!K100/'Table Q5'!K100*100</f>
        <v>94.640403114979378</v>
      </c>
      <c r="L100" s="15">
        <f>'Table Q1'!L100/'Table Q5'!L100*100</f>
        <v>101.82896688087</v>
      </c>
    </row>
    <row r="101" spans="1:24" x14ac:dyDescent="0.25">
      <c r="A101" s="48" t="s">
        <v>231</v>
      </c>
      <c r="B101" s="15">
        <f>'Table Q1'!B101/'Table Q5'!B101*100</f>
        <v>98.807275618725768</v>
      </c>
      <c r="C101" s="15">
        <f>'Table Q1'!C101/'Table Q5'!C101*100</f>
        <v>101.89401373895977</v>
      </c>
      <c r="D101" s="15">
        <f>'Table Q1'!D101/'Table Q5'!D101*100</f>
        <v>102.61394101876675</v>
      </c>
      <c r="E101" s="15">
        <f>'Table Q1'!E101/'Table Q5'!E101*100</f>
        <v>100.96878363832079</v>
      </c>
      <c r="F101" s="15">
        <f>'Table Q1'!F101/'Table Q5'!F101*100</f>
        <v>103.22353178200868</v>
      </c>
      <c r="G101" s="15">
        <f>'Table Q1'!G101/'Table Q5'!G101*100</f>
        <v>103.88490602596396</v>
      </c>
      <c r="H101" s="15">
        <f>'Table Q1'!H101/'Table Q5'!H101*100</f>
        <v>101.26948085457737</v>
      </c>
      <c r="I101" s="15">
        <f>'Table Q1'!I101/'Table Q5'!I101*100</f>
        <v>105.22648083623693</v>
      </c>
      <c r="J101" s="15">
        <f>'Table Q1'!J101/'Table Q5'!J101*100</f>
        <v>96.876212650368643</v>
      </c>
      <c r="K101" s="15">
        <f>'Table Q1'!K101/'Table Q5'!K101*100</f>
        <v>98.351699231410322</v>
      </c>
      <c r="L101" s="15">
        <f>'Table Q1'!L101/'Table Q5'!L101*100</f>
        <v>102.37930694046796</v>
      </c>
    </row>
    <row r="102" spans="1:24" x14ac:dyDescent="0.25">
      <c r="A102" s="48" t="s">
        <v>232</v>
      </c>
      <c r="B102" s="15">
        <f>'Table Q1'!B102/'Table Q5'!B102*100</f>
        <v>99.595501183898989</v>
      </c>
      <c r="C102" s="15">
        <f>'Table Q1'!C102/'Table Q5'!C102*100</f>
        <v>101.12271795372449</v>
      </c>
      <c r="D102" s="15">
        <f>'Table Q1'!D102/'Table Q5'!D102*100</f>
        <v>100.46764649742317</v>
      </c>
      <c r="E102" s="15">
        <f>'Table Q1'!E102/'Table Q5'!E102*100</f>
        <v>101.92916501780769</v>
      </c>
      <c r="F102" s="15">
        <f>'Table Q1'!F102/'Table Q5'!F102*100</f>
        <v>100.77128448531593</v>
      </c>
      <c r="G102" s="15">
        <f>'Table Q1'!G102/'Table Q5'!G102*100</f>
        <v>102.89410637278391</v>
      </c>
      <c r="H102" s="15">
        <f>'Table Q1'!H102/'Table Q5'!H102*100</f>
        <v>101.35936222403924</v>
      </c>
      <c r="I102" s="15">
        <f>'Table Q1'!I102/'Table Q5'!I102*100</f>
        <v>103.61871138570167</v>
      </c>
      <c r="J102" s="15">
        <f>'Table Q1'!J102/'Table Q5'!J102*100</f>
        <v>96.59998121536583</v>
      </c>
      <c r="K102" s="15">
        <f>'Table Q1'!K102/'Table Q5'!K102*100</f>
        <v>95.881217247402788</v>
      </c>
      <c r="L102" s="15">
        <f>'Table Q1'!L102/'Table Q5'!L102*100</f>
        <v>101.89271354319898</v>
      </c>
    </row>
    <row r="103" spans="1:24" x14ac:dyDescent="0.25">
      <c r="A103" s="48" t="s">
        <v>233</v>
      </c>
      <c r="B103" s="15">
        <f>'Table Q1'!B103/'Table Q5'!B103*100</f>
        <v>97.732777831605475</v>
      </c>
      <c r="C103" s="15">
        <f>'Table Q1'!C103/'Table Q5'!C103*100</f>
        <v>100.47725723190806</v>
      </c>
      <c r="D103" s="15">
        <f>'Table Q1'!D103/'Table Q5'!D103*100</f>
        <v>99.915238274627981</v>
      </c>
      <c r="E103" s="15">
        <f>'Table Q1'!E103/'Table Q5'!E103*100</f>
        <v>103.43977922333924</v>
      </c>
      <c r="F103" s="15">
        <f>'Table Q1'!F103/'Table Q5'!F103*100</f>
        <v>103.90209649914736</v>
      </c>
      <c r="G103" s="15">
        <f>'Table Q1'!G103/'Table Q5'!G103*100</f>
        <v>104.58513189448442</v>
      </c>
      <c r="H103" s="15">
        <f>'Table Q1'!H103/'Table Q5'!H103*100</f>
        <v>99.275216428427626</v>
      </c>
      <c r="I103" s="15">
        <f>'Table Q1'!I103/'Table Q5'!I103*100</f>
        <v>103.67811618176511</v>
      </c>
      <c r="J103" s="15">
        <f>'Table Q1'!J103/'Table Q5'!J103*100</f>
        <v>95.850815850815849</v>
      </c>
      <c r="K103" s="15">
        <f>'Table Q1'!K103/'Table Q5'!K103*100</f>
        <v>95.964864122975555</v>
      </c>
      <c r="L103" s="15">
        <f>'Table Q1'!L103/'Table Q5'!L103*100</f>
        <v>102.09858467545143</v>
      </c>
    </row>
    <row r="104" spans="1:24" x14ac:dyDescent="0.25">
      <c r="A104" s="48" t="s">
        <v>266</v>
      </c>
      <c r="B104" s="15">
        <f>'Table Q1'!B104/'Table Q5'!B104*100</f>
        <v>101.31150774085395</v>
      </c>
      <c r="C104" s="15">
        <f>'Table Q1'!C104/'Table Q5'!C104*100</f>
        <v>100.34010300262366</v>
      </c>
      <c r="D104" s="15">
        <f>'Table Q1'!D104/'Table Q5'!D104*100</f>
        <v>99.130917159763328</v>
      </c>
      <c r="E104" s="15">
        <f>'Table Q1'!E104/'Table Q5'!E104*100</f>
        <v>104.17398088550809</v>
      </c>
      <c r="F104" s="15">
        <f>'Table Q1'!F104/'Table Q5'!F104*100</f>
        <v>105.56614181125263</v>
      </c>
      <c r="G104" s="15">
        <f>'Table Q1'!G104/'Table Q5'!G104*100</f>
        <v>106.48236415633936</v>
      </c>
      <c r="H104" s="15">
        <f>'Table Q1'!H104/'Table Q5'!H104*100</f>
        <v>98.755564548765676</v>
      </c>
      <c r="I104" s="15">
        <f>'Table Q1'!I104/'Table Q5'!I104*100</f>
        <v>103.06590257879655</v>
      </c>
      <c r="J104" s="15">
        <f>'Table Q1'!J104/'Table Q5'!J104*100</f>
        <v>93.293795620437962</v>
      </c>
      <c r="K104" s="15">
        <f>'Table Q1'!K104/'Table Q5'!K104*100</f>
        <v>96.620612397311419</v>
      </c>
      <c r="L104" s="15">
        <f>'Table Q1'!L104/'Table Q5'!L104*100</f>
        <v>101.97559558396281</v>
      </c>
    </row>
    <row r="105" spans="1:24" x14ac:dyDescent="0.25">
      <c r="A105" s="48" t="s">
        <v>271</v>
      </c>
      <c r="B105" s="15">
        <f>'Table Q1'!B105/'Table Q5'!B105*100</f>
        <v>98.869271969847262</v>
      </c>
      <c r="C105" s="15">
        <f>'Table Q1'!C105/'Table Q5'!C105*100</f>
        <v>99.494802292820353</v>
      </c>
      <c r="D105" s="15">
        <f>'Table Q1'!D105/'Table Q5'!D105*100</f>
        <v>98.511576626240355</v>
      </c>
      <c r="E105" s="15">
        <f>'Table Q1'!E105/'Table Q5'!E105*100</f>
        <v>105.37887711032587</v>
      </c>
      <c r="F105" s="15">
        <f>'Table Q1'!F105/'Table Q5'!F105*100</f>
        <v>104.68349437980675</v>
      </c>
      <c r="G105" s="15">
        <f>'Table Q1'!G105/'Table Q5'!G105*100</f>
        <v>106.61577608142494</v>
      </c>
      <c r="H105" s="15">
        <f>'Table Q1'!H105/'Table Q5'!H105*100</f>
        <v>97.926989584386689</v>
      </c>
      <c r="I105" s="15">
        <f>'Table Q1'!I105/'Table Q5'!I105*100</f>
        <v>103.9581351094196</v>
      </c>
      <c r="J105" s="15">
        <f>'Table Q1'!J105/'Table Q5'!J105*100</f>
        <v>90.769089742414508</v>
      </c>
      <c r="K105" s="15">
        <f>'Table Q1'!K105/'Table Q5'!K105*100</f>
        <v>100.28395646000948</v>
      </c>
      <c r="L105" s="15">
        <f>'Table Q1'!L105/'Table Q5'!L105*100</f>
        <v>102.28593568384348</v>
      </c>
    </row>
    <row r="106" spans="1:24" x14ac:dyDescent="0.25">
      <c r="A106" s="48" t="s">
        <v>272</v>
      </c>
      <c r="B106" s="15">
        <f>'Table Q1'!B106/'Table Q5'!B106*100</f>
        <v>97.140058765915782</v>
      </c>
      <c r="C106" s="15">
        <f>'Table Q1'!C106/'Table Q5'!C106*100</f>
        <v>100.48892723612309</v>
      </c>
      <c r="D106" s="15">
        <f>'Table Q1'!D106/'Table Q5'!D106*100</f>
        <v>98.111171073934159</v>
      </c>
      <c r="E106" s="15">
        <f>'Table Q1'!E106/'Table Q5'!E106*100</f>
        <v>104.96598639455783</v>
      </c>
      <c r="F106" s="15">
        <f>'Table Q1'!F106/'Table Q5'!F106*100</f>
        <v>102.42934572202867</v>
      </c>
      <c r="G106" s="15">
        <f>'Table Q1'!G106/'Table Q5'!G106*100</f>
        <v>109.51254141031708</v>
      </c>
      <c r="H106" s="15">
        <f>'Table Q1'!H106/'Table Q5'!H106*100</f>
        <v>97.508424384764609</v>
      </c>
      <c r="I106" s="15">
        <f>'Table Q1'!I106/'Table Q5'!I106*100</f>
        <v>102.11241041116558</v>
      </c>
      <c r="J106" s="15">
        <f>'Table Q1'!J106/'Table Q5'!J106*100</f>
        <v>92.981814858813848</v>
      </c>
      <c r="K106" s="15">
        <f>'Table Q1'!K106/'Table Q5'!K106*100</f>
        <v>92.523869573049893</v>
      </c>
      <c r="L106" s="15">
        <f>'Table Q1'!L106/'Table Q5'!L106*100</f>
        <v>101.89982728842833</v>
      </c>
    </row>
    <row r="107" spans="1:24" x14ac:dyDescent="0.25">
      <c r="A107" s="48" t="s">
        <v>277</v>
      </c>
      <c r="B107" s="15">
        <f>'Table Q1'!B107/'Table Q5'!B107*100</f>
        <v>99.574636462558104</v>
      </c>
      <c r="C107" s="15">
        <f>'Table Q1'!C107/'Table Q5'!C107*100</f>
        <v>98.465843303743725</v>
      </c>
      <c r="D107" s="15">
        <f>'Table Q1'!D107/'Table Q5'!D107*100</f>
        <v>98.62113049036617</v>
      </c>
      <c r="E107" s="15">
        <f>'Table Q1'!E107/'Table Q5'!E107*100</f>
        <v>104.85888856560955</v>
      </c>
      <c r="F107" s="15">
        <f>'Table Q1'!F107/'Table Q5'!F107*100</f>
        <v>100.896518836433</v>
      </c>
      <c r="G107" s="15">
        <f>'Table Q1'!G107/'Table Q5'!G107*100</f>
        <v>110.87759159329738</v>
      </c>
      <c r="H107" s="15">
        <f>'Table Q1'!H107/'Table Q5'!H107*100</f>
        <v>96.709585121602288</v>
      </c>
      <c r="I107" s="15">
        <f>'Table Q1'!I107/'Table Q5'!I107*100</f>
        <v>101.33682340843228</v>
      </c>
      <c r="J107" s="15">
        <f>'Table Q1'!J107/'Table Q5'!J107*100</f>
        <v>90.142095914742455</v>
      </c>
      <c r="K107" s="15">
        <f>'Table Q1'!K107/'Table Q5'!K107*100</f>
        <v>90.889717634523166</v>
      </c>
      <c r="L107" s="15">
        <f>'Table Q1'!L107/'Table Q5'!L107*100</f>
        <v>101.54377217374628</v>
      </c>
    </row>
    <row r="108" spans="1:24" x14ac:dyDescent="0.25">
      <c r="A108" s="48" t="s">
        <v>282</v>
      </c>
      <c r="B108" s="15">
        <f>'Table Q1'!B108/'Table Q5'!B108*100</f>
        <v>98.28125</v>
      </c>
      <c r="C108" s="15">
        <f>'Table Q1'!C108/'Table Q5'!C108*100</f>
        <v>97.911077041011879</v>
      </c>
      <c r="D108" s="15">
        <f>'Table Q1'!D108/'Table Q5'!D108*100</f>
        <v>100.17413619283293</v>
      </c>
      <c r="E108" s="15">
        <f>'Table Q1'!E108/'Table Q5'!E108*100</f>
        <v>105.64445737561827</v>
      </c>
      <c r="F108" s="15">
        <f>'Table Q1'!F108/'Table Q5'!F108*100</f>
        <v>101.30568356374808</v>
      </c>
      <c r="G108" s="15">
        <f>'Table Q1'!G108/'Table Q5'!G108*100</f>
        <v>110.44804040781966</v>
      </c>
      <c r="H108" s="15">
        <f>'Table Q1'!H108/'Table Q5'!H108*100</f>
        <v>98.418404025880662</v>
      </c>
      <c r="I108" s="15">
        <f>'Table Q1'!I108/'Table Q5'!I108*100</f>
        <v>101.07159353348729</v>
      </c>
      <c r="J108" s="15">
        <f>'Table Q1'!J108/'Table Q5'!J108*100</f>
        <v>88.544649830773238</v>
      </c>
      <c r="K108" s="15">
        <f>'Table Q1'!K108/'Table Q5'!K108*100</f>
        <v>92.243767313019404</v>
      </c>
      <c r="L108" s="15">
        <f>'Table Q1'!L108/'Table Q5'!L108*100</f>
        <v>101.32494519111619</v>
      </c>
    </row>
    <row r="110" spans="1:24" x14ac:dyDescent="0.25">
      <c r="A110" s="9" t="s">
        <v>169</v>
      </c>
    </row>
    <row r="111" spans="1:24" x14ac:dyDescent="0.25">
      <c r="A111" s="13" t="str">
        <f t="shared" ref="A111:A142" si="0">A7</f>
        <v>1994 Q2</v>
      </c>
      <c r="B111" s="11">
        <f t="shared" ref="B111:B142" si="1">LN(B7/B6)*100</f>
        <v>2.4711657551809627</v>
      </c>
      <c r="C111" s="11">
        <f t="shared" ref="C111:L111" si="2">LN(C7/C6)*100</f>
        <v>1.0424429359152374</v>
      </c>
      <c r="D111" s="11">
        <f t="shared" si="2"/>
        <v>-0.16474985930675662</v>
      </c>
      <c r="E111" s="11">
        <f t="shared" si="2"/>
        <v>-0.36812526436811616</v>
      </c>
      <c r="F111" s="11">
        <f t="shared" si="2"/>
        <v>3.2933242049610878</v>
      </c>
      <c r="G111" s="11">
        <f t="shared" si="2"/>
        <v>0.9769375136327989</v>
      </c>
      <c r="H111" s="11">
        <f t="shared" si="2"/>
        <v>-0.34676912697828449</v>
      </c>
      <c r="I111" s="11">
        <f t="shared" si="2"/>
        <v>1.8158381769837064</v>
      </c>
      <c r="J111" s="11">
        <f t="shared" si="2"/>
        <v>-1.6905523826720583</v>
      </c>
      <c r="K111" s="11">
        <f t="shared" si="2"/>
        <v>-1.9440419154072539</v>
      </c>
      <c r="L111" s="11">
        <f t="shared" si="2"/>
        <v>0.63489247562155571</v>
      </c>
    </row>
    <row r="112" spans="1:24" x14ac:dyDescent="0.25">
      <c r="A112" s="13" t="str">
        <f t="shared" si="0"/>
        <v>1994 Q3</v>
      </c>
      <c r="B112" s="11">
        <f t="shared" si="1"/>
        <v>0.23625734547955374</v>
      </c>
      <c r="C112" s="11">
        <f t="shared" ref="C112:L112" si="3">LN(C8/C7)*100</f>
        <v>0.12971105094241117</v>
      </c>
      <c r="D112" s="11">
        <f t="shared" si="3"/>
        <v>-1.0882424682337299</v>
      </c>
      <c r="E112" s="11">
        <f t="shared" si="3"/>
        <v>0.1708611652730222</v>
      </c>
      <c r="F112" s="11">
        <f t="shared" si="3"/>
        <v>-0.13647449279256424</v>
      </c>
      <c r="G112" s="11">
        <f t="shared" si="3"/>
        <v>-1.0337451379409719</v>
      </c>
      <c r="H112" s="11">
        <f t="shared" si="3"/>
        <v>0.91678819373369136</v>
      </c>
      <c r="I112" s="11">
        <f t="shared" si="3"/>
        <v>1.1154321484639267</v>
      </c>
      <c r="J112" s="11">
        <f t="shared" si="3"/>
        <v>-2.7200985424507556</v>
      </c>
      <c r="K112" s="11">
        <f t="shared" si="3"/>
        <v>-2.0060832761700569</v>
      </c>
      <c r="L112" s="11">
        <f t="shared" si="3"/>
        <v>-0.12305678559208102</v>
      </c>
      <c r="N112" s="60">
        <v>-5.9912110252514157E-4</v>
      </c>
      <c r="O112" s="60">
        <v>-1.2927959613321551E-2</v>
      </c>
      <c r="P112" s="60">
        <v>-2.7271520528584926E-2</v>
      </c>
      <c r="Q112" s="60">
        <v>0.13637768384867704</v>
      </c>
      <c r="R112" s="60">
        <v>6.9141461568179435E-2</v>
      </c>
      <c r="S112" s="60">
        <v>-3.8052180970586706E-2</v>
      </c>
      <c r="T112" s="60">
        <v>-0.22856516459640103</v>
      </c>
      <c r="U112" s="60">
        <v>4.7622667981657985E-3</v>
      </c>
      <c r="V112" s="60">
        <v>-4.4720308973767726E-2</v>
      </c>
      <c r="W112" s="60">
        <v>1.4786607883426287E-2</v>
      </c>
      <c r="X112" s="15">
        <f>SUM(N112:W112)</f>
        <v>-0.1270682356867385</v>
      </c>
    </row>
    <row r="113" spans="1:24" x14ac:dyDescent="0.25">
      <c r="A113" s="13" t="str">
        <f t="shared" si="0"/>
        <v>1994 Q4</v>
      </c>
      <c r="B113" s="11">
        <f t="shared" si="1"/>
        <v>-0.19873759369778604</v>
      </c>
      <c r="C113" s="11">
        <f t="shared" ref="C113:L113" si="4">LN(C9/C8)*100</f>
        <v>0.98077100651756799</v>
      </c>
      <c r="D113" s="11">
        <f t="shared" si="4"/>
        <v>-0.28768384399432756</v>
      </c>
      <c r="E113" s="11">
        <f t="shared" si="4"/>
        <v>-1.0799894264068577</v>
      </c>
      <c r="F113" s="11">
        <f t="shared" si="4"/>
        <v>1.6019958157764513</v>
      </c>
      <c r="G113" s="11">
        <f t="shared" si="4"/>
        <v>0.4657699943500046</v>
      </c>
      <c r="H113" s="11">
        <f t="shared" si="4"/>
        <v>-2.1698640554413657</v>
      </c>
      <c r="I113" s="11">
        <f t="shared" si="4"/>
        <v>0.1380532273869613</v>
      </c>
      <c r="J113" s="11">
        <f t="shared" si="4"/>
        <v>0.96804546887924192</v>
      </c>
      <c r="K113" s="11">
        <f t="shared" si="4"/>
        <v>1.5319803837169965</v>
      </c>
      <c r="L113" s="11">
        <f t="shared" si="4"/>
        <v>-0.11541894234464541</v>
      </c>
      <c r="N113" s="60">
        <v>4.3388349449552084E-3</v>
      </c>
      <c r="O113" s="60">
        <v>1.615396139352672E-2</v>
      </c>
      <c r="P113" s="60">
        <v>-0.11204012933611787</v>
      </c>
      <c r="Q113" s="60">
        <v>-7.6693554001398684E-2</v>
      </c>
      <c r="R113" s="60">
        <v>-4.5925172886459163E-2</v>
      </c>
      <c r="S113" s="60">
        <v>2.3808611424652595E-2</v>
      </c>
      <c r="T113" s="60">
        <v>6.12944677132597E-2</v>
      </c>
      <c r="U113" s="60">
        <v>9.3686374281801654E-2</v>
      </c>
      <c r="V113" s="60">
        <v>-3.9578491149334157E-2</v>
      </c>
      <c r="W113" s="60">
        <v>-2.111752237965784E-2</v>
      </c>
      <c r="X113" s="15">
        <f t="shared" ref="X113:X176" si="5">SUM(N113:W113)</f>
        <v>-9.6072619994771818E-2</v>
      </c>
    </row>
    <row r="114" spans="1:24" x14ac:dyDescent="0.25">
      <c r="A114" s="13" t="str">
        <f t="shared" si="0"/>
        <v>1995 Q1</v>
      </c>
      <c r="B114" s="11">
        <f t="shared" si="1"/>
        <v>0.11092698624282282</v>
      </c>
      <c r="C114" s="11">
        <f t="shared" ref="C114:L114" si="6">LN(C10/C9)*100</f>
        <v>-1.6613324352314502</v>
      </c>
      <c r="D114" s="11">
        <f t="shared" si="6"/>
        <v>-1.1195765761582499</v>
      </c>
      <c r="E114" s="11">
        <f t="shared" si="6"/>
        <v>0.36466133768407649</v>
      </c>
      <c r="F114" s="11">
        <f t="shared" si="6"/>
        <v>1.4970068306055375</v>
      </c>
      <c r="G114" s="11">
        <f t="shared" si="6"/>
        <v>-0.21940311178967148</v>
      </c>
      <c r="H114" s="11">
        <f t="shared" si="6"/>
        <v>1.9260829238283392</v>
      </c>
      <c r="I114" s="11">
        <f t="shared" si="6"/>
        <v>0.32942679363735305</v>
      </c>
      <c r="J114" s="11">
        <f t="shared" si="6"/>
        <v>-0.34277273689011895</v>
      </c>
      <c r="K114" s="11">
        <f t="shared" si="6"/>
        <v>-3.5455285376481473</v>
      </c>
      <c r="L114" s="11">
        <f t="shared" si="6"/>
        <v>0.20832823285842136</v>
      </c>
      <c r="N114" s="60">
        <v>-6.5852575770888946E-2</v>
      </c>
      <c r="O114" s="60">
        <v>0.13391703550917419</v>
      </c>
      <c r="P114" s="60">
        <v>-7.7073301633029362E-2</v>
      </c>
      <c r="Q114" s="60">
        <v>0.22147095982735127</v>
      </c>
      <c r="R114" s="60">
        <v>4.2836486757813937E-2</v>
      </c>
      <c r="S114" s="60">
        <v>4.7415603657944047E-2</v>
      </c>
      <c r="T114" s="60">
        <v>3.2766015133239193E-2</v>
      </c>
      <c r="U114" s="60">
        <v>3.2475998420205425E-2</v>
      </c>
      <c r="V114" s="60">
        <v>-8.1631508690909529E-2</v>
      </c>
      <c r="W114" s="60">
        <v>-9.0299703908678072E-2</v>
      </c>
      <c r="X114" s="15">
        <f t="shared" si="5"/>
        <v>0.19602500930222216</v>
      </c>
    </row>
    <row r="115" spans="1:24" x14ac:dyDescent="0.25">
      <c r="A115" s="13" t="str">
        <f t="shared" si="0"/>
        <v>1995 Q2</v>
      </c>
      <c r="B115" s="11">
        <f t="shared" si="1"/>
        <v>0.37365279228681236</v>
      </c>
      <c r="C115" s="11">
        <f t="shared" ref="C115:L115" si="7">LN(C11/C10)*100</f>
        <v>-1.2824131675849536E-3</v>
      </c>
      <c r="D115" s="11">
        <f t="shared" si="7"/>
        <v>0.96368663790276188</v>
      </c>
      <c r="E115" s="11">
        <f t="shared" si="7"/>
        <v>-0.51139480570770057</v>
      </c>
      <c r="F115" s="11">
        <f t="shared" si="7"/>
        <v>1.363954014044451</v>
      </c>
      <c r="G115" s="11">
        <f t="shared" si="7"/>
        <v>-3.3276118913290804E-2</v>
      </c>
      <c r="H115" s="11">
        <f t="shared" si="7"/>
        <v>-3.3005252347863308</v>
      </c>
      <c r="I115" s="11">
        <f t="shared" si="7"/>
        <v>-0.59707400215141582</v>
      </c>
      <c r="J115" s="11">
        <f t="shared" si="7"/>
        <v>-0.33162880927755478</v>
      </c>
      <c r="K115" s="11">
        <f t="shared" si="7"/>
        <v>4.1081215749403714</v>
      </c>
      <c r="L115" s="11">
        <f t="shared" si="7"/>
        <v>-0.23736163574142916</v>
      </c>
      <c r="N115" s="60">
        <v>-8.1987309073561054E-2</v>
      </c>
      <c r="O115" s="60">
        <v>4.6810522273312623E-2</v>
      </c>
      <c r="P115" s="60">
        <v>-4.32095955627304E-2</v>
      </c>
      <c r="Q115" s="60">
        <v>-1.8877200109082008E-2</v>
      </c>
      <c r="R115" s="60">
        <v>-6.2274674024046524E-2</v>
      </c>
      <c r="S115" s="60">
        <v>3.1958732052102097E-2</v>
      </c>
      <c r="T115" s="60">
        <v>-6.2589416697121569E-3</v>
      </c>
      <c r="U115" s="60">
        <v>5.1285593190645677E-3</v>
      </c>
      <c r="V115" s="60">
        <v>-6.5909786830444822E-2</v>
      </c>
      <c r="W115" s="60">
        <v>-3.9268613019293283E-2</v>
      </c>
      <c r="X115" s="15">
        <f t="shared" si="5"/>
        <v>-0.23388830664439098</v>
      </c>
    </row>
    <row r="116" spans="1:24" x14ac:dyDescent="0.25">
      <c r="A116" s="13" t="str">
        <f t="shared" si="0"/>
        <v>1995 Q3</v>
      </c>
      <c r="B116" s="11">
        <f t="shared" si="1"/>
        <v>1.4499827295918684</v>
      </c>
      <c r="C116" s="11">
        <f t="shared" ref="C116:L116" si="8">LN(C12/C11)*100</f>
        <v>-0.42196087493972634</v>
      </c>
      <c r="D116" s="11">
        <f t="shared" si="8"/>
        <v>-0.95941315613634115</v>
      </c>
      <c r="E116" s="11">
        <f t="shared" si="8"/>
        <v>1.315390861117768</v>
      </c>
      <c r="F116" s="11">
        <f t="shared" si="8"/>
        <v>2.7495385201245153</v>
      </c>
      <c r="G116" s="11">
        <f t="shared" si="8"/>
        <v>-0.32612023632988607</v>
      </c>
      <c r="H116" s="11">
        <f t="shared" si="8"/>
        <v>2.8652953595379667</v>
      </c>
      <c r="I116" s="11">
        <f t="shared" si="8"/>
        <v>-0.37392872085917805</v>
      </c>
      <c r="J116" s="11">
        <f t="shared" si="8"/>
        <v>-1.8211050632032981</v>
      </c>
      <c r="K116" s="11">
        <f t="shared" si="8"/>
        <v>0.64767309103273651</v>
      </c>
      <c r="L116" s="11">
        <f t="shared" si="8"/>
        <v>0.33530267876224767</v>
      </c>
      <c r="N116" s="60">
        <v>-3.5926881328500929E-2</v>
      </c>
      <c r="O116" s="60">
        <v>0.15503220178567501</v>
      </c>
      <c r="P116" s="60">
        <v>-7.4052954977225596E-2</v>
      </c>
      <c r="Q116" s="60">
        <v>7.3717396209998703E-2</v>
      </c>
      <c r="R116" s="60">
        <v>-4.3528119924253421E-2</v>
      </c>
      <c r="S116" s="60">
        <v>6.157941790857311E-2</v>
      </c>
      <c r="T116" s="60">
        <v>0.14501221589358604</v>
      </c>
      <c r="U116" s="60">
        <v>0.14105283439388663</v>
      </c>
      <c r="V116" s="60">
        <v>-4.2581693479924548E-2</v>
      </c>
      <c r="W116" s="60">
        <v>-4.6046082202219701E-2</v>
      </c>
      <c r="X116" s="15">
        <f t="shared" si="5"/>
        <v>0.33425833427959517</v>
      </c>
    </row>
    <row r="117" spans="1:24" x14ac:dyDescent="0.25">
      <c r="A117" s="13" t="str">
        <f t="shared" si="0"/>
        <v>1995 Q4</v>
      </c>
      <c r="B117" s="11">
        <f t="shared" si="1"/>
        <v>0.43530274172604838</v>
      </c>
      <c r="C117" s="11">
        <f t="shared" ref="C117:L117" si="9">LN(C13/C12)*100</f>
        <v>-0.99216977355056879</v>
      </c>
      <c r="D117" s="11">
        <f t="shared" si="9"/>
        <v>0.37503399220286221</v>
      </c>
      <c r="E117" s="11">
        <f t="shared" si="9"/>
        <v>-1.1897840583494383</v>
      </c>
      <c r="F117" s="11">
        <f t="shared" si="9"/>
        <v>0.20557139665431193</v>
      </c>
      <c r="G117" s="11">
        <f t="shared" si="9"/>
        <v>-3.0746650247278091</v>
      </c>
      <c r="H117" s="11">
        <f t="shared" si="9"/>
        <v>-0.86730812534290047</v>
      </c>
      <c r="I117" s="11">
        <f t="shared" si="9"/>
        <v>0.58997477898859862</v>
      </c>
      <c r="J117" s="11">
        <f t="shared" si="9"/>
        <v>1.3314711437217219</v>
      </c>
      <c r="K117" s="11">
        <f t="shared" si="9"/>
        <v>-2.5155462345541122</v>
      </c>
      <c r="L117" s="11">
        <f t="shared" si="9"/>
        <v>-0.7989431916673716</v>
      </c>
      <c r="N117" s="60">
        <v>-0.10872947944563993</v>
      </c>
      <c r="O117" s="60">
        <v>-0.17186925057159932</v>
      </c>
      <c r="P117" s="60">
        <v>-9.9017820068515075E-2</v>
      </c>
      <c r="Q117" s="60">
        <v>-9.8478849393242335E-2</v>
      </c>
      <c r="R117" s="60">
        <v>-8.7297904949057425E-2</v>
      </c>
      <c r="S117" s="60">
        <v>-1.5357919674163166E-2</v>
      </c>
      <c r="T117" s="60">
        <v>-6.3822588302566555E-2</v>
      </c>
      <c r="U117" s="60">
        <v>-3.2214109263993332E-2</v>
      </c>
      <c r="V117" s="60">
        <v>-6.9873734884097372E-2</v>
      </c>
      <c r="W117" s="60">
        <v>-5.1122139176420327E-2</v>
      </c>
      <c r="X117" s="15">
        <f t="shared" si="5"/>
        <v>-0.79778379572929481</v>
      </c>
    </row>
    <row r="118" spans="1:24" x14ac:dyDescent="0.25">
      <c r="A118" s="13" t="str">
        <f t="shared" si="0"/>
        <v>1996 Q1</v>
      </c>
      <c r="B118" s="11">
        <f t="shared" si="1"/>
        <v>0.83484449729902888</v>
      </c>
      <c r="C118" s="11">
        <f t="shared" ref="C118:L118" si="10">LN(C14/C13)*100</f>
        <v>-1.1578201182548582E-2</v>
      </c>
      <c r="D118" s="11">
        <f t="shared" si="10"/>
        <v>0.62985721713692722</v>
      </c>
      <c r="E118" s="11">
        <f t="shared" si="10"/>
        <v>0.75657366471167575</v>
      </c>
      <c r="F118" s="11">
        <f t="shared" si="10"/>
        <v>0.38334201649683097</v>
      </c>
      <c r="G118" s="11">
        <f t="shared" si="10"/>
        <v>-0.69230882242994163</v>
      </c>
      <c r="H118" s="11">
        <f t="shared" si="10"/>
        <v>1.8563572629603238</v>
      </c>
      <c r="I118" s="11">
        <f t="shared" si="10"/>
        <v>0.71241407958714376</v>
      </c>
      <c r="J118" s="11">
        <f t="shared" si="10"/>
        <v>-2.5091988848816151</v>
      </c>
      <c r="K118" s="11">
        <f t="shared" si="10"/>
        <v>-1.783337962311268</v>
      </c>
      <c r="L118" s="11">
        <f t="shared" si="10"/>
        <v>0.71066943372545566</v>
      </c>
      <c r="N118" s="60">
        <v>5.0003393389227546E-2</v>
      </c>
      <c r="O118" s="60">
        <v>3.6620326734400313E-2</v>
      </c>
      <c r="P118" s="60">
        <v>3.0399428465339495E-2</v>
      </c>
      <c r="Q118" s="60">
        <v>-4.0299133878259535E-2</v>
      </c>
      <c r="R118" s="60">
        <v>-3.2466638981599058E-2</v>
      </c>
      <c r="S118" s="60">
        <v>0.10597272109979509</v>
      </c>
      <c r="T118" s="60">
        <v>0.27554363219146011</v>
      </c>
      <c r="U118" s="60">
        <v>0.22558930787958134</v>
      </c>
      <c r="V118" s="60">
        <v>3.1954642113320053E-2</v>
      </c>
      <c r="W118" s="60">
        <v>3.6496676254071825E-2</v>
      </c>
      <c r="X118" s="15">
        <f t="shared" si="5"/>
        <v>0.71981435526733717</v>
      </c>
    </row>
    <row r="119" spans="1:24" x14ac:dyDescent="0.25">
      <c r="A119" s="13" t="str">
        <f t="shared" si="0"/>
        <v>1996 Q2</v>
      </c>
      <c r="B119" s="11">
        <f t="shared" si="1"/>
        <v>-1.4970027485159141</v>
      </c>
      <c r="C119" s="11">
        <f t="shared" ref="C119:L119" si="11">LN(C15/C14)*100</f>
        <v>-0.47447555077618236</v>
      </c>
      <c r="D119" s="11">
        <f t="shared" si="11"/>
        <v>-0.10972489532315219</v>
      </c>
      <c r="E119" s="11">
        <f t="shared" si="11"/>
        <v>0.25573248000708354</v>
      </c>
      <c r="F119" s="11">
        <f t="shared" si="11"/>
        <v>1.6854994659017748</v>
      </c>
      <c r="G119" s="11">
        <f t="shared" si="11"/>
        <v>-2.3382408248724191</v>
      </c>
      <c r="H119" s="11">
        <f t="shared" si="11"/>
        <v>0.97369794388588782</v>
      </c>
      <c r="I119" s="11">
        <f t="shared" si="11"/>
        <v>1.7938602982441123</v>
      </c>
      <c r="J119" s="11">
        <f t="shared" si="11"/>
        <v>-0.96225224611221594</v>
      </c>
      <c r="K119" s="11">
        <f t="shared" si="11"/>
        <v>0.15057091787382429</v>
      </c>
      <c r="L119" s="11">
        <f t="shared" si="11"/>
        <v>-1.9050238961788032E-2</v>
      </c>
      <c r="N119" s="60">
        <v>5.9397657805846507E-2</v>
      </c>
      <c r="O119" s="60">
        <v>-0.12177948866726362</v>
      </c>
      <c r="P119" s="60">
        <v>-2.4331800263240569E-2</v>
      </c>
      <c r="Q119" s="60">
        <v>-2.0158040252064309E-2</v>
      </c>
      <c r="R119" s="60">
        <v>-2.2070770630873869E-3</v>
      </c>
      <c r="S119" s="60">
        <v>2.1673307113333602E-2</v>
      </c>
      <c r="T119" s="60">
        <v>8.3729594546251476E-3</v>
      </c>
      <c r="U119" s="60">
        <v>8.3280693974891615E-2</v>
      </c>
      <c r="V119" s="60">
        <v>-6.5925540733867529E-3</v>
      </c>
      <c r="W119" s="60">
        <v>-2.3142886996201571E-2</v>
      </c>
      <c r="X119" s="15">
        <f t="shared" si="5"/>
        <v>-2.5487228966547329E-2</v>
      </c>
    </row>
    <row r="120" spans="1:24" x14ac:dyDescent="0.25">
      <c r="A120" s="13" t="str">
        <f t="shared" si="0"/>
        <v>1996 Q3</v>
      </c>
      <c r="B120" s="11">
        <f t="shared" si="1"/>
        <v>0.68699123586037725</v>
      </c>
      <c r="C120" s="11">
        <f t="shared" ref="C120:L120" si="12">LN(C16/C15)*100</f>
        <v>0.77855752713518311</v>
      </c>
      <c r="D120" s="11">
        <f t="shared" si="12"/>
        <v>1.8178752094246311</v>
      </c>
      <c r="E120" s="11">
        <f t="shared" si="12"/>
        <v>-0.27290793473292252</v>
      </c>
      <c r="F120" s="11">
        <f t="shared" si="12"/>
        <v>2.2782104767551181</v>
      </c>
      <c r="G120" s="11">
        <f t="shared" si="12"/>
        <v>-0.92947548756684828</v>
      </c>
      <c r="H120" s="11">
        <f t="shared" si="12"/>
        <v>5.1091446764000317</v>
      </c>
      <c r="I120" s="11">
        <f t="shared" si="12"/>
        <v>-0.76544851696775484</v>
      </c>
      <c r="J120" s="11">
        <f t="shared" si="12"/>
        <v>-3.8242360436252092</v>
      </c>
      <c r="K120" s="11">
        <f t="shared" si="12"/>
        <v>-2.542238277547018</v>
      </c>
      <c r="L120" s="11">
        <f t="shared" si="12"/>
        <v>0.54590422319694354</v>
      </c>
      <c r="N120" s="60">
        <v>8.1883077966594664E-2</v>
      </c>
      <c r="O120" s="60">
        <v>7.9405912199929388E-2</v>
      </c>
      <c r="P120" s="60">
        <v>1.2817857050435757E-3</v>
      </c>
      <c r="Q120" s="60">
        <v>1.8741265020601139E-2</v>
      </c>
      <c r="R120" s="60">
        <v>3.3952614750314852E-3</v>
      </c>
      <c r="S120" s="60">
        <v>0.13120768985318615</v>
      </c>
      <c r="T120" s="60">
        <v>-1.5833232904637749E-2</v>
      </c>
      <c r="U120" s="60">
        <v>0.18480023539488721</v>
      </c>
      <c r="V120" s="60">
        <v>4.4409238069571699E-2</v>
      </c>
      <c r="W120" s="60">
        <v>1.9316619398336173E-2</v>
      </c>
      <c r="X120" s="15">
        <f t="shared" si="5"/>
        <v>0.5486078521785438</v>
      </c>
    </row>
    <row r="121" spans="1:24" x14ac:dyDescent="0.25">
      <c r="A121" s="13" t="str">
        <f t="shared" si="0"/>
        <v>1996 Q4</v>
      </c>
      <c r="B121" s="11">
        <f t="shared" si="1"/>
        <v>0.16919581314729984</v>
      </c>
      <c r="C121" s="11">
        <f t="shared" ref="C121:L121" si="13">LN(C17/C16)*100</f>
        <v>0.28698831472463082</v>
      </c>
      <c r="D121" s="11">
        <f t="shared" si="13"/>
        <v>-0.12716197298719162</v>
      </c>
      <c r="E121" s="11">
        <f t="shared" si="13"/>
        <v>-0.76894413599448574</v>
      </c>
      <c r="F121" s="11">
        <f t="shared" si="13"/>
        <v>0.63095951699075736</v>
      </c>
      <c r="G121" s="11">
        <f t="shared" si="13"/>
        <v>0.31257230059147972</v>
      </c>
      <c r="H121" s="11">
        <f t="shared" si="13"/>
        <v>0.73882984285814379</v>
      </c>
      <c r="I121" s="11">
        <f t="shared" si="13"/>
        <v>-1.7688857191103632E-2</v>
      </c>
      <c r="J121" s="11">
        <f t="shared" si="13"/>
        <v>6.2777303532726441</v>
      </c>
      <c r="K121" s="11">
        <f t="shared" si="13"/>
        <v>1.9582350377420339</v>
      </c>
      <c r="L121" s="11">
        <f t="shared" si="13"/>
        <v>0.22506891940876242</v>
      </c>
      <c r="N121" s="60">
        <v>5.4519447120128531E-2</v>
      </c>
      <c r="O121" s="60">
        <v>6.9336608723933921E-2</v>
      </c>
      <c r="P121" s="60">
        <v>-2.2428042144637842E-2</v>
      </c>
      <c r="Q121" s="60">
        <v>1.9126953903662917E-2</v>
      </c>
      <c r="R121" s="60">
        <v>1.7343942390618546E-2</v>
      </c>
      <c r="S121" s="60">
        <v>3.594939825844147E-2</v>
      </c>
      <c r="T121" s="60">
        <v>2.7001166510723679E-2</v>
      </c>
      <c r="U121" s="60">
        <v>6.6254922420595969E-2</v>
      </c>
      <c r="V121" s="60">
        <v>-2.1628258424326221E-2</v>
      </c>
      <c r="W121" s="60">
        <v>-1.0565714655555756E-2</v>
      </c>
      <c r="X121" s="15">
        <f t="shared" si="5"/>
        <v>0.2349104241035852</v>
      </c>
    </row>
    <row r="122" spans="1:24" x14ac:dyDescent="0.25">
      <c r="A122" s="13" t="str">
        <f t="shared" si="0"/>
        <v>1997 Q1</v>
      </c>
      <c r="B122" s="11">
        <f t="shared" si="1"/>
        <v>-1.6105272702755045</v>
      </c>
      <c r="C122" s="11">
        <f t="shared" ref="C122:L122" si="14">LN(C18/C17)*100</f>
        <v>1.2237624699381739</v>
      </c>
      <c r="D122" s="11">
        <f t="shared" si="14"/>
        <v>-0.50821324957925074</v>
      </c>
      <c r="E122" s="11">
        <f t="shared" si="14"/>
        <v>-1.9724492708439418</v>
      </c>
      <c r="F122" s="11">
        <f t="shared" si="14"/>
        <v>3.3030522184845665</v>
      </c>
      <c r="G122" s="11">
        <f t="shared" si="14"/>
        <v>-2.2302216541137643</v>
      </c>
      <c r="H122" s="11">
        <f t="shared" si="14"/>
        <v>2.9590513896204089</v>
      </c>
      <c r="I122" s="11">
        <f t="shared" si="14"/>
        <v>1.6846910814899145</v>
      </c>
      <c r="J122" s="11">
        <f t="shared" si="14"/>
        <v>-3.390496754684349</v>
      </c>
      <c r="K122" s="11">
        <f t="shared" si="14"/>
        <v>1.2899893574892689</v>
      </c>
      <c r="L122" s="11">
        <f t="shared" si="14"/>
        <v>0.24264107428419471</v>
      </c>
      <c r="N122" s="60">
        <v>2.90372565950173E-2</v>
      </c>
      <c r="O122" s="60">
        <v>0.17758144591952091</v>
      </c>
      <c r="P122" s="60">
        <v>-3.776300905139135E-2</v>
      </c>
      <c r="Q122" s="60">
        <v>0.11819753003216565</v>
      </c>
      <c r="R122" s="60">
        <v>-8.0259441536350909E-3</v>
      </c>
      <c r="S122" s="60">
        <v>9.7283527294000027E-2</v>
      </c>
      <c r="T122" s="60">
        <v>-0.11406764398725749</v>
      </c>
      <c r="U122" s="60">
        <v>7.4689326594869196E-2</v>
      </c>
      <c r="V122" s="60">
        <v>-5.8767625495026302E-2</v>
      </c>
      <c r="W122" s="60">
        <v>-4.4335344477839676E-2</v>
      </c>
      <c r="X122" s="15">
        <f t="shared" si="5"/>
        <v>0.23382951927042314</v>
      </c>
    </row>
    <row r="123" spans="1:24" x14ac:dyDescent="0.25">
      <c r="A123" s="13" t="str">
        <f t="shared" si="0"/>
        <v>1997 Q2</v>
      </c>
      <c r="B123" s="11">
        <f t="shared" si="1"/>
        <v>-0.26955304458460411</v>
      </c>
      <c r="C123" s="11">
        <f t="shared" ref="C123:L123" si="15">LN(C19/C18)*100</f>
        <v>-1.1162431372859032</v>
      </c>
      <c r="D123" s="11">
        <f t="shared" si="15"/>
        <v>1.3807568849227241</v>
      </c>
      <c r="E123" s="11">
        <f t="shared" si="15"/>
        <v>1.1298599428685345</v>
      </c>
      <c r="F123" s="11">
        <f t="shared" si="15"/>
        <v>1.4921714150949481</v>
      </c>
      <c r="G123" s="11">
        <f t="shared" si="15"/>
        <v>0.85848066900006592</v>
      </c>
      <c r="H123" s="11">
        <f t="shared" si="15"/>
        <v>-2.630279936778082</v>
      </c>
      <c r="I123" s="11">
        <f t="shared" si="15"/>
        <v>0.1505483954606209</v>
      </c>
      <c r="J123" s="11">
        <f t="shared" si="15"/>
        <v>-4.3938681664544683</v>
      </c>
      <c r="K123" s="11">
        <f t="shared" si="15"/>
        <v>0.33904528191578426</v>
      </c>
      <c r="L123" s="11">
        <f t="shared" si="15"/>
        <v>-0.26236094624240452</v>
      </c>
      <c r="N123" s="60">
        <v>-6.408986876995329E-2</v>
      </c>
      <c r="O123" s="60">
        <v>-5.5647547803134322E-2</v>
      </c>
      <c r="P123" s="60">
        <v>-7.6098854690899886E-2</v>
      </c>
      <c r="Q123" s="60">
        <v>-6.291906263690801E-2</v>
      </c>
      <c r="R123" s="60">
        <v>-7.4865098126051854E-2</v>
      </c>
      <c r="S123" s="60">
        <v>0.11081438326600733</v>
      </c>
      <c r="T123" s="60">
        <v>1.289771471272105E-3</v>
      </c>
      <c r="U123" s="60">
        <v>-8.1411146466301605E-3</v>
      </c>
      <c r="V123" s="60">
        <v>-1.6438531800443693E-2</v>
      </c>
      <c r="W123" s="60">
        <v>-1.0915752948018212E-2</v>
      </c>
      <c r="X123" s="15">
        <f t="shared" si="5"/>
        <v>-0.25701167668475999</v>
      </c>
    </row>
    <row r="124" spans="1:24" x14ac:dyDescent="0.25">
      <c r="A124" s="13" t="str">
        <f t="shared" si="0"/>
        <v>1997 Q3</v>
      </c>
      <c r="B124" s="11">
        <f t="shared" si="1"/>
        <v>1.057525772377796</v>
      </c>
      <c r="C124" s="11">
        <f t="shared" ref="C124:L124" si="16">LN(C20/C19)*100</f>
        <v>0.94411755259236685</v>
      </c>
      <c r="D124" s="11">
        <f t="shared" si="16"/>
        <v>-1.8050497002650872</v>
      </c>
      <c r="E124" s="11">
        <f t="shared" si="16"/>
        <v>6.5741382675507914E-2</v>
      </c>
      <c r="F124" s="11">
        <f t="shared" si="16"/>
        <v>1.6001705171196428</v>
      </c>
      <c r="G124" s="11">
        <f t="shared" si="16"/>
        <v>-2.2261655674219125</v>
      </c>
      <c r="H124" s="11">
        <f t="shared" si="16"/>
        <v>1.6367574391427109</v>
      </c>
      <c r="I124" s="11">
        <f t="shared" si="16"/>
        <v>1.7951322462323254</v>
      </c>
      <c r="J124" s="11">
        <f t="shared" si="16"/>
        <v>-1.8173615812374069</v>
      </c>
      <c r="K124" s="11">
        <f t="shared" si="16"/>
        <v>-2.6247854395451196</v>
      </c>
      <c r="L124" s="11">
        <f t="shared" si="16"/>
        <v>0.38372312142068621</v>
      </c>
      <c r="N124" s="60">
        <v>-1.7816622578882273E-3</v>
      </c>
      <c r="O124" s="60">
        <v>0.11002637907777513</v>
      </c>
      <c r="P124" s="60">
        <v>8.8922369489307415E-2</v>
      </c>
      <c r="Q124" s="60">
        <v>0.10560580869082201</v>
      </c>
      <c r="R124" s="60">
        <v>-1.3262581391029373E-2</v>
      </c>
      <c r="S124" s="60">
        <v>7.7995834270717365E-2</v>
      </c>
      <c r="T124" s="60">
        <v>-2.505680288599724E-2</v>
      </c>
      <c r="U124" s="60">
        <v>5.939173189557418E-2</v>
      </c>
      <c r="V124" s="60">
        <v>8.7543070228029533E-3</v>
      </c>
      <c r="W124" s="60">
        <v>-2.8805729221415693E-2</v>
      </c>
      <c r="X124" s="15">
        <f t="shared" si="5"/>
        <v>0.3817896546906685</v>
      </c>
    </row>
    <row r="125" spans="1:24" x14ac:dyDescent="0.25">
      <c r="A125" s="13" t="str">
        <f t="shared" si="0"/>
        <v>1997 Q4</v>
      </c>
      <c r="B125" s="11">
        <f t="shared" si="1"/>
        <v>-1.0603582480664029</v>
      </c>
      <c r="C125" s="11">
        <f t="shared" ref="C125:L125" si="17">LN(C21/C20)*100</f>
        <v>0.80248896039765616</v>
      </c>
      <c r="D125" s="11">
        <f t="shared" si="17"/>
        <v>0.69169137917246093</v>
      </c>
      <c r="E125" s="11">
        <f t="shared" si="17"/>
        <v>1.7162179814005536E-2</v>
      </c>
      <c r="F125" s="11">
        <f t="shared" si="17"/>
        <v>5.3824709889705593</v>
      </c>
      <c r="G125" s="11">
        <f t="shared" si="17"/>
        <v>5.1848408916117625</v>
      </c>
      <c r="H125" s="11">
        <f t="shared" si="17"/>
        <v>-1.7859994896756839</v>
      </c>
      <c r="I125" s="11">
        <f t="shared" si="17"/>
        <v>-0.25685824590601858</v>
      </c>
      <c r="J125" s="11">
        <f t="shared" si="17"/>
        <v>4.6784743793584749</v>
      </c>
      <c r="K125" s="11">
        <f t="shared" si="17"/>
        <v>5.2314293555485163</v>
      </c>
      <c r="L125" s="11">
        <f t="shared" si="17"/>
        <v>0.94868633941596547</v>
      </c>
      <c r="N125" s="60">
        <v>-1.4669008041735354E-2</v>
      </c>
      <c r="O125" s="60">
        <v>0.22556307979444767</v>
      </c>
      <c r="P125" s="60">
        <v>0.19336628759296765</v>
      </c>
      <c r="Q125" s="60">
        <v>0.25748002032807388</v>
      </c>
      <c r="R125" s="60">
        <v>5.493699377807118E-2</v>
      </c>
      <c r="S125" s="60">
        <v>0.11728373480118957</v>
      </c>
      <c r="T125" s="60">
        <v>-2.697927952313231E-2</v>
      </c>
      <c r="U125" s="60">
        <v>0.10011217658885126</v>
      </c>
      <c r="V125" s="60">
        <v>5.2547215711478301E-2</v>
      </c>
      <c r="W125" s="60">
        <v>-2.4783129740398773E-3</v>
      </c>
      <c r="X125" s="15">
        <f t="shared" si="5"/>
        <v>0.95716290805617199</v>
      </c>
    </row>
    <row r="126" spans="1:24" x14ac:dyDescent="0.25">
      <c r="A126" s="13" t="str">
        <f t="shared" si="0"/>
        <v>1998 Q1</v>
      </c>
      <c r="B126" s="11">
        <f t="shared" si="1"/>
        <v>1.9260665005402293</v>
      </c>
      <c r="C126" s="11">
        <f t="shared" ref="C126:L126" si="18">LN(C22/C21)*100</f>
        <v>-0.27003186515687666</v>
      </c>
      <c r="D126" s="11">
        <f t="shared" si="18"/>
        <v>7.2045942647173733E-2</v>
      </c>
      <c r="E126" s="11">
        <f t="shared" si="18"/>
        <v>-3.1826720215699016</v>
      </c>
      <c r="F126" s="11">
        <f t="shared" si="18"/>
        <v>-3.2288145931936887</v>
      </c>
      <c r="G126" s="11">
        <f t="shared" si="18"/>
        <v>-3.6707452267523912</v>
      </c>
      <c r="H126" s="11">
        <f t="shared" si="18"/>
        <v>17.30289114191801</v>
      </c>
      <c r="I126" s="11">
        <f t="shared" si="18"/>
        <v>-1.0654907062666981</v>
      </c>
      <c r="J126" s="11">
        <f t="shared" si="18"/>
        <v>-9.1156648368303319</v>
      </c>
      <c r="K126" s="11">
        <f t="shared" si="18"/>
        <v>-4.1059053444635731</v>
      </c>
      <c r="L126" s="11">
        <f t="shared" si="18"/>
        <v>8.2522264278688487E-2</v>
      </c>
      <c r="N126" s="60">
        <v>-0.16227130724838149</v>
      </c>
      <c r="O126" s="60">
        <v>-8.9926951439752656E-2</v>
      </c>
      <c r="P126" s="60">
        <v>0.1347038431644573</v>
      </c>
      <c r="Q126" s="60">
        <v>3.5819872799784006E-2</v>
      </c>
      <c r="R126" s="60">
        <v>5.6691626422162647E-2</v>
      </c>
      <c r="S126" s="60">
        <v>0.13545772190392324</v>
      </c>
      <c r="T126" s="60">
        <v>-0.14180896664438095</v>
      </c>
      <c r="U126" s="60">
        <v>6.3521393337677992E-2</v>
      </c>
      <c r="V126" s="60">
        <v>6.3034756836004957E-2</v>
      </c>
      <c r="W126" s="60">
        <v>-1.7848809712852413E-2</v>
      </c>
      <c r="X126" s="15">
        <f t="shared" si="5"/>
        <v>7.7373179418642621E-2</v>
      </c>
    </row>
    <row r="127" spans="1:24" x14ac:dyDescent="0.25">
      <c r="A127" s="13" t="str">
        <f t="shared" si="0"/>
        <v>1998 Q2</v>
      </c>
      <c r="B127" s="11">
        <f t="shared" si="1"/>
        <v>5.0769225423761333E-2</v>
      </c>
      <c r="C127" s="11">
        <f t="shared" ref="C127:L127" si="19">LN(C23/C22)*100</f>
        <v>-1.0726687320900958</v>
      </c>
      <c r="D127" s="11">
        <f t="shared" si="19"/>
        <v>-2.1252921161538145</v>
      </c>
      <c r="E127" s="11">
        <f t="shared" si="19"/>
        <v>0.68631786001390738</v>
      </c>
      <c r="F127" s="11">
        <f t="shared" si="19"/>
        <v>-1.4275697800109299</v>
      </c>
      <c r="G127" s="11">
        <f t="shared" si="19"/>
        <v>4.6789478703927783</v>
      </c>
      <c r="H127" s="11">
        <f t="shared" si="19"/>
        <v>0.68380056985771887</v>
      </c>
      <c r="I127" s="11">
        <f t="shared" si="19"/>
        <v>3.8126435301261168</v>
      </c>
      <c r="J127" s="11">
        <f t="shared" si="19"/>
        <v>0.79459661933949655</v>
      </c>
      <c r="K127" s="11">
        <f t="shared" si="19"/>
        <v>3.2309504304389316</v>
      </c>
      <c r="L127" s="11">
        <f t="shared" si="19"/>
        <v>0.99565927115039787</v>
      </c>
      <c r="N127" s="60">
        <v>-0.11450458260721255</v>
      </c>
      <c r="O127" s="60">
        <v>6.4152550501043668E-3</v>
      </c>
      <c r="P127" s="60">
        <v>0.17972102476155963</v>
      </c>
      <c r="Q127" s="60">
        <v>0.25508705174942647</v>
      </c>
      <c r="R127" s="60">
        <v>0.12946552103270803</v>
      </c>
      <c r="S127" s="60">
        <v>0.17401405522643834</v>
      </c>
      <c r="T127" s="60">
        <v>2.6714809841948895E-2</v>
      </c>
      <c r="U127" s="60">
        <v>0.25662896537110819</v>
      </c>
      <c r="V127" s="60">
        <v>7.1527839836725837E-2</v>
      </c>
      <c r="W127" s="60">
        <v>1.4070122257533074E-2</v>
      </c>
      <c r="X127" s="15">
        <f t="shared" si="5"/>
        <v>0.99914006252034027</v>
      </c>
    </row>
    <row r="128" spans="1:24" x14ac:dyDescent="0.25">
      <c r="A128" s="13" t="str">
        <f t="shared" si="0"/>
        <v>1998 Q3</v>
      </c>
      <c r="B128" s="11">
        <f t="shared" si="1"/>
        <v>0.65225258316512991</v>
      </c>
      <c r="C128" s="11">
        <f t="shared" ref="C128:L128" si="20">LN(C24/C23)*100</f>
        <v>-0.505881281836847</v>
      </c>
      <c r="D128" s="11">
        <f t="shared" si="20"/>
        <v>-0.23325247645631847</v>
      </c>
      <c r="E128" s="11">
        <f t="shared" si="20"/>
        <v>0.5454217703311961</v>
      </c>
      <c r="F128" s="11">
        <f t="shared" si="20"/>
        <v>-0.55697410100965083</v>
      </c>
      <c r="G128" s="11">
        <f t="shared" si="20"/>
        <v>2.6719322563264281</v>
      </c>
      <c r="H128" s="11">
        <f t="shared" si="20"/>
        <v>1.4279894429657813</v>
      </c>
      <c r="I128" s="11">
        <f t="shared" si="20"/>
        <v>-0.37269116749866343</v>
      </c>
      <c r="J128" s="11">
        <f t="shared" si="20"/>
        <v>-5.049476761576881</v>
      </c>
      <c r="K128" s="11">
        <f t="shared" si="20"/>
        <v>4.4734819947372921</v>
      </c>
      <c r="L128" s="11">
        <f t="shared" si="20"/>
        <v>0.14565907795725008</v>
      </c>
      <c r="N128" s="60">
        <v>-0.19004726806085773</v>
      </c>
      <c r="O128" s="60">
        <v>-0.22845613872000065</v>
      </c>
      <c r="P128" s="60">
        <v>0.12281579355159153</v>
      </c>
      <c r="Q128" s="60">
        <v>0.11535156937003754</v>
      </c>
      <c r="R128" s="60">
        <v>9.4677390580335613E-2</v>
      </c>
      <c r="S128" s="60">
        <v>8.580140912493639E-2</v>
      </c>
      <c r="T128" s="60">
        <v>-4.099891726421747E-2</v>
      </c>
      <c r="U128" s="60">
        <v>0.13062326408002684</v>
      </c>
      <c r="V128" s="60">
        <v>5.6332338650015308E-2</v>
      </c>
      <c r="W128" s="60">
        <v>2.0918477646942376E-3</v>
      </c>
      <c r="X128" s="15">
        <f t="shared" si="5"/>
        <v>0.14819128907656159</v>
      </c>
    </row>
    <row r="129" spans="1:24" x14ac:dyDescent="0.25">
      <c r="A129" s="13" t="str">
        <f t="shared" si="0"/>
        <v>1998 Q4</v>
      </c>
      <c r="B129" s="11">
        <f t="shared" si="1"/>
        <v>1.0777556485617381</v>
      </c>
      <c r="C129" s="11">
        <f t="shared" ref="C129:L129" si="21">LN(C25/C24)*100</f>
        <v>0.67832316853658081</v>
      </c>
      <c r="D129" s="11">
        <f t="shared" si="21"/>
        <v>5.4261807121127624E-2</v>
      </c>
      <c r="E129" s="11">
        <f t="shared" si="21"/>
        <v>1.5430900324696502</v>
      </c>
      <c r="F129" s="11">
        <f t="shared" si="21"/>
        <v>0.86631920123884287</v>
      </c>
      <c r="G129" s="11">
        <f t="shared" si="21"/>
        <v>6.4597935473224233</v>
      </c>
      <c r="H129" s="11">
        <f t="shared" si="21"/>
        <v>-3.6816981814461558</v>
      </c>
      <c r="I129" s="11">
        <f t="shared" si="21"/>
        <v>2.0753011319849892</v>
      </c>
      <c r="J129" s="11">
        <f t="shared" si="21"/>
        <v>-2.3273894191711642</v>
      </c>
      <c r="K129" s="11">
        <f t="shared" si="21"/>
        <v>-3.2585176974959893</v>
      </c>
      <c r="L129" s="11">
        <f t="shared" si="21"/>
        <v>0.96877837841542036</v>
      </c>
      <c r="N129" s="60">
        <v>-9.4375609457936632E-2</v>
      </c>
      <c r="O129" s="60">
        <v>-0.12163196811858273</v>
      </c>
      <c r="P129" s="60">
        <v>0.16844704088364473</v>
      </c>
      <c r="Q129" s="60">
        <v>0.27504566820211573</v>
      </c>
      <c r="R129" s="60">
        <v>0.13006004950143982</v>
      </c>
      <c r="S129" s="60">
        <v>0.1623115495380936</v>
      </c>
      <c r="T129" s="60">
        <v>5.182742206579382E-2</v>
      </c>
      <c r="U129" s="60">
        <v>0.29453826579079978</v>
      </c>
      <c r="V129" s="60">
        <v>9.3013541343599515E-2</v>
      </c>
      <c r="W129" s="60">
        <v>1.1533832360599686E-2</v>
      </c>
      <c r="X129" s="15">
        <f t="shared" si="5"/>
        <v>0.97076979210956726</v>
      </c>
    </row>
    <row r="130" spans="1:24" x14ac:dyDescent="0.25">
      <c r="A130" s="13" t="str">
        <f t="shared" si="0"/>
        <v>1999 Q1</v>
      </c>
      <c r="B130" s="11">
        <f t="shared" si="1"/>
        <v>1.9602976753869534</v>
      </c>
      <c r="C130" s="11">
        <f t="shared" ref="C130:L130" si="22">LN(C26/C25)*100</f>
        <v>0.97439899688498555</v>
      </c>
      <c r="D130" s="11">
        <f t="shared" si="22"/>
        <v>-8.6322963150222531E-2</v>
      </c>
      <c r="E130" s="11">
        <f t="shared" si="22"/>
        <v>-1.9255491467813426</v>
      </c>
      <c r="F130" s="11">
        <f t="shared" si="22"/>
        <v>1.0805807184453742</v>
      </c>
      <c r="G130" s="11">
        <f t="shared" si="22"/>
        <v>0.43391458562999391</v>
      </c>
      <c r="H130" s="11">
        <f t="shared" si="22"/>
        <v>-0.41460523411073202</v>
      </c>
      <c r="I130" s="11">
        <f t="shared" si="22"/>
        <v>-2.0378817898097012</v>
      </c>
      <c r="J130" s="11">
        <f t="shared" si="22"/>
        <v>-1.034997667246961</v>
      </c>
      <c r="K130" s="11">
        <f t="shared" si="22"/>
        <v>-3.240639364225105</v>
      </c>
      <c r="L130" s="11">
        <f t="shared" si="22"/>
        <v>-0.22810330553438446</v>
      </c>
      <c r="N130" s="60">
        <v>-4.327266984312423E-2</v>
      </c>
      <c r="O130" s="60">
        <v>-0.26152139770038885</v>
      </c>
      <c r="P130" s="60">
        <v>0.15072372896412473</v>
      </c>
      <c r="Q130" s="60">
        <v>5.5964242430207506E-2</v>
      </c>
      <c r="R130" s="60">
        <v>3.2866725470685788E-2</v>
      </c>
      <c r="S130" s="60">
        <v>-2.7637634370236946E-2</v>
      </c>
      <c r="T130" s="60">
        <v>-0.17253706313696424</v>
      </c>
      <c r="U130" s="60">
        <v>5.7813680319147617E-2</v>
      </c>
      <c r="V130" s="60">
        <v>-1.2134780901542063E-2</v>
      </c>
      <c r="W130" s="60">
        <v>-7.8591547266889305E-4</v>
      </c>
      <c r="X130" s="15">
        <f t="shared" si="5"/>
        <v>-0.22052108424075959</v>
      </c>
    </row>
    <row r="131" spans="1:24" x14ac:dyDescent="0.25">
      <c r="A131" s="13" t="str">
        <f t="shared" si="0"/>
        <v>1999 Q2</v>
      </c>
      <c r="B131" s="11">
        <f t="shared" si="1"/>
        <v>0.59406260492646623</v>
      </c>
      <c r="C131" s="11">
        <f t="shared" ref="C131:L131" si="23">LN(C27/C26)*100</f>
        <v>0.88116531615475613</v>
      </c>
      <c r="D131" s="11">
        <f t="shared" si="23"/>
        <v>-0.29739097362213335</v>
      </c>
      <c r="E131" s="11">
        <f t="shared" si="23"/>
        <v>-1.8388605996762637</v>
      </c>
      <c r="F131" s="11">
        <f t="shared" si="23"/>
        <v>0.79657412270711447</v>
      </c>
      <c r="G131" s="11">
        <f t="shared" si="23"/>
        <v>2.101333812362534</v>
      </c>
      <c r="H131" s="11">
        <f t="shared" si="23"/>
        <v>-2.6797702631163522</v>
      </c>
      <c r="I131" s="11">
        <f t="shared" si="23"/>
        <v>-0.5083312193311349</v>
      </c>
      <c r="J131" s="11">
        <f t="shared" si="23"/>
        <v>8.0506812175873591E-2</v>
      </c>
      <c r="K131" s="11">
        <f t="shared" si="23"/>
        <v>1.1141728738775245</v>
      </c>
      <c r="L131" s="11">
        <f t="shared" si="23"/>
        <v>-0.20683722630348428</v>
      </c>
      <c r="N131" s="60">
        <v>-6.6154413828345651E-2</v>
      </c>
      <c r="O131" s="60">
        <v>-0.21217521433095277</v>
      </c>
      <c r="P131" s="60">
        <v>0.14427858731926446</v>
      </c>
      <c r="Q131" s="60">
        <v>-1.3066760358729041E-2</v>
      </c>
      <c r="R131" s="60">
        <v>1.0055317946695255E-2</v>
      </c>
      <c r="S131" s="60">
        <v>4.0209922262897803E-2</v>
      </c>
      <c r="T131" s="60">
        <v>-0.18719124355443251</v>
      </c>
      <c r="U131" s="60">
        <v>4.5774200091291649E-2</v>
      </c>
      <c r="V131" s="60">
        <v>2.8783389050517073E-2</v>
      </c>
      <c r="W131" s="60">
        <v>-1.2294036644063205E-3</v>
      </c>
      <c r="X131" s="15">
        <f t="shared" si="5"/>
        <v>-0.21071561906620004</v>
      </c>
    </row>
    <row r="132" spans="1:24" x14ac:dyDescent="0.25">
      <c r="A132" s="13" t="str">
        <f t="shared" si="0"/>
        <v>1999 Q3</v>
      </c>
      <c r="B132" s="11">
        <f t="shared" si="1"/>
        <v>1.3082466376423658</v>
      </c>
      <c r="C132" s="11">
        <f t="shared" ref="C132:L132" si="24">LN(C28/C27)*100</f>
        <v>2.2106149158980988</v>
      </c>
      <c r="D132" s="11">
        <f t="shared" si="24"/>
        <v>1.0127885824608471</v>
      </c>
      <c r="E132" s="11">
        <f t="shared" si="24"/>
        <v>-0.75447868572303367</v>
      </c>
      <c r="F132" s="11">
        <f t="shared" si="24"/>
        <v>0.41173343774258209</v>
      </c>
      <c r="G132" s="11">
        <f t="shared" si="24"/>
        <v>7.88916411246867</v>
      </c>
      <c r="H132" s="11">
        <f t="shared" si="24"/>
        <v>-2.015750177531205</v>
      </c>
      <c r="I132" s="11">
        <f t="shared" si="24"/>
        <v>1.5433061294826556</v>
      </c>
      <c r="J132" s="11">
        <f t="shared" si="24"/>
        <v>0.49816204500012895</v>
      </c>
      <c r="K132" s="11">
        <f t="shared" si="24"/>
        <v>-4.879174928810575</v>
      </c>
      <c r="L132" s="11">
        <f t="shared" si="24"/>
        <v>1.0408650296789239</v>
      </c>
      <c r="N132" s="60">
        <v>5.5446755576303033E-2</v>
      </c>
      <c r="O132" s="60">
        <v>4.2399946946464422E-2</v>
      </c>
      <c r="P132" s="60">
        <v>0.23453536756179502</v>
      </c>
      <c r="Q132" s="60">
        <v>0.18951332966076151</v>
      </c>
      <c r="R132" s="60">
        <v>5.4717520764128322E-2</v>
      </c>
      <c r="S132" s="60">
        <v>0.19143184915458863</v>
      </c>
      <c r="T132" s="60">
        <v>-8.3807741000080718E-2</v>
      </c>
      <c r="U132" s="60">
        <v>0.29578699646800388</v>
      </c>
      <c r="V132" s="60">
        <v>4.4265700992204629E-2</v>
      </c>
      <c r="W132" s="60">
        <v>2.1762824166083005E-2</v>
      </c>
      <c r="X132" s="15">
        <f t="shared" si="5"/>
        <v>1.0460525502902518</v>
      </c>
    </row>
    <row r="133" spans="1:24" x14ac:dyDescent="0.25">
      <c r="A133" s="13" t="str">
        <f t="shared" si="0"/>
        <v>1999 Q4</v>
      </c>
      <c r="B133" s="11">
        <f t="shared" si="1"/>
        <v>0.53807837093886257</v>
      </c>
      <c r="C133" s="11">
        <f t="shared" ref="C133:L133" si="25">LN(C29/C28)*100</f>
        <v>9.1187770903376847E-2</v>
      </c>
      <c r="D133" s="11">
        <f t="shared" si="25"/>
        <v>-0.15247154680620892</v>
      </c>
      <c r="E133" s="11">
        <f t="shared" si="25"/>
        <v>0.53195823996746106</v>
      </c>
      <c r="F133" s="11">
        <f t="shared" si="25"/>
        <v>-1.3897456320063866</v>
      </c>
      <c r="G133" s="11">
        <f t="shared" si="25"/>
        <v>2.2738325366005299</v>
      </c>
      <c r="H133" s="11">
        <f t="shared" si="25"/>
        <v>4.4834112743091401</v>
      </c>
      <c r="I133" s="11">
        <f t="shared" si="25"/>
        <v>3.3652806841397118</v>
      </c>
      <c r="J133" s="11">
        <f t="shared" si="25"/>
        <v>1.8042203899044862</v>
      </c>
      <c r="K133" s="11">
        <f t="shared" si="25"/>
        <v>-0.44229850335979154</v>
      </c>
      <c r="L133" s="11">
        <f t="shared" si="25"/>
        <v>1.4317995544071227</v>
      </c>
      <c r="N133" s="60">
        <v>5.1755726874548887E-2</v>
      </c>
      <c r="O133" s="60">
        <v>0.16405152716050853</v>
      </c>
      <c r="P133" s="60">
        <v>0.24455197130685635</v>
      </c>
      <c r="Q133" s="60">
        <v>0.24930753983791132</v>
      </c>
      <c r="R133" s="60">
        <v>7.1930661826894116E-2</v>
      </c>
      <c r="S133" s="60">
        <v>0.24683889632506781</v>
      </c>
      <c r="T133" s="60">
        <v>-3.6947301603895616E-2</v>
      </c>
      <c r="U133" s="60">
        <v>0.34451240132732941</v>
      </c>
      <c r="V133" s="60">
        <v>6.316300350115453E-2</v>
      </c>
      <c r="W133" s="60">
        <v>5.0596238694498884E-2</v>
      </c>
      <c r="X133" s="15">
        <f t="shared" si="5"/>
        <v>1.4497606652508743</v>
      </c>
    </row>
    <row r="134" spans="1:24" x14ac:dyDescent="0.25">
      <c r="A134" s="13" t="str">
        <f t="shared" si="0"/>
        <v>2000 Q1</v>
      </c>
      <c r="B134" s="11">
        <f t="shared" si="1"/>
        <v>4.5170800446500195E-2</v>
      </c>
      <c r="C134" s="11">
        <f t="shared" ref="C134:L134" si="26">LN(C30/C29)*100</f>
        <v>1.3714003727083977</v>
      </c>
      <c r="D134" s="11">
        <f t="shared" si="26"/>
        <v>1.935651460531788</v>
      </c>
      <c r="E134" s="11">
        <f t="shared" si="26"/>
        <v>0.45317966435037815</v>
      </c>
      <c r="F134" s="11">
        <f t="shared" si="26"/>
        <v>5.8856804315187281</v>
      </c>
      <c r="G134" s="11">
        <f t="shared" si="26"/>
        <v>4.549644671368549</v>
      </c>
      <c r="H134" s="11">
        <f t="shared" si="26"/>
        <v>1.5516146781246067</v>
      </c>
      <c r="I134" s="11">
        <f t="shared" si="26"/>
        <v>-2.3017276891257819</v>
      </c>
      <c r="J134" s="11">
        <f t="shared" si="26"/>
        <v>-2.3259708543971351</v>
      </c>
      <c r="K134" s="11">
        <f t="shared" si="26"/>
        <v>5.2536629280444069</v>
      </c>
      <c r="L134" s="11">
        <f t="shared" si="26"/>
        <v>1.2276765812850385</v>
      </c>
      <c r="N134" s="60">
        <v>0.22391473997948314</v>
      </c>
      <c r="O134" s="60">
        <v>9.0350236467539563E-2</v>
      </c>
      <c r="P134" s="60">
        <v>0.16335877312916927</v>
      </c>
      <c r="Q134" s="60">
        <v>5.8672898050810211E-2</v>
      </c>
      <c r="R134" s="60">
        <v>3.5250205346926744E-2</v>
      </c>
      <c r="S134" s="60">
        <v>0.24667278303724646</v>
      </c>
      <c r="T134" s="60">
        <v>8.463502020933282E-2</v>
      </c>
      <c r="U134" s="60">
        <v>0.22081175766654199</v>
      </c>
      <c r="V134" s="60">
        <v>7.8070878937209737E-2</v>
      </c>
      <c r="W134" s="60">
        <v>3.0878072615374893E-2</v>
      </c>
      <c r="X134" s="15">
        <f t="shared" si="5"/>
        <v>1.2326153654396348</v>
      </c>
    </row>
    <row r="135" spans="1:24" x14ac:dyDescent="0.25">
      <c r="A135" s="13" t="str">
        <f t="shared" si="0"/>
        <v>2000 Q2</v>
      </c>
      <c r="B135" s="11">
        <f t="shared" si="1"/>
        <v>-0.7675529165529924</v>
      </c>
      <c r="C135" s="11">
        <f t="shared" ref="C135:L135" si="27">LN(C31/C30)*100</f>
        <v>0.19717933300883675</v>
      </c>
      <c r="D135" s="11">
        <f t="shared" si="27"/>
        <v>-3.7144650282512064</v>
      </c>
      <c r="E135" s="11">
        <f t="shared" si="27"/>
        <v>-2.1554215614325103</v>
      </c>
      <c r="F135" s="11">
        <f t="shared" si="27"/>
        <v>-0.92519469101950291</v>
      </c>
      <c r="G135" s="11">
        <f t="shared" si="27"/>
        <v>4.6669151956474586</v>
      </c>
      <c r="H135" s="11">
        <f t="shared" si="27"/>
        <v>0.60367207355264862</v>
      </c>
      <c r="I135" s="11">
        <f t="shared" si="27"/>
        <v>0.9055134149191516</v>
      </c>
      <c r="J135" s="11">
        <f t="shared" si="27"/>
        <v>-0.79387887195931561</v>
      </c>
      <c r="K135" s="11">
        <f t="shared" si="27"/>
        <v>-3.5954433113035749</v>
      </c>
      <c r="L135" s="11">
        <f t="shared" si="27"/>
        <v>-0.21927007808424703</v>
      </c>
      <c r="N135" s="60">
        <v>0.15622176746865321</v>
      </c>
      <c r="O135" s="60">
        <v>-0.19478727187328243</v>
      </c>
      <c r="P135" s="60">
        <v>3.0256813203709938E-2</v>
      </c>
      <c r="Q135" s="60">
        <v>-0.20398010380928153</v>
      </c>
      <c r="R135" s="60">
        <v>-5.2101591959440918E-2</v>
      </c>
      <c r="S135" s="60">
        <v>0.1041451427526678</v>
      </c>
      <c r="T135" s="60">
        <v>-7.9117073730308185E-2</v>
      </c>
      <c r="U135" s="60">
        <v>-1.2547731823143244E-2</v>
      </c>
      <c r="V135" s="60">
        <v>3.0409503757630393E-2</v>
      </c>
      <c r="W135" s="60">
        <v>-2.5926190086765742E-3</v>
      </c>
      <c r="X135" s="15">
        <f t="shared" si="5"/>
        <v>-0.22409316502147153</v>
      </c>
    </row>
    <row r="136" spans="1:24" x14ac:dyDescent="0.25">
      <c r="A136" s="13" t="str">
        <f t="shared" si="0"/>
        <v>2000 Q3</v>
      </c>
      <c r="B136" s="11">
        <f t="shared" si="1"/>
        <v>-1.0593637293419249</v>
      </c>
      <c r="C136" s="11">
        <f t="shared" ref="C136:L136" si="28">LN(C32/C31)*100</f>
        <v>0.72032729139902352</v>
      </c>
      <c r="D136" s="11">
        <f t="shared" si="28"/>
        <v>-2.9786081791239458</v>
      </c>
      <c r="E136" s="11">
        <f t="shared" si="28"/>
        <v>-1.4994355318257166</v>
      </c>
      <c r="F136" s="11">
        <f t="shared" si="28"/>
        <v>3.8484157314246246</v>
      </c>
      <c r="G136" s="11">
        <f t="shared" si="28"/>
        <v>0.99025796097450647</v>
      </c>
      <c r="H136" s="11">
        <f t="shared" si="28"/>
        <v>1.3142737653735015</v>
      </c>
      <c r="I136" s="11">
        <f t="shared" si="28"/>
        <v>0.19090657286867918</v>
      </c>
      <c r="J136" s="11">
        <f t="shared" si="28"/>
        <v>-4.898126320020511</v>
      </c>
      <c r="K136" s="11">
        <f t="shared" si="28"/>
        <v>-0.57427195744492643</v>
      </c>
      <c r="L136" s="11">
        <f t="shared" si="28"/>
        <v>-0.31512969672035807</v>
      </c>
      <c r="N136" s="60">
        <v>9.9981643964937875E-2</v>
      </c>
      <c r="O136" s="60">
        <v>-0.27038687332686512</v>
      </c>
      <c r="P136" s="60">
        <v>-2.9652606310130543E-3</v>
      </c>
      <c r="Q136" s="60">
        <v>-0.19170384065779925</v>
      </c>
      <c r="R136" s="60">
        <v>-3.6346838245627587E-2</v>
      </c>
      <c r="S136" s="60">
        <v>0.11537149323721461</v>
      </c>
      <c r="T136" s="60">
        <v>-8.2203746293552468E-2</v>
      </c>
      <c r="U136" s="60">
        <v>-2.1545567773492095E-2</v>
      </c>
      <c r="V136" s="60">
        <v>4.191665474048261E-2</v>
      </c>
      <c r="W136" s="60">
        <v>3.1270385447018302E-2</v>
      </c>
      <c r="X136" s="15">
        <f t="shared" si="5"/>
        <v>-0.31661194953869615</v>
      </c>
    </row>
    <row r="137" spans="1:24" x14ac:dyDescent="0.25">
      <c r="A137" s="13" t="str">
        <f t="shared" si="0"/>
        <v>2000 Q4</v>
      </c>
      <c r="B137" s="11">
        <f t="shared" si="1"/>
        <v>-1.8985341234905326</v>
      </c>
      <c r="C137" s="11">
        <f t="shared" ref="C137:L137" si="29">LN(C33/C32)*100</f>
        <v>2.5883946890531093</v>
      </c>
      <c r="D137" s="11">
        <f t="shared" si="29"/>
        <v>2.3192385222147185</v>
      </c>
      <c r="E137" s="11">
        <f t="shared" si="29"/>
        <v>-1.5064713832760832</v>
      </c>
      <c r="F137" s="11">
        <f t="shared" si="29"/>
        <v>-4.8393474858087</v>
      </c>
      <c r="G137" s="11">
        <f t="shared" si="29"/>
        <v>-0.60404852817506482</v>
      </c>
      <c r="H137" s="11">
        <f t="shared" si="29"/>
        <v>-5.8964128307731487</v>
      </c>
      <c r="I137" s="11">
        <f t="shared" si="29"/>
        <v>-0.88921469545436926</v>
      </c>
      <c r="J137" s="11">
        <f t="shared" si="29"/>
        <v>2.1136284303341428</v>
      </c>
      <c r="K137" s="11">
        <f t="shared" si="29"/>
        <v>-1.3164385961273384</v>
      </c>
      <c r="L137" s="11">
        <f t="shared" si="29"/>
        <v>-0.3734420203511899</v>
      </c>
      <c r="N137" s="60">
        <v>8.9735617278187504E-2</v>
      </c>
      <c r="O137" s="60">
        <v>-0.29131245975386438</v>
      </c>
      <c r="P137" s="60">
        <v>-1.4801850541440388E-4</v>
      </c>
      <c r="Q137" s="60">
        <v>-0.14952859194162374</v>
      </c>
      <c r="R137" s="60">
        <v>-9.2659989196534499E-3</v>
      </c>
      <c r="S137" s="60">
        <v>6.206892189218266E-2</v>
      </c>
      <c r="T137" s="60">
        <v>-0.12534967580384127</v>
      </c>
      <c r="U137" s="60">
        <v>9.2875785368682282E-3</v>
      </c>
      <c r="V137" s="60">
        <v>3.1489321840560087E-2</v>
      </c>
      <c r="W137" s="60">
        <v>1.0703952300049195E-2</v>
      </c>
      <c r="X137" s="15">
        <f t="shared" si="5"/>
        <v>-0.37231935307654962</v>
      </c>
    </row>
    <row r="138" spans="1:24" x14ac:dyDescent="0.25">
      <c r="A138" s="13" t="str">
        <f t="shared" si="0"/>
        <v>2001 Q1</v>
      </c>
      <c r="B138" s="11">
        <f t="shared" si="1"/>
        <v>-1.4861161209110039</v>
      </c>
      <c r="C138" s="11">
        <f t="shared" ref="C138:L138" si="30">LN(C34/C33)*100</f>
        <v>-0.21951505969051566</v>
      </c>
      <c r="D138" s="11">
        <f t="shared" si="30"/>
        <v>-0.6227818447006076</v>
      </c>
      <c r="E138" s="11">
        <f t="shared" si="30"/>
        <v>2.2759555121286539</v>
      </c>
      <c r="F138" s="11">
        <f t="shared" si="30"/>
        <v>-2.4183901084017094</v>
      </c>
      <c r="G138" s="11">
        <f t="shared" si="30"/>
        <v>2.6089138585974081</v>
      </c>
      <c r="H138" s="11">
        <f t="shared" si="30"/>
        <v>4.0219717912702828</v>
      </c>
      <c r="I138" s="11">
        <f t="shared" si="30"/>
        <v>1.6070599885743437</v>
      </c>
      <c r="J138" s="11">
        <f t="shared" si="30"/>
        <v>-1.5110611571673669</v>
      </c>
      <c r="K138" s="11">
        <f t="shared" si="30"/>
        <v>0.61273438976509131</v>
      </c>
      <c r="L138" s="11">
        <f t="shared" si="30"/>
        <v>0.91277390953450555</v>
      </c>
      <c r="N138" s="60">
        <v>-7.5542734020948993E-2</v>
      </c>
      <c r="O138" s="60">
        <v>-0.22775829233016276</v>
      </c>
      <c r="P138" s="60">
        <v>3.6875600214844394E-2</v>
      </c>
      <c r="Q138" s="60">
        <v>0.25903139439034334</v>
      </c>
      <c r="R138" s="60">
        <v>5.0314592825569493E-2</v>
      </c>
      <c r="S138" s="60">
        <v>8.4063037824660805E-2</v>
      </c>
      <c r="T138" s="60">
        <v>0.26050964052295844</v>
      </c>
      <c r="U138" s="60">
        <v>0.27364019096973391</v>
      </c>
      <c r="V138" s="60">
        <v>0.17699629611042356</v>
      </c>
      <c r="W138" s="60">
        <v>8.4641681425507223E-2</v>
      </c>
      <c r="X138" s="15">
        <f t="shared" si="5"/>
        <v>0.92277140793292933</v>
      </c>
    </row>
    <row r="139" spans="1:24" x14ac:dyDescent="0.25">
      <c r="A139" s="13" t="str">
        <f t="shared" si="0"/>
        <v>2001 Q2</v>
      </c>
      <c r="B139" s="11">
        <f t="shared" si="1"/>
        <v>1.9697363864984556</v>
      </c>
      <c r="C139" s="11">
        <f t="shared" ref="C139:L139" si="31">LN(C35/C34)*100</f>
        <v>-1.2719181059328422</v>
      </c>
      <c r="D139" s="11">
        <f t="shared" si="31"/>
        <v>0.86134647895417715</v>
      </c>
      <c r="E139" s="11">
        <f t="shared" si="31"/>
        <v>1.0435250174122335</v>
      </c>
      <c r="F139" s="11">
        <f t="shared" si="31"/>
        <v>1.9837182116314336</v>
      </c>
      <c r="G139" s="11">
        <f t="shared" si="31"/>
        <v>-1.1854413759021827</v>
      </c>
      <c r="H139" s="11">
        <f t="shared" si="31"/>
        <v>1.5406488798376143</v>
      </c>
      <c r="I139" s="11">
        <f t="shared" si="31"/>
        <v>0.34326754258468645</v>
      </c>
      <c r="J139" s="11">
        <f t="shared" si="31"/>
        <v>-6.9832651826128451</v>
      </c>
      <c r="K139" s="11">
        <f t="shared" si="31"/>
        <v>6.5595686559256308</v>
      </c>
      <c r="L139" s="11">
        <f t="shared" si="31"/>
        <v>3.6924244338307162E-2</v>
      </c>
      <c r="N139" s="60">
        <v>-0.10791628657885652</v>
      </c>
      <c r="O139" s="60">
        <v>-0.36914615027694131</v>
      </c>
      <c r="P139" s="60">
        <v>2.8940069739809476E-2</v>
      </c>
      <c r="Q139" s="60">
        <v>0.15239065732366763</v>
      </c>
      <c r="R139" s="60">
        <v>4.0482109228041976E-3</v>
      </c>
      <c r="S139" s="60">
        <v>2.7391580052316684E-2</v>
      </c>
      <c r="T139" s="60">
        <v>-3.0613775375751415E-2</v>
      </c>
      <c r="U139" s="60">
        <v>0.19220724407072082</v>
      </c>
      <c r="V139" s="60">
        <v>0.12427193622814411</v>
      </c>
      <c r="W139" s="60">
        <v>1.1251852843604982E-2</v>
      </c>
      <c r="X139" s="15">
        <f t="shared" si="5"/>
        <v>3.2825338949518598E-2</v>
      </c>
    </row>
    <row r="140" spans="1:24" x14ac:dyDescent="0.25">
      <c r="A140" s="13" t="str">
        <f t="shared" si="0"/>
        <v>2001 Q3</v>
      </c>
      <c r="B140" s="11">
        <f t="shared" si="1"/>
        <v>0.91354442945704262</v>
      </c>
      <c r="C140" s="11">
        <f t="shared" ref="C140:L140" si="32">LN(C36/C35)*100</f>
        <v>1.6767272006873797</v>
      </c>
      <c r="D140" s="11">
        <f t="shared" si="32"/>
        <v>-1.1227436682407916</v>
      </c>
      <c r="E140" s="11">
        <f t="shared" si="32"/>
        <v>1.8424079040846948</v>
      </c>
      <c r="F140" s="11">
        <f t="shared" si="32"/>
        <v>0.72459006892233402</v>
      </c>
      <c r="G140" s="11">
        <f t="shared" si="32"/>
        <v>-0.32856536418351379</v>
      </c>
      <c r="H140" s="11">
        <f t="shared" si="32"/>
        <v>-0.2017513110317076</v>
      </c>
      <c r="I140" s="11">
        <f t="shared" si="32"/>
        <v>1.9537781163719923</v>
      </c>
      <c r="J140" s="11">
        <f t="shared" si="32"/>
        <v>-0.53522145754105166</v>
      </c>
      <c r="K140" s="11">
        <f t="shared" si="32"/>
        <v>-3.1924053386528173</v>
      </c>
      <c r="L140" s="11">
        <f t="shared" si="32"/>
        <v>0.67032278954408719</v>
      </c>
      <c r="N140" s="60">
        <v>-5.2768004854798919E-2</v>
      </c>
      <c r="O140" s="60">
        <v>-0.14421370802964059</v>
      </c>
      <c r="P140" s="60">
        <v>0.14327174407783777</v>
      </c>
      <c r="Q140" s="60">
        <v>0.29064529927358307</v>
      </c>
      <c r="R140" s="60">
        <v>4.6586840034130154E-2</v>
      </c>
      <c r="S140" s="60">
        <v>1.6316531040284295E-2</v>
      </c>
      <c r="T140" s="60">
        <v>-1.0778752004110266E-3</v>
      </c>
      <c r="U140" s="60">
        <v>0.26734421877204578</v>
      </c>
      <c r="V140" s="60">
        <v>8.859530819618576E-2</v>
      </c>
      <c r="W140" s="60">
        <v>1.7546326510097864E-2</v>
      </c>
      <c r="X140" s="15">
        <f t="shared" si="5"/>
        <v>0.67224667981931419</v>
      </c>
    </row>
    <row r="141" spans="1:24" x14ac:dyDescent="0.25">
      <c r="A141" s="13" t="str">
        <f t="shared" si="0"/>
        <v>2001 Q4</v>
      </c>
      <c r="B141" s="11">
        <f t="shared" si="1"/>
        <v>-0.56897882669434807</v>
      </c>
      <c r="C141" s="11">
        <f t="shared" ref="C141:L141" si="33">LN(C37/C36)*100</f>
        <v>-0.51004488640574652</v>
      </c>
      <c r="D141" s="11">
        <f t="shared" si="33"/>
        <v>0.80078365049187983</v>
      </c>
      <c r="E141" s="11">
        <f t="shared" si="33"/>
        <v>2.2645924859959816</v>
      </c>
      <c r="F141" s="11">
        <f t="shared" si="33"/>
        <v>0.31296558085799592</v>
      </c>
      <c r="G141" s="11">
        <f t="shared" si="33"/>
        <v>0.29064444194254513</v>
      </c>
      <c r="H141" s="11">
        <f t="shared" si="33"/>
        <v>1.7015752245468936</v>
      </c>
      <c r="I141" s="11">
        <f t="shared" si="33"/>
        <v>-2.5022722720479784</v>
      </c>
      <c r="J141" s="11">
        <f t="shared" si="33"/>
        <v>0.56868275003023694</v>
      </c>
      <c r="K141" s="11">
        <f t="shared" si="33"/>
        <v>-1.4136199915622978</v>
      </c>
      <c r="L141" s="11">
        <f t="shared" si="33"/>
        <v>0.45420023777298352</v>
      </c>
      <c r="N141" s="60">
        <v>-6.1364319165603663E-2</v>
      </c>
      <c r="O141" s="60">
        <v>-0.1691203000761588</v>
      </c>
      <c r="P141" s="60">
        <v>0.13990212874312788</v>
      </c>
      <c r="Q141" s="60">
        <v>0.22247756085886924</v>
      </c>
      <c r="R141" s="60">
        <v>1.4227453421451175E-2</v>
      </c>
      <c r="S141" s="60">
        <v>1.5819566808792283E-2</v>
      </c>
      <c r="T141" s="60">
        <v>-6.5553645780011577E-2</v>
      </c>
      <c r="U141" s="60">
        <v>0.22639803513110623</v>
      </c>
      <c r="V141" s="60">
        <v>0.10655408288674598</v>
      </c>
      <c r="W141" s="60">
        <v>2.4274580330057017E-2</v>
      </c>
      <c r="X141" s="15">
        <f t="shared" si="5"/>
        <v>0.45361514315837581</v>
      </c>
    </row>
    <row r="142" spans="1:24" x14ac:dyDescent="0.25">
      <c r="A142" s="13" t="str">
        <f t="shared" si="0"/>
        <v>2002 Q1</v>
      </c>
      <c r="B142" s="11">
        <f t="shared" si="1"/>
        <v>0.78468340548800053</v>
      </c>
      <c r="C142" s="11">
        <f t="shared" ref="C142:L142" si="34">LN(C38/C37)*100</f>
        <v>1.15965416978588</v>
      </c>
      <c r="D142" s="11">
        <f t="shared" si="34"/>
        <v>1.1454063556222602</v>
      </c>
      <c r="E142" s="11">
        <f t="shared" si="34"/>
        <v>6.5838212562095502E-2</v>
      </c>
      <c r="F142" s="11">
        <f t="shared" si="34"/>
        <v>-0.90829936910451425</v>
      </c>
      <c r="G142" s="11">
        <f t="shared" si="34"/>
        <v>1.4224004985045513</v>
      </c>
      <c r="H142" s="11">
        <f t="shared" si="34"/>
        <v>-1.9857540003467438</v>
      </c>
      <c r="I142" s="11">
        <f t="shared" si="34"/>
        <v>-1.5914085407584437</v>
      </c>
      <c r="J142" s="11">
        <f t="shared" si="34"/>
        <v>0.4789760972172673</v>
      </c>
      <c r="K142" s="11">
        <f t="shared" si="34"/>
        <v>-2.1373000443205354</v>
      </c>
      <c r="L142" s="11">
        <f t="shared" si="34"/>
        <v>0.28547363017028943</v>
      </c>
      <c r="N142" s="60">
        <v>-0.13780292298079372</v>
      </c>
      <c r="O142" s="60">
        <v>-3.404275381947184E-2</v>
      </c>
      <c r="P142" s="60">
        <v>0.14845248447615511</v>
      </c>
      <c r="Q142" s="60">
        <v>-1.7107730528070637E-2</v>
      </c>
      <c r="R142" s="60">
        <v>-1.3122259815204142E-3</v>
      </c>
      <c r="S142" s="60">
        <v>7.1319068087768431E-2</v>
      </c>
      <c r="T142" s="60">
        <v>-2.0684023897828262E-2</v>
      </c>
      <c r="U142" s="60">
        <v>0.25354682764154879</v>
      </c>
      <c r="V142" s="60">
        <v>-1.7490208795031749E-2</v>
      </c>
      <c r="W142" s="60">
        <v>4.2852299574824754E-2</v>
      </c>
      <c r="X142" s="15">
        <f t="shared" si="5"/>
        <v>0.28773081377758047</v>
      </c>
    </row>
    <row r="143" spans="1:24" x14ac:dyDescent="0.25">
      <c r="A143" s="13" t="str">
        <f t="shared" ref="A143:A174" si="35">A39</f>
        <v>2002 Q2</v>
      </c>
      <c r="B143" s="11">
        <f t="shared" ref="B143:B174" si="36">LN(B39/B38)*100</f>
        <v>2.9616806856835756</v>
      </c>
      <c r="C143" s="11">
        <f t="shared" ref="C143:L143" si="37">LN(C39/C38)*100</f>
        <v>6.434879971746842E-3</v>
      </c>
      <c r="D143" s="11">
        <f t="shared" si="37"/>
        <v>1.071999378379783</v>
      </c>
      <c r="E143" s="11">
        <f t="shared" si="37"/>
        <v>0.87691905755127153</v>
      </c>
      <c r="F143" s="11">
        <f t="shared" si="37"/>
        <v>0.45726719068366739</v>
      </c>
      <c r="G143" s="11">
        <f t="shared" si="37"/>
        <v>-0.29845297960695016</v>
      </c>
      <c r="H143" s="11">
        <f t="shared" si="37"/>
        <v>0.17037191387938411</v>
      </c>
      <c r="I143" s="11">
        <f t="shared" si="37"/>
        <v>2.7900281652470582</v>
      </c>
      <c r="J143" s="11">
        <f t="shared" si="37"/>
        <v>1.1238769367615054</v>
      </c>
      <c r="K143" s="11">
        <f t="shared" si="37"/>
        <v>0.31900992566114111</v>
      </c>
      <c r="L143" s="11">
        <f t="shared" si="37"/>
        <v>0.66770509160217462</v>
      </c>
      <c r="N143" s="60">
        <v>-4.4450206243760594E-2</v>
      </c>
      <c r="O143" s="60">
        <v>1.1150228252679067E-2</v>
      </c>
      <c r="P143" s="60">
        <v>0.14621533163279765</v>
      </c>
      <c r="Q143" s="60">
        <v>3.7327008891597104E-2</v>
      </c>
      <c r="R143" s="60">
        <v>-3.4433131088041843E-4</v>
      </c>
      <c r="S143" s="60">
        <v>7.6346214942727725E-2</v>
      </c>
      <c r="T143" s="60">
        <v>0.10717032813176398</v>
      </c>
      <c r="U143" s="60">
        <v>0.23692553170835823</v>
      </c>
      <c r="V143" s="60">
        <v>-1.2986296101731999E-2</v>
      </c>
      <c r="W143" s="60">
        <v>0.10933595117677596</v>
      </c>
      <c r="X143" s="15">
        <f t="shared" si="5"/>
        <v>0.66668976108032674</v>
      </c>
    </row>
    <row r="144" spans="1:24" x14ac:dyDescent="0.25">
      <c r="A144" s="13" t="str">
        <f t="shared" si="35"/>
        <v>2002 Q3</v>
      </c>
      <c r="B144" s="11">
        <f t="shared" si="36"/>
        <v>-2.2755528641685534</v>
      </c>
      <c r="C144" s="11">
        <f t="shared" ref="C144:L144" si="38">LN(C40/C39)*100</f>
        <v>1.2199125038456256</v>
      </c>
      <c r="D144" s="11">
        <f t="shared" si="38"/>
        <v>2.3937824409106656</v>
      </c>
      <c r="E144" s="11">
        <f t="shared" si="38"/>
        <v>1.0429178323913677</v>
      </c>
      <c r="F144" s="11">
        <f t="shared" si="38"/>
        <v>-0.20569247771671917</v>
      </c>
      <c r="G144" s="11">
        <f t="shared" si="38"/>
        <v>-6.3127994100246804E-2</v>
      </c>
      <c r="H144" s="11">
        <f t="shared" si="38"/>
        <v>0.55494647961668009</v>
      </c>
      <c r="I144" s="11">
        <f t="shared" si="38"/>
        <v>-1.0460085825447951</v>
      </c>
      <c r="J144" s="11">
        <f t="shared" si="38"/>
        <v>-2.6534319202396648</v>
      </c>
      <c r="K144" s="11">
        <f t="shared" si="38"/>
        <v>2.0405860939981153</v>
      </c>
      <c r="L144" s="11">
        <f t="shared" si="38"/>
        <v>0.18284772215844522</v>
      </c>
      <c r="N144" s="60">
        <v>-1.6592300446129509E-2</v>
      </c>
      <c r="O144" s="60">
        <v>-6.9716567460615109E-2</v>
      </c>
      <c r="P144" s="60">
        <v>8.0649726135525082E-2</v>
      </c>
      <c r="Q144" s="60">
        <v>-5.2798054912530139E-2</v>
      </c>
      <c r="R144" s="60">
        <v>-3.8547193451143547E-2</v>
      </c>
      <c r="S144" s="60">
        <v>3.9729851058273771E-2</v>
      </c>
      <c r="T144" s="60">
        <v>9.0184499594719442E-2</v>
      </c>
      <c r="U144" s="60">
        <v>0.10088936552780012</v>
      </c>
      <c r="V144" s="60">
        <v>-1.2132336222833549E-2</v>
      </c>
      <c r="W144" s="60">
        <v>6.9429142918849052E-2</v>
      </c>
      <c r="X144" s="15">
        <f t="shared" si="5"/>
        <v>0.19109613274191561</v>
      </c>
    </row>
    <row r="145" spans="1:24" x14ac:dyDescent="0.25">
      <c r="A145" s="13" t="str">
        <f t="shared" si="35"/>
        <v>2002 Q4</v>
      </c>
      <c r="B145" s="11">
        <f t="shared" si="36"/>
        <v>2.2929838129304176</v>
      </c>
      <c r="C145" s="11">
        <f t="shared" ref="C145:L145" si="39">LN(C41/C40)*100</f>
        <v>-0.8551718877377894</v>
      </c>
      <c r="D145" s="11">
        <f t="shared" si="39"/>
        <v>0.48973362465189341</v>
      </c>
      <c r="E145" s="11">
        <f t="shared" si="39"/>
        <v>5.6122724935828053E-2</v>
      </c>
      <c r="F145" s="11">
        <f t="shared" si="39"/>
        <v>-2.681285188907252</v>
      </c>
      <c r="G145" s="11">
        <f t="shared" si="39"/>
        <v>1.963431314232996</v>
      </c>
      <c r="H145" s="11">
        <f t="shared" si="39"/>
        <v>3.989468747079481</v>
      </c>
      <c r="I145" s="11">
        <f t="shared" si="39"/>
        <v>-0.2930894691880222</v>
      </c>
      <c r="J145" s="11">
        <f t="shared" si="39"/>
        <v>-2.7061358261735155E-2</v>
      </c>
      <c r="K145" s="11">
        <f t="shared" si="39"/>
        <v>1.5326042552416339</v>
      </c>
      <c r="L145" s="11">
        <f t="shared" si="39"/>
        <v>0.5782125367036357</v>
      </c>
      <c r="N145" s="60">
        <v>3.4013643647800969E-2</v>
      </c>
      <c r="O145" s="60">
        <v>1.9841643376741044E-2</v>
      </c>
      <c r="P145" s="60">
        <v>8.8475942887651107E-2</v>
      </c>
      <c r="Q145" s="60">
        <v>7.1033744395829754E-2</v>
      </c>
      <c r="R145" s="60">
        <v>-3.094725413033155E-3</v>
      </c>
      <c r="S145" s="60">
        <v>7.1238932155762061E-2</v>
      </c>
      <c r="T145" s="60">
        <v>0.12401858158191632</v>
      </c>
      <c r="U145" s="60">
        <v>0.13122260033340358</v>
      </c>
      <c r="V145" s="60">
        <v>-3.9790261303086182E-3</v>
      </c>
      <c r="W145" s="60">
        <v>4.9472206706973471E-2</v>
      </c>
      <c r="X145" s="15">
        <f t="shared" si="5"/>
        <v>0.58224354354273655</v>
      </c>
    </row>
    <row r="146" spans="1:24" x14ac:dyDescent="0.25">
      <c r="A146" s="13" t="str">
        <f t="shared" si="35"/>
        <v>2003 Q1</v>
      </c>
      <c r="B146" s="11">
        <f t="shared" si="36"/>
        <v>-3.1069621980188344</v>
      </c>
      <c r="C146" s="11">
        <f t="shared" ref="C146:L146" si="40">LN(C42/C41)*100</f>
        <v>1.5437175432200456</v>
      </c>
      <c r="D146" s="11">
        <f t="shared" si="40"/>
        <v>-2.8800048458444993</v>
      </c>
      <c r="E146" s="11">
        <f t="shared" si="40"/>
        <v>-1.1472947422139541</v>
      </c>
      <c r="F146" s="11">
        <f t="shared" si="40"/>
        <v>1.7321993786003318</v>
      </c>
      <c r="G146" s="11">
        <f t="shared" si="40"/>
        <v>3.4556290079563237</v>
      </c>
      <c r="H146" s="11">
        <f t="shared" si="40"/>
        <v>1.1750258676969767</v>
      </c>
      <c r="I146" s="11">
        <f t="shared" si="40"/>
        <v>1.6517397909433722</v>
      </c>
      <c r="J146" s="11">
        <f t="shared" si="40"/>
        <v>-0.88079125732543218</v>
      </c>
      <c r="K146" s="11">
        <f t="shared" si="40"/>
        <v>1.2972467427748695</v>
      </c>
      <c r="L146" s="11">
        <f t="shared" si="40"/>
        <v>0.56080060510475893</v>
      </c>
      <c r="N146" s="60">
        <v>0.1318960905352817</v>
      </c>
      <c r="O146" s="60">
        <v>-7.0838749934672068E-2</v>
      </c>
      <c r="P146" s="60">
        <v>6.285477983476985E-2</v>
      </c>
      <c r="Q146" s="60">
        <v>0.10394784462221048</v>
      </c>
      <c r="R146" s="60">
        <v>3.2295069050202199E-2</v>
      </c>
      <c r="S146" s="60">
        <v>9.3959134573978642E-2</v>
      </c>
      <c r="T146" s="60">
        <v>0.14476021146148924</v>
      </c>
      <c r="U146" s="60">
        <v>6.5553226523771477E-2</v>
      </c>
      <c r="V146" s="60">
        <v>-8.1200995771850137E-3</v>
      </c>
      <c r="W146" s="60">
        <v>6.3660437486604878E-3</v>
      </c>
      <c r="X146" s="15">
        <f t="shared" si="5"/>
        <v>0.5626735508385069</v>
      </c>
    </row>
    <row r="147" spans="1:24" x14ac:dyDescent="0.25">
      <c r="A147" s="13" t="str">
        <f t="shared" si="35"/>
        <v>2003 Q2</v>
      </c>
      <c r="B147" s="11">
        <f t="shared" si="36"/>
        <v>-1.9488238599962928</v>
      </c>
      <c r="C147" s="11">
        <f t="shared" ref="C147:L147" si="41">LN(C43/C42)*100</f>
        <v>0.68749276667924142</v>
      </c>
      <c r="D147" s="11">
        <f t="shared" si="41"/>
        <v>1.7827732156940539</v>
      </c>
      <c r="E147" s="11">
        <f t="shared" si="41"/>
        <v>1.3596594091249417</v>
      </c>
      <c r="F147" s="11">
        <f t="shared" si="41"/>
        <v>2.8145326280201828</v>
      </c>
      <c r="G147" s="11">
        <f t="shared" si="41"/>
        <v>1.1203169656646088</v>
      </c>
      <c r="H147" s="11">
        <f t="shared" si="41"/>
        <v>1.0194389553594481</v>
      </c>
      <c r="I147" s="11">
        <f t="shared" si="41"/>
        <v>-0.80080286744727747</v>
      </c>
      <c r="J147" s="11">
        <f t="shared" si="41"/>
        <v>-2.2946795142780041</v>
      </c>
      <c r="K147" s="11">
        <f t="shared" si="41"/>
        <v>-0.11074104620008041</v>
      </c>
      <c r="L147" s="11">
        <f t="shared" si="41"/>
        <v>0.27353836390821556</v>
      </c>
      <c r="N147" s="60">
        <v>2.7291358312797359E-2</v>
      </c>
      <c r="O147" s="60">
        <v>-0.1820028319656595</v>
      </c>
      <c r="P147" s="60">
        <v>-1.3196237483791749E-2</v>
      </c>
      <c r="Q147" s="60">
        <v>2.2537945113163281E-2</v>
      </c>
      <c r="R147" s="60">
        <v>2.8927138965019104E-2</v>
      </c>
      <c r="S147" s="60">
        <v>6.6591816618659622E-2</v>
      </c>
      <c r="T147" s="60">
        <v>0.22186759764584113</v>
      </c>
      <c r="U147" s="60">
        <v>3.5940351890344849E-2</v>
      </c>
      <c r="V147" s="60">
        <v>2.9717517725552894E-2</v>
      </c>
      <c r="W147" s="60">
        <v>2.7984367659603743E-2</v>
      </c>
      <c r="X147" s="15">
        <f t="shared" si="5"/>
        <v>0.26565902448153073</v>
      </c>
    </row>
    <row r="148" spans="1:24" x14ac:dyDescent="0.25">
      <c r="A148" s="13" t="str">
        <f t="shared" si="35"/>
        <v>2003 Q3</v>
      </c>
      <c r="B148" s="11">
        <f t="shared" si="36"/>
        <v>0.69149388016923241</v>
      </c>
      <c r="C148" s="11">
        <f t="shared" ref="C148:L148" si="42">LN(C44/C43)*100</f>
        <v>2.3401915745461546</v>
      </c>
      <c r="D148" s="11">
        <f t="shared" si="42"/>
        <v>1.5636265576769652</v>
      </c>
      <c r="E148" s="11">
        <f t="shared" si="42"/>
        <v>0.13065677514779125</v>
      </c>
      <c r="F148" s="11">
        <f t="shared" si="42"/>
        <v>0.65032460427548444</v>
      </c>
      <c r="G148" s="11">
        <f t="shared" si="42"/>
        <v>-1.4325001966855362</v>
      </c>
      <c r="H148" s="11">
        <f t="shared" si="42"/>
        <v>2.207456609059161</v>
      </c>
      <c r="I148" s="11">
        <f t="shared" si="42"/>
        <v>2.0016644283186671</v>
      </c>
      <c r="J148" s="11">
        <f t="shared" si="42"/>
        <v>-2.9892988166132111</v>
      </c>
      <c r="K148" s="11">
        <f t="shared" si="42"/>
        <v>0.4074883050432701</v>
      </c>
      <c r="L148" s="11">
        <f t="shared" si="42"/>
        <v>0.91659311504762608</v>
      </c>
      <c r="N148" s="60">
        <v>6.2266704807605296E-3</v>
      </c>
      <c r="O148" s="60">
        <v>-4.5774775635615772E-2</v>
      </c>
      <c r="P148" s="60">
        <v>2.3285393356732912E-2</v>
      </c>
      <c r="Q148" s="60">
        <v>0.13003194267707735</v>
      </c>
      <c r="R148" s="60">
        <v>6.9780776909036779E-2</v>
      </c>
      <c r="S148" s="60">
        <v>0.14085675692259025</v>
      </c>
      <c r="T148" s="60">
        <v>0.2803903076885631</v>
      </c>
      <c r="U148" s="60">
        <v>0.19712546390377783</v>
      </c>
      <c r="V148" s="60">
        <v>7.9029752044005905E-2</v>
      </c>
      <c r="W148" s="60">
        <v>4.36673275133075E-2</v>
      </c>
      <c r="X148" s="15">
        <f t="shared" si="5"/>
        <v>0.92461961586023633</v>
      </c>
    </row>
    <row r="149" spans="1:24" x14ac:dyDescent="0.25">
      <c r="A149" s="13" t="str">
        <f t="shared" si="35"/>
        <v>2003 Q4</v>
      </c>
      <c r="B149" s="11">
        <f t="shared" si="36"/>
        <v>-3.0891561474409E-2</v>
      </c>
      <c r="C149" s="11">
        <f t="shared" ref="C149:L149" si="43">LN(C45/C44)*100</f>
        <v>1.5115636634198846</v>
      </c>
      <c r="D149" s="11">
        <f t="shared" si="43"/>
        <v>1.8613468760710401</v>
      </c>
      <c r="E149" s="11">
        <f t="shared" si="43"/>
        <v>7.3727410271356361E-3</v>
      </c>
      <c r="F149" s="11">
        <f t="shared" si="43"/>
        <v>0.84615994258309657</v>
      </c>
      <c r="G149" s="11">
        <f t="shared" si="43"/>
        <v>2.8604234113975737</v>
      </c>
      <c r="H149" s="11">
        <f t="shared" si="43"/>
        <v>-1.5881527071721164</v>
      </c>
      <c r="I149" s="11">
        <f t="shared" si="43"/>
        <v>3.1954736949024163</v>
      </c>
      <c r="J149" s="11">
        <f t="shared" si="43"/>
        <v>4.2968708632739085</v>
      </c>
      <c r="K149" s="11">
        <f t="shared" si="43"/>
        <v>-1.7041168891868119</v>
      </c>
      <c r="L149" s="11">
        <f t="shared" si="43"/>
        <v>1.4898163047671087</v>
      </c>
      <c r="N149" s="60">
        <v>1.4718499285405759E-2</v>
      </c>
      <c r="O149" s="60">
        <v>-1.1541819971566452E-2</v>
      </c>
      <c r="P149" s="60">
        <v>8.652957545628133E-2</v>
      </c>
      <c r="Q149" s="60">
        <v>0.24798360853936743</v>
      </c>
      <c r="R149" s="60">
        <v>0.11341449758330695</v>
      </c>
      <c r="S149" s="60">
        <v>0.1882292268697017</v>
      </c>
      <c r="T149" s="60">
        <v>0.36079211806755485</v>
      </c>
      <c r="U149" s="60">
        <v>0.33662096052955542</v>
      </c>
      <c r="V149" s="60">
        <v>8.3079508498795654E-2</v>
      </c>
      <c r="W149" s="60">
        <v>8.5533694395346888E-2</v>
      </c>
      <c r="X149" s="15">
        <f t="shared" si="5"/>
        <v>1.5053598692537493</v>
      </c>
    </row>
    <row r="150" spans="1:24" x14ac:dyDescent="0.25">
      <c r="A150" s="13" t="str">
        <f t="shared" si="35"/>
        <v>2004 Q1</v>
      </c>
      <c r="B150" s="11">
        <f t="shared" si="36"/>
        <v>-0.6616425047582104</v>
      </c>
      <c r="C150" s="11">
        <f t="shared" ref="C150:L150" si="44">LN(C46/C45)*100</f>
        <v>1.5995505712446332</v>
      </c>
      <c r="D150" s="11">
        <f t="shared" si="44"/>
        <v>1.7912226493725809</v>
      </c>
      <c r="E150" s="11">
        <f t="shared" si="44"/>
        <v>1.8318401848606021</v>
      </c>
      <c r="F150" s="11">
        <f t="shared" si="44"/>
        <v>4.5088994438452881</v>
      </c>
      <c r="G150" s="11">
        <f t="shared" si="44"/>
        <v>0.16535975989745172</v>
      </c>
      <c r="H150" s="11">
        <f t="shared" si="44"/>
        <v>1.6404570651279478</v>
      </c>
      <c r="I150" s="11">
        <f t="shared" si="44"/>
        <v>-2.4954944556723397</v>
      </c>
      <c r="J150" s="11">
        <f t="shared" si="44"/>
        <v>-3.4246840916293451</v>
      </c>
      <c r="K150" s="11">
        <f t="shared" si="44"/>
        <v>2.5312306813915972</v>
      </c>
      <c r="L150" s="11">
        <f t="shared" si="44"/>
        <v>0.57682465510931225</v>
      </c>
      <c r="N150" s="60">
        <v>-3.4368543708800589E-2</v>
      </c>
      <c r="O150" s="60">
        <v>-0.17763073155771772</v>
      </c>
      <c r="P150" s="60">
        <v>-3.6874397575544608E-2</v>
      </c>
      <c r="Q150" s="60">
        <v>3.1576765854322376E-2</v>
      </c>
      <c r="R150" s="60">
        <v>-1.5535149235839041E-2</v>
      </c>
      <c r="S150" s="60">
        <v>5.5897149392979337E-2</v>
      </c>
      <c r="T150" s="60">
        <v>0.5503403202531082</v>
      </c>
      <c r="U150" s="60">
        <v>9.2698039814661487E-2</v>
      </c>
      <c r="V150" s="60">
        <v>5.8257259552342219E-2</v>
      </c>
      <c r="W150" s="60">
        <v>4.8332968116487747E-2</v>
      </c>
      <c r="X150" s="15">
        <f t="shared" si="5"/>
        <v>0.57269368090599937</v>
      </c>
    </row>
    <row r="151" spans="1:24" x14ac:dyDescent="0.25">
      <c r="A151" s="13" t="str">
        <f t="shared" si="35"/>
        <v>2004 Q2</v>
      </c>
      <c r="B151" s="11">
        <f t="shared" si="36"/>
        <v>-0.31891026886923329</v>
      </c>
      <c r="C151" s="11">
        <f t="shared" ref="C151:L151" si="45">LN(C47/C46)*100</f>
        <v>0.70208951707518807</v>
      </c>
      <c r="D151" s="11">
        <f t="shared" si="45"/>
        <v>-2.2098052092591804</v>
      </c>
      <c r="E151" s="11">
        <f t="shared" si="45"/>
        <v>-0.53729388714060811</v>
      </c>
      <c r="F151" s="11">
        <f t="shared" si="45"/>
        <v>-1.6382351601097978</v>
      </c>
      <c r="G151" s="11">
        <f t="shared" si="45"/>
        <v>1.0246394892556627</v>
      </c>
      <c r="H151" s="11">
        <f t="shared" si="45"/>
        <v>1.5945686937163726</v>
      </c>
      <c r="I151" s="11">
        <f t="shared" si="45"/>
        <v>1.1183392621350641</v>
      </c>
      <c r="J151" s="11">
        <f t="shared" si="45"/>
        <v>-1.8945437985295392</v>
      </c>
      <c r="K151" s="11">
        <f t="shared" si="45"/>
        <v>2.0080214332575164</v>
      </c>
      <c r="L151" s="11">
        <f t="shared" si="45"/>
        <v>0.12202564052291472</v>
      </c>
      <c r="N151" s="60">
        <v>4.8813623672316134E-3</v>
      </c>
      <c r="O151" s="60">
        <v>-0.17740548662698666</v>
      </c>
      <c r="P151" s="60">
        <v>-3.0244578789990248E-2</v>
      </c>
      <c r="Q151" s="60">
        <v>1.2825932330810655E-2</v>
      </c>
      <c r="R151" s="60">
        <v>-9.9385975135123983E-2</v>
      </c>
      <c r="S151" s="60">
        <v>4.4609883548350958E-2</v>
      </c>
      <c r="T151" s="60">
        <v>0.20989840845461366</v>
      </c>
      <c r="U151" s="60">
        <v>5.7916147254282714E-2</v>
      </c>
      <c r="V151" s="60">
        <v>5.9432064102430869E-2</v>
      </c>
      <c r="W151" s="60">
        <v>4.1244981495431599E-2</v>
      </c>
      <c r="X151" s="15">
        <f t="shared" si="5"/>
        <v>0.12377273900105115</v>
      </c>
    </row>
    <row r="152" spans="1:24" x14ac:dyDescent="0.25">
      <c r="A152" s="13" t="str">
        <f t="shared" si="35"/>
        <v>2004 Q3</v>
      </c>
      <c r="B152" s="11">
        <f t="shared" si="36"/>
        <v>-1.852756827688129</v>
      </c>
      <c r="C152" s="11">
        <f t="shared" ref="C152:L152" si="46">LN(C48/C47)*100</f>
        <v>-0.89044415949471756</v>
      </c>
      <c r="D152" s="11">
        <f t="shared" si="46"/>
        <v>4.9771124111322028E-2</v>
      </c>
      <c r="E152" s="11">
        <f t="shared" si="46"/>
        <v>0.25651940464808298</v>
      </c>
      <c r="F152" s="11">
        <f t="shared" si="46"/>
        <v>-0.47497145416757014</v>
      </c>
      <c r="G152" s="11">
        <f t="shared" si="46"/>
        <v>4.0014345270601925</v>
      </c>
      <c r="H152" s="11">
        <f t="shared" si="46"/>
        <v>4.7557118063654658</v>
      </c>
      <c r="I152" s="11">
        <f t="shared" si="46"/>
        <v>0.43472936992510808</v>
      </c>
      <c r="J152" s="11">
        <f t="shared" si="46"/>
        <v>1.1238136284239584</v>
      </c>
      <c r="K152" s="11">
        <f t="shared" si="46"/>
        <v>-7.0595791543405966</v>
      </c>
      <c r="L152" s="11">
        <f t="shared" si="46"/>
        <v>0.4510844666681722</v>
      </c>
      <c r="N152" s="60">
        <v>4.8589360487544087E-2</v>
      </c>
      <c r="O152" s="60">
        <v>-0.12060890421177912</v>
      </c>
      <c r="P152" s="60">
        <v>-7.8369182881990098E-3</v>
      </c>
      <c r="Q152" s="60">
        <v>0.10413297407191602</v>
      </c>
      <c r="R152" s="60">
        <v>-5.566203485598642E-2</v>
      </c>
      <c r="S152" s="60">
        <v>5.1546233446597679E-2</v>
      </c>
      <c r="T152" s="60">
        <v>0.21610255549302887</v>
      </c>
      <c r="U152" s="60">
        <v>0.10524193868361202</v>
      </c>
      <c r="V152" s="60">
        <v>5.6045384451612307E-2</v>
      </c>
      <c r="W152" s="60">
        <v>5.0017289410788181E-2</v>
      </c>
      <c r="X152" s="15">
        <f t="shared" si="5"/>
        <v>0.44756787868913461</v>
      </c>
    </row>
    <row r="153" spans="1:24" x14ac:dyDescent="0.25">
      <c r="A153" s="13" t="str">
        <f t="shared" si="35"/>
        <v>2004 Q4</v>
      </c>
      <c r="B153" s="11">
        <f t="shared" si="36"/>
        <v>-1.6493563252832264</v>
      </c>
      <c r="C153" s="11">
        <f t="shared" ref="C153:L153" si="47">LN(C49/C48)*100</f>
        <v>1.7015851880603812</v>
      </c>
      <c r="D153" s="11">
        <f t="shared" si="47"/>
        <v>-2.475249112970038</v>
      </c>
      <c r="E153" s="11">
        <f t="shared" si="47"/>
        <v>-1.6494590854166504</v>
      </c>
      <c r="F153" s="11">
        <f t="shared" si="47"/>
        <v>3.310173536372246</v>
      </c>
      <c r="G153" s="11">
        <f t="shared" si="47"/>
        <v>-2.2592522443226306</v>
      </c>
      <c r="H153" s="11">
        <f t="shared" si="47"/>
        <v>1.2717520967164773</v>
      </c>
      <c r="I153" s="11">
        <f t="shared" si="47"/>
        <v>2.9329153862778859E-2</v>
      </c>
      <c r="J153" s="11">
        <f t="shared" si="47"/>
        <v>2.3467755259594953E-2</v>
      </c>
      <c r="K153" s="11">
        <f t="shared" si="47"/>
        <v>0.38819407560144031</v>
      </c>
      <c r="L153" s="11">
        <f t="shared" si="47"/>
        <v>-5.3064171803666418E-2</v>
      </c>
      <c r="N153" s="60">
        <v>3.8006894363576051E-2</v>
      </c>
      <c r="O153" s="60">
        <v>-0.17396274914113788</v>
      </c>
      <c r="P153" s="60">
        <v>-2.1100177233347405E-2</v>
      </c>
      <c r="Q153" s="60">
        <v>1.3941817184809954E-3</v>
      </c>
      <c r="R153" s="60">
        <v>-8.5679551283981817E-2</v>
      </c>
      <c r="S153" s="60">
        <v>2.1366695581481649E-2</v>
      </c>
      <c r="T153" s="60">
        <v>0.15363036925039972</v>
      </c>
      <c r="U153" s="60">
        <v>-6.3273964549481615E-2</v>
      </c>
      <c r="V153" s="60">
        <v>5.8945889501608333E-2</v>
      </c>
      <c r="W153" s="60">
        <v>1.5771392614800525E-2</v>
      </c>
      <c r="X153" s="15">
        <f t="shared" si="5"/>
        <v>-5.4901019177601415E-2</v>
      </c>
    </row>
    <row r="154" spans="1:24" x14ac:dyDescent="0.25">
      <c r="A154" s="13" t="str">
        <f t="shared" si="35"/>
        <v>2005 Q1</v>
      </c>
      <c r="B154" s="11">
        <f t="shared" si="36"/>
        <v>1.008434083388706</v>
      </c>
      <c r="C154" s="11">
        <f t="shared" ref="C154:L154" si="48">LN(C50/C49)*100</f>
        <v>0.15002517080171851</v>
      </c>
      <c r="D154" s="11">
        <f t="shared" si="48"/>
        <v>0.99022416976719474</v>
      </c>
      <c r="E154" s="11">
        <f t="shared" si="48"/>
        <v>-0.24000242052302864</v>
      </c>
      <c r="F154" s="11">
        <f t="shared" si="48"/>
        <v>1.101779845890287</v>
      </c>
      <c r="G154" s="11">
        <f t="shared" si="48"/>
        <v>-0.26046977139820088</v>
      </c>
      <c r="H154" s="11">
        <f t="shared" si="48"/>
        <v>-1.4134537751676441</v>
      </c>
      <c r="I154" s="11">
        <f t="shared" si="48"/>
        <v>1.2826135209710507</v>
      </c>
      <c r="J154" s="11">
        <f t="shared" si="48"/>
        <v>2.5280328307865156</v>
      </c>
      <c r="K154" s="11">
        <f t="shared" si="48"/>
        <v>4.9500702060027972</v>
      </c>
      <c r="L154" s="11">
        <f t="shared" si="48"/>
        <v>0.78313191071416299</v>
      </c>
      <c r="N154" s="60">
        <v>0.11203943531203071</v>
      </c>
      <c r="O154" s="60">
        <v>-0.11198534660009514</v>
      </c>
      <c r="P154" s="60">
        <v>0.12747638363184008</v>
      </c>
      <c r="Q154" s="60">
        <v>4.4234293024106225E-2</v>
      </c>
      <c r="R154" s="60">
        <v>-6.8143713006554987E-2</v>
      </c>
      <c r="S154" s="60">
        <v>7.7336963138659107E-3</v>
      </c>
      <c r="T154" s="60">
        <v>0.42565946766593526</v>
      </c>
      <c r="U154" s="60">
        <v>0.15036542048410059</v>
      </c>
      <c r="V154" s="60">
        <v>6.5569215120750965E-2</v>
      </c>
      <c r="W154" s="60">
        <v>3.578463996083564E-2</v>
      </c>
      <c r="X154" s="15">
        <f t="shared" si="5"/>
        <v>0.78873349190681519</v>
      </c>
    </row>
    <row r="155" spans="1:24" x14ac:dyDescent="0.25">
      <c r="A155" s="13" t="str">
        <f t="shared" si="35"/>
        <v>2005 Q2</v>
      </c>
      <c r="B155" s="11">
        <f t="shared" si="36"/>
        <v>0.39893073466578283</v>
      </c>
      <c r="C155" s="11">
        <f t="shared" ref="C155:L155" si="49">LN(C51/C50)*100</f>
        <v>1.7863808692237415</v>
      </c>
      <c r="D155" s="11">
        <f t="shared" si="49"/>
        <v>-1.3779474432519501</v>
      </c>
      <c r="E155" s="11">
        <f t="shared" si="49"/>
        <v>1.0956584035339858</v>
      </c>
      <c r="F155" s="11">
        <f t="shared" si="49"/>
        <v>-1.407967849664431</v>
      </c>
      <c r="G155" s="11">
        <f t="shared" si="49"/>
        <v>1.8744978574375008E-2</v>
      </c>
      <c r="H155" s="11">
        <f t="shared" si="49"/>
        <v>2.9768531581992819</v>
      </c>
      <c r="I155" s="11">
        <f t="shared" si="49"/>
        <v>0.6820129266316507</v>
      </c>
      <c r="J155" s="11">
        <f t="shared" si="49"/>
        <v>-2.0758929412925542</v>
      </c>
      <c r="K155" s="11">
        <f t="shared" si="49"/>
        <v>4.1858052706162017</v>
      </c>
      <c r="L155" s="11">
        <f t="shared" si="49"/>
        <v>0.58979541509542888</v>
      </c>
      <c r="N155" s="60">
        <v>0.12654175523825698</v>
      </c>
      <c r="O155" s="60">
        <v>-0.11504359878079654</v>
      </c>
      <c r="P155" s="60">
        <v>9.9061647535450811E-2</v>
      </c>
      <c r="Q155" s="60">
        <v>1.2819743975511636E-3</v>
      </c>
      <c r="R155" s="60">
        <v>-1.0002097423402335E-2</v>
      </c>
      <c r="S155" s="60">
        <v>1.0706977033542647E-2</v>
      </c>
      <c r="T155" s="60">
        <v>0.38172567491646936</v>
      </c>
      <c r="U155" s="60">
        <v>0.10108240323826465</v>
      </c>
      <c r="V155" s="60">
        <v>-6.9600539524288484E-3</v>
      </c>
      <c r="W155" s="60">
        <v>9.4649784077461413E-4</v>
      </c>
      <c r="X155" s="15">
        <f t="shared" si="5"/>
        <v>0.58934118004368252</v>
      </c>
    </row>
    <row r="156" spans="1:24" x14ac:dyDescent="0.25">
      <c r="A156" s="13" t="str">
        <f t="shared" si="35"/>
        <v>2005 Q3</v>
      </c>
      <c r="B156" s="11">
        <f t="shared" si="36"/>
        <v>-2.999216289376355</v>
      </c>
      <c r="C156" s="11">
        <f t="shared" ref="C156:L156" si="50">LN(C52/C51)*100</f>
        <v>0.13954213991884892</v>
      </c>
      <c r="D156" s="11">
        <f t="shared" si="50"/>
        <v>-2.7840596850262567</v>
      </c>
      <c r="E156" s="11">
        <f t="shared" si="50"/>
        <v>-0.57200692103878004</v>
      </c>
      <c r="F156" s="11">
        <f t="shared" si="50"/>
        <v>0.29192665653226463</v>
      </c>
      <c r="G156" s="11">
        <f t="shared" si="50"/>
        <v>3.8306492780044796</v>
      </c>
      <c r="H156" s="11">
        <f t="shared" si="50"/>
        <v>3.5676013911088384</v>
      </c>
      <c r="I156" s="11">
        <f t="shared" si="50"/>
        <v>1.9523370414440946</v>
      </c>
      <c r="J156" s="11">
        <f t="shared" si="50"/>
        <v>1.5398112075591941</v>
      </c>
      <c r="K156" s="11">
        <f t="shared" si="50"/>
        <v>-4.4059044661345501</v>
      </c>
      <c r="L156" s="11">
        <f t="shared" si="50"/>
        <v>0.47439889086715747</v>
      </c>
      <c r="N156" s="60">
        <v>6.7947369951270375E-2</v>
      </c>
      <c r="O156" s="60">
        <v>-9.9446103015771795E-2</v>
      </c>
      <c r="P156" s="60">
        <v>0.14393924331208194</v>
      </c>
      <c r="Q156" s="60">
        <v>-7.6154668158767966E-2</v>
      </c>
      <c r="R156" s="60">
        <v>-3.7646932755929764E-2</v>
      </c>
      <c r="S156" s="60">
        <v>3.7068014332099167E-3</v>
      </c>
      <c r="T156" s="60">
        <v>0.34980842492734893</v>
      </c>
      <c r="U156" s="60">
        <v>0.10835851870624831</v>
      </c>
      <c r="V156" s="60">
        <v>2.5678947262163257E-2</v>
      </c>
      <c r="W156" s="60">
        <v>-2.6810588928811992E-3</v>
      </c>
      <c r="X156" s="15">
        <f t="shared" si="5"/>
        <v>0.48351054276897198</v>
      </c>
    </row>
    <row r="157" spans="1:24" x14ac:dyDescent="0.25">
      <c r="A157" s="13" t="str">
        <f t="shared" si="35"/>
        <v>2005 Q4</v>
      </c>
      <c r="B157" s="11">
        <f t="shared" si="36"/>
        <v>-0.1895489915997503</v>
      </c>
      <c r="C157" s="11">
        <f t="shared" ref="C157:L157" si="51">LN(C53/C52)*100</f>
        <v>1.4334856901309396</v>
      </c>
      <c r="D157" s="11">
        <f t="shared" si="51"/>
        <v>-0.27205624183689064</v>
      </c>
      <c r="E157" s="11">
        <f t="shared" si="51"/>
        <v>1.3787615156864805</v>
      </c>
      <c r="F157" s="11">
        <f t="shared" si="51"/>
        <v>1.0242887654821025</v>
      </c>
      <c r="G157" s="11">
        <f t="shared" si="51"/>
        <v>1.9419788666877897</v>
      </c>
      <c r="H157" s="11">
        <f t="shared" si="51"/>
        <v>2.8586104735703786</v>
      </c>
      <c r="I157" s="11">
        <f t="shared" si="51"/>
        <v>3.9379234097243128</v>
      </c>
      <c r="J157" s="11">
        <f t="shared" si="51"/>
        <v>-1.4876148468044768</v>
      </c>
      <c r="K157" s="11">
        <f t="shared" si="51"/>
        <v>7.1318441532518859</v>
      </c>
      <c r="L157" s="11">
        <f t="shared" si="51"/>
        <v>1.6540334283465736</v>
      </c>
      <c r="N157" s="60">
        <v>0.20259122016633885</v>
      </c>
      <c r="O157" s="60">
        <v>7.1923678701982935E-2</v>
      </c>
      <c r="P157" s="60">
        <v>0.22117417801826741</v>
      </c>
      <c r="Q157" s="60">
        <v>0.11061142566917885</v>
      </c>
      <c r="R157" s="60">
        <v>1.0167764347831424E-2</v>
      </c>
      <c r="S157" s="60">
        <v>8.8285077247363952E-2</v>
      </c>
      <c r="T157" s="60">
        <v>0.47284098725230411</v>
      </c>
      <c r="U157" s="60">
        <v>0.36960111281150643</v>
      </c>
      <c r="V157" s="60">
        <v>7.0048169491032458E-2</v>
      </c>
      <c r="W157" s="60">
        <v>4.6267526341032636E-2</v>
      </c>
      <c r="X157" s="15">
        <f t="shared" si="5"/>
        <v>1.663511140046839</v>
      </c>
    </row>
    <row r="158" spans="1:24" x14ac:dyDescent="0.25">
      <c r="A158" s="13" t="str">
        <f t="shared" si="35"/>
        <v>2006 Q1</v>
      </c>
      <c r="B158" s="11">
        <f t="shared" si="36"/>
        <v>-1.0571861750748983</v>
      </c>
      <c r="C158" s="11">
        <f t="shared" ref="C158:L158" si="52">LN(C54/C53)*100</f>
        <v>1.3943664477469679</v>
      </c>
      <c r="D158" s="11">
        <f t="shared" si="52"/>
        <v>0.52239576246605268</v>
      </c>
      <c r="E158" s="11">
        <f t="shared" si="52"/>
        <v>1.5586334246067959</v>
      </c>
      <c r="F158" s="11">
        <f t="shared" si="52"/>
        <v>-2.2300682954534086</v>
      </c>
      <c r="G158" s="11">
        <f t="shared" si="52"/>
        <v>-1.8927599895431886</v>
      </c>
      <c r="H158" s="11">
        <f t="shared" si="52"/>
        <v>3.1707019050436371</v>
      </c>
      <c r="I158" s="11">
        <f t="shared" si="52"/>
        <v>-1.8738674250390694</v>
      </c>
      <c r="J158" s="11">
        <f t="shared" si="52"/>
        <v>-2.9889007851242204</v>
      </c>
      <c r="K158" s="11">
        <f t="shared" si="52"/>
        <v>-7.5545491644649339</v>
      </c>
      <c r="L158" s="11">
        <f t="shared" si="52"/>
        <v>6.9291583506728444E-3</v>
      </c>
      <c r="N158" s="60">
        <v>0.11547037637355706</v>
      </c>
      <c r="O158" s="60">
        <v>-0.14324652996227022</v>
      </c>
      <c r="P158" s="60">
        <v>-2.1926341334584588E-2</v>
      </c>
      <c r="Q158" s="60">
        <v>-0.107601238435484</v>
      </c>
      <c r="R158" s="60">
        <v>-4.6763410811714361E-2</v>
      </c>
      <c r="S158" s="60">
        <v>-5.799397600146397E-2</v>
      </c>
      <c r="T158" s="60">
        <v>0.31055749853609477</v>
      </c>
      <c r="U158" s="60">
        <v>-2.1749035418470453E-3</v>
      </c>
      <c r="V158" s="60">
        <v>-2.7719771417640581E-3</v>
      </c>
      <c r="W158" s="60">
        <v>-4.0819940955645291E-2</v>
      </c>
      <c r="X158" s="15">
        <f t="shared" si="5"/>
        <v>2.729556724878332E-3</v>
      </c>
    </row>
    <row r="159" spans="1:24" x14ac:dyDescent="0.25">
      <c r="A159" s="13" t="str">
        <f t="shared" si="35"/>
        <v>2006 Q2</v>
      </c>
      <c r="B159" s="11">
        <f t="shared" si="36"/>
        <v>-4.3259486789516917</v>
      </c>
      <c r="C159" s="11">
        <f t="shared" ref="C159:L159" si="53">LN(C55/C54)*100</f>
        <v>1.1124277197598267</v>
      </c>
      <c r="D159" s="11">
        <f t="shared" si="53"/>
        <v>0.52251253396356945</v>
      </c>
      <c r="E159" s="11">
        <f t="shared" si="53"/>
        <v>0.22026396823469824</v>
      </c>
      <c r="F159" s="11">
        <f t="shared" si="53"/>
        <v>2.2300916232607486</v>
      </c>
      <c r="G159" s="11">
        <f t="shared" si="53"/>
        <v>-2.0776022586442267</v>
      </c>
      <c r="H159" s="11">
        <f t="shared" si="53"/>
        <v>0.34385736635661074</v>
      </c>
      <c r="I159" s="11">
        <f t="shared" si="53"/>
        <v>0.42805350768118416</v>
      </c>
      <c r="J159" s="11">
        <f t="shared" si="53"/>
        <v>-4.3153126784751725</v>
      </c>
      <c r="K159" s="11">
        <f t="shared" si="53"/>
        <v>-1.271594232298084</v>
      </c>
      <c r="L159" s="11">
        <f t="shared" si="53"/>
        <v>-0.20826795274559826</v>
      </c>
      <c r="N159" s="60">
        <v>7.2615110442277198E-2</v>
      </c>
      <c r="O159" s="60">
        <v>-0.16417221647101529</v>
      </c>
      <c r="P159" s="60">
        <v>3.868926274421512E-3</v>
      </c>
      <c r="Q159" s="60">
        <v>-6.1739153366649847E-2</v>
      </c>
      <c r="R159" s="60">
        <v>-5.2206281654665777E-4</v>
      </c>
      <c r="S159" s="60">
        <v>-0.10577063993652334</v>
      </c>
      <c r="T159" s="60">
        <v>-3.3705571042127705E-3</v>
      </c>
      <c r="U159" s="60">
        <v>3.2407083033630674E-3</v>
      </c>
      <c r="V159" s="60">
        <v>7.9472589853120321E-2</v>
      </c>
      <c r="W159" s="60">
        <v>-2.113939513420534E-2</v>
      </c>
      <c r="X159" s="15">
        <f t="shared" si="5"/>
        <v>-0.19751668995597108</v>
      </c>
    </row>
    <row r="160" spans="1:24" x14ac:dyDescent="0.25">
      <c r="A160" s="13" t="str">
        <f t="shared" si="35"/>
        <v>2006 Q3</v>
      </c>
      <c r="B160" s="11">
        <f t="shared" si="36"/>
        <v>-0.74340723822259702</v>
      </c>
      <c r="C160" s="11">
        <f t="shared" ref="C160:L160" si="54">LN(C56/C55)*100</f>
        <v>0.78954680415450651</v>
      </c>
      <c r="D160" s="11">
        <f t="shared" si="54"/>
        <v>-0.86691289956826401</v>
      </c>
      <c r="E160" s="11">
        <f t="shared" si="54"/>
        <v>-0.29864622356295745</v>
      </c>
      <c r="F160" s="11">
        <f t="shared" si="54"/>
        <v>-1.0024059293761707</v>
      </c>
      <c r="G160" s="11">
        <f t="shared" si="54"/>
        <v>0.16764846311861092</v>
      </c>
      <c r="H160" s="11">
        <f t="shared" si="54"/>
        <v>-3.598931929655643</v>
      </c>
      <c r="I160" s="11">
        <f t="shared" si="54"/>
        <v>0.45435852129755755</v>
      </c>
      <c r="J160" s="11">
        <f t="shared" si="54"/>
        <v>-2.2976034460712023</v>
      </c>
      <c r="K160" s="11">
        <f t="shared" si="54"/>
        <v>-0.97555038563262686</v>
      </c>
      <c r="L160" s="11">
        <f t="shared" si="54"/>
        <v>-0.52765527371448429</v>
      </c>
      <c r="N160" s="60">
        <v>9.2995790180600502E-2</v>
      </c>
      <c r="O160" s="60">
        <v>-0.27258494552842549</v>
      </c>
      <c r="P160" s="60">
        <v>-4.1433912716918819E-2</v>
      </c>
      <c r="Q160" s="60">
        <v>-9.4635941670839344E-2</v>
      </c>
      <c r="R160" s="60">
        <v>-1.5380103509831242E-2</v>
      </c>
      <c r="S160" s="60">
        <v>-0.15418394097730792</v>
      </c>
      <c r="T160" s="60">
        <v>-3.8347263661395063E-2</v>
      </c>
      <c r="U160" s="60">
        <v>-7.2732204802631178E-3</v>
      </c>
      <c r="V160" s="60">
        <v>3.4535006813931117E-2</v>
      </c>
      <c r="W160" s="60">
        <v>-3.5368135128936856E-2</v>
      </c>
      <c r="X160" s="15">
        <f t="shared" si="5"/>
        <v>-0.53167666667938618</v>
      </c>
    </row>
    <row r="161" spans="1:24" x14ac:dyDescent="0.25">
      <c r="A161" s="13" t="str">
        <f t="shared" si="35"/>
        <v>2006 Q4</v>
      </c>
      <c r="B161" s="11">
        <f t="shared" si="36"/>
        <v>-2.332073100694561</v>
      </c>
      <c r="C161" s="11">
        <f t="shared" ref="C161:L161" si="55">LN(C57/C56)*100</f>
        <v>0.29176095014403614</v>
      </c>
      <c r="D161" s="11">
        <f t="shared" si="55"/>
        <v>1.2230938494715187</v>
      </c>
      <c r="E161" s="11">
        <f t="shared" si="55"/>
        <v>0.2800483611466294</v>
      </c>
      <c r="F161" s="11">
        <f t="shared" si="55"/>
        <v>-0.12984979702719113</v>
      </c>
      <c r="G161" s="11">
        <f t="shared" si="55"/>
        <v>-0.92825795577134751</v>
      </c>
      <c r="H161" s="11">
        <f t="shared" si="55"/>
        <v>-2.533162679850506</v>
      </c>
      <c r="I161" s="11">
        <f t="shared" si="55"/>
        <v>0.49844393155492484</v>
      </c>
      <c r="J161" s="11">
        <f t="shared" si="55"/>
        <v>-2.7700649942758945E-2</v>
      </c>
      <c r="K161" s="11">
        <f t="shared" si="55"/>
        <v>3.3001528079035185</v>
      </c>
      <c r="L161" s="11">
        <f t="shared" si="55"/>
        <v>0.12299067149740407</v>
      </c>
      <c r="N161" s="60">
        <v>2.7856264021618973E-2</v>
      </c>
      <c r="O161" s="60">
        <v>-0.17099659445927026</v>
      </c>
      <c r="P161" s="60">
        <v>1.7667477713235173E-2</v>
      </c>
      <c r="Q161" s="60">
        <v>7.9246133353938139E-2</v>
      </c>
      <c r="R161" s="60">
        <v>4.0169714468413643E-2</v>
      </c>
      <c r="S161" s="60">
        <v>-8.3361962644503587E-2</v>
      </c>
      <c r="T161" s="60">
        <v>6.12716257672433E-2</v>
      </c>
      <c r="U161" s="60">
        <v>0.10036484005761681</v>
      </c>
      <c r="V161" s="60">
        <v>7.782592858359956E-2</v>
      </c>
      <c r="W161" s="60">
        <v>-2.3599111954289112E-2</v>
      </c>
      <c r="X161" s="15">
        <f t="shared" si="5"/>
        <v>0.12644431490760266</v>
      </c>
    </row>
    <row r="162" spans="1:24" x14ac:dyDescent="0.25">
      <c r="A162" s="13" t="str">
        <f t="shared" si="35"/>
        <v>2007 Q1</v>
      </c>
      <c r="B162" s="11">
        <f t="shared" si="36"/>
        <v>1.773622272463055</v>
      </c>
      <c r="C162" s="11">
        <f t="shared" ref="C162:L162" si="56">LN(C58/C57)*100</f>
        <v>-0.20866164049450864</v>
      </c>
      <c r="D162" s="11">
        <f t="shared" si="56"/>
        <v>0.5618661714447738</v>
      </c>
      <c r="E162" s="11">
        <f t="shared" si="56"/>
        <v>1.3859180027368272</v>
      </c>
      <c r="F162" s="11">
        <f t="shared" si="56"/>
        <v>1.4190171558611244</v>
      </c>
      <c r="G162" s="11">
        <f t="shared" si="56"/>
        <v>3.1700468079388013</v>
      </c>
      <c r="H162" s="11">
        <f t="shared" si="56"/>
        <v>1.3348830831241605</v>
      </c>
      <c r="I162" s="11">
        <f t="shared" si="56"/>
        <v>2.1304374936562116</v>
      </c>
      <c r="J162" s="11">
        <f t="shared" si="56"/>
        <v>-0.89747672234083953</v>
      </c>
      <c r="K162" s="11">
        <f t="shared" si="56"/>
        <v>-4.7858484712413434</v>
      </c>
      <c r="L162" s="11">
        <f t="shared" si="56"/>
        <v>1.1502291593343308</v>
      </c>
      <c r="N162" s="60">
        <v>-4.5029179647246266E-2</v>
      </c>
      <c r="O162" s="60">
        <v>-0.13986727597001675</v>
      </c>
      <c r="P162" s="60">
        <v>8.8324284719884169E-2</v>
      </c>
      <c r="Q162" s="60">
        <v>7.968515509920035E-2</v>
      </c>
      <c r="R162" s="60">
        <v>5.301128949144425E-2</v>
      </c>
      <c r="S162" s="60">
        <v>6.9401149591940912E-3</v>
      </c>
      <c r="T162" s="60">
        <v>0.8309540604472504</v>
      </c>
      <c r="U162" s="60">
        <v>0.14579266979439218</v>
      </c>
      <c r="V162" s="60">
        <v>0.12896889958268432</v>
      </c>
      <c r="W162" s="60">
        <v>-4.8302830532240271E-6</v>
      </c>
      <c r="X162" s="15">
        <f t="shared" si="5"/>
        <v>1.1487751881937334</v>
      </c>
    </row>
    <row r="163" spans="1:24" x14ac:dyDescent="0.25">
      <c r="A163" s="13" t="str">
        <f t="shared" si="35"/>
        <v>2007 Q2</v>
      </c>
      <c r="B163" s="11">
        <f t="shared" si="36"/>
        <v>-2.0533278197206983</v>
      </c>
      <c r="C163" s="11">
        <f t="shared" ref="C163:L163" si="57">LN(C59/C58)*100</f>
        <v>1.3917488280898049</v>
      </c>
      <c r="D163" s="11">
        <f t="shared" si="57"/>
        <v>-1.2855807853906254</v>
      </c>
      <c r="E163" s="11">
        <f t="shared" si="57"/>
        <v>-7.0346782564258289E-2</v>
      </c>
      <c r="F163" s="11">
        <f t="shared" si="57"/>
        <v>1.7023840395195746</v>
      </c>
      <c r="G163" s="11">
        <f t="shared" si="57"/>
        <v>2.6567655756593882</v>
      </c>
      <c r="H163" s="11">
        <f t="shared" si="57"/>
        <v>1.6659315805807147</v>
      </c>
      <c r="I163" s="11">
        <f t="shared" si="57"/>
        <v>1.1456123033691763</v>
      </c>
      <c r="J163" s="11">
        <f t="shared" si="57"/>
        <v>-2.0300453806304</v>
      </c>
      <c r="K163" s="11">
        <f t="shared" si="57"/>
        <v>-0.54829349914530578</v>
      </c>
      <c r="L163" s="11">
        <f t="shared" si="57"/>
        <v>0.49575717044560658</v>
      </c>
      <c r="N163" s="60">
        <v>-5.4301169279935231E-2</v>
      </c>
      <c r="O163" s="60">
        <v>-0.15005442868188054</v>
      </c>
      <c r="P163" s="60">
        <v>7.5264336991110709E-2</v>
      </c>
      <c r="Q163" s="60">
        <v>5.6746836451682187E-2</v>
      </c>
      <c r="R163" s="60">
        <v>1.9788772980156223E-2</v>
      </c>
      <c r="S163" s="60">
        <v>0.1149535168799766</v>
      </c>
      <c r="T163" s="60">
        <v>0.28398205755658268</v>
      </c>
      <c r="U163" s="60">
        <v>0.1824584860509198</v>
      </c>
      <c r="V163" s="60">
        <v>1.8633125263336726E-3</v>
      </c>
      <c r="W163" s="60">
        <v>-3.2850649520602307E-2</v>
      </c>
      <c r="X163" s="15">
        <f t="shared" si="5"/>
        <v>0.4978510719543438</v>
      </c>
    </row>
    <row r="164" spans="1:24" x14ac:dyDescent="0.25">
      <c r="A164" s="13" t="str">
        <f t="shared" si="35"/>
        <v>2007 Q3</v>
      </c>
      <c r="B164" s="11">
        <f t="shared" si="36"/>
        <v>-0.77107333323470462</v>
      </c>
      <c r="C164" s="11">
        <f t="shared" ref="C164:L164" si="58">LN(C60/C59)*100</f>
        <v>-0.36560552890170089</v>
      </c>
      <c r="D164" s="11">
        <f t="shared" si="58"/>
        <v>-1.1673100092659405</v>
      </c>
      <c r="E164" s="11">
        <f t="shared" si="58"/>
        <v>0.87384505834364468</v>
      </c>
      <c r="F164" s="11">
        <f t="shared" si="58"/>
        <v>1.1027675745014549</v>
      </c>
      <c r="G164" s="11">
        <f t="shared" si="58"/>
        <v>0.7850877811038447</v>
      </c>
      <c r="H164" s="11">
        <f t="shared" si="58"/>
        <v>4.4443985287791188</v>
      </c>
      <c r="I164" s="11">
        <f t="shared" si="58"/>
        <v>1.1020135957532962</v>
      </c>
      <c r="J164" s="11">
        <f t="shared" si="58"/>
        <v>-3.8756065026012072</v>
      </c>
      <c r="K164" s="11">
        <f t="shared" si="58"/>
        <v>3.756228680087458</v>
      </c>
      <c r="L164" s="11">
        <f t="shared" si="58"/>
        <v>0.59771761973286242</v>
      </c>
      <c r="N164" s="60">
        <v>-4.9042264429614901E-2</v>
      </c>
      <c r="O164" s="60">
        <v>-0.11850962460026204</v>
      </c>
      <c r="P164" s="60">
        <v>0.12208416717326741</v>
      </c>
      <c r="Q164" s="60">
        <v>-2.369300878161287E-2</v>
      </c>
      <c r="R164" s="60">
        <v>1.4243352442942413E-2</v>
      </c>
      <c r="S164" s="60">
        <v>0.18625420808800033</v>
      </c>
      <c r="T164" s="60">
        <v>0.29498399129097419</v>
      </c>
      <c r="U164" s="60">
        <v>0.15914128826900806</v>
      </c>
      <c r="V164" s="60">
        <v>4.0323161168533163E-2</v>
      </c>
      <c r="W164" s="60">
        <v>-1.6465504431721123E-2</v>
      </c>
      <c r="X164" s="15">
        <f t="shared" si="5"/>
        <v>0.60931976618951467</v>
      </c>
    </row>
    <row r="165" spans="1:24" x14ac:dyDescent="0.25">
      <c r="A165" s="13" t="str">
        <f t="shared" si="35"/>
        <v>2007 Q4</v>
      </c>
      <c r="B165" s="11">
        <f t="shared" si="36"/>
        <v>0.71543446494713314</v>
      </c>
      <c r="C165" s="11">
        <f t="shared" ref="C165:L165" si="59">LN(C61/C60)*100</f>
        <v>0.83746847125475476</v>
      </c>
      <c r="D165" s="11">
        <f t="shared" si="59"/>
        <v>1.0721905128388444E-2</v>
      </c>
      <c r="E165" s="11">
        <f t="shared" si="59"/>
        <v>-0.59676997807083809</v>
      </c>
      <c r="F165" s="11">
        <f t="shared" si="59"/>
        <v>-0.69553210665575138</v>
      </c>
      <c r="G165" s="11">
        <f t="shared" si="59"/>
        <v>-1.991378098569957</v>
      </c>
      <c r="H165" s="11">
        <f t="shared" si="59"/>
        <v>0.68954429011668261</v>
      </c>
      <c r="I165" s="11">
        <f t="shared" si="59"/>
        <v>1.2059670208570876</v>
      </c>
      <c r="J165" s="11">
        <f t="shared" si="59"/>
        <v>3.8161845355460238</v>
      </c>
      <c r="K165" s="11">
        <f t="shared" si="59"/>
        <v>2.7860595928692287</v>
      </c>
      <c r="L165" s="11">
        <f t="shared" si="59"/>
        <v>0.65688550629268483</v>
      </c>
      <c r="N165" s="60">
        <v>6.0114279698067256E-2</v>
      </c>
      <c r="O165" s="60">
        <v>-3.6637638663421061E-2</v>
      </c>
      <c r="P165" s="60">
        <v>0.10472614494266921</v>
      </c>
      <c r="Q165" s="60">
        <v>-4.1426839171609275E-2</v>
      </c>
      <c r="R165" s="60">
        <v>-2.1363115752014258E-2</v>
      </c>
      <c r="S165" s="60">
        <v>0.20570289664217584</v>
      </c>
      <c r="T165" s="60">
        <v>0.19318591345878847</v>
      </c>
      <c r="U165" s="60">
        <v>0.19849328289964463</v>
      </c>
      <c r="V165" s="60">
        <v>5.7419872849891092E-3</v>
      </c>
      <c r="W165" s="60">
        <v>-1.3261730258399244E-2</v>
      </c>
      <c r="X165" s="15">
        <f t="shared" si="5"/>
        <v>0.65527518108089067</v>
      </c>
    </row>
    <row r="166" spans="1:24" x14ac:dyDescent="0.25">
      <c r="A166" s="13" t="str">
        <f t="shared" si="35"/>
        <v>2008 Q1</v>
      </c>
      <c r="B166" s="11">
        <f t="shared" si="36"/>
        <v>-1.9987746847699335</v>
      </c>
      <c r="C166" s="11">
        <f t="shared" ref="C166:L166" si="60">LN(C62/C61)*100</f>
        <v>-0.57431025808278746</v>
      </c>
      <c r="D166" s="11">
        <f t="shared" si="60"/>
        <v>1.8698264752174594</v>
      </c>
      <c r="E166" s="11">
        <f t="shared" si="60"/>
        <v>-1.8180173945110178</v>
      </c>
      <c r="F166" s="11">
        <f t="shared" si="60"/>
        <v>-3.2745722971272491</v>
      </c>
      <c r="G166" s="11">
        <f t="shared" si="60"/>
        <v>0.88884800965279076</v>
      </c>
      <c r="H166" s="11">
        <f t="shared" si="60"/>
        <v>-5.3363415572976098</v>
      </c>
      <c r="I166" s="11">
        <f t="shared" si="60"/>
        <v>1.6471900867670439</v>
      </c>
      <c r="J166" s="11">
        <f t="shared" si="60"/>
        <v>0.82736114347320644</v>
      </c>
      <c r="K166" s="11">
        <f t="shared" si="60"/>
        <v>-2.0508295423805478</v>
      </c>
      <c r="L166" s="11">
        <f t="shared" si="60"/>
        <v>-0.56426766576127263</v>
      </c>
      <c r="N166" s="60">
        <v>0.19578780469834542</v>
      </c>
      <c r="O166" s="60">
        <v>-0.10451117498672591</v>
      </c>
      <c r="P166" s="60">
        <v>-1.8444330743212279E-3</v>
      </c>
      <c r="Q166" s="60">
        <v>-0.13437847229458033</v>
      </c>
      <c r="R166" s="60">
        <v>8.2670141586299508E-5</v>
      </c>
      <c r="S166" s="60">
        <v>7.5297897926474663E-2</v>
      </c>
      <c r="T166" s="60">
        <v>-0.51546091173755382</v>
      </c>
      <c r="U166" s="60">
        <v>5.9248465094816724E-2</v>
      </c>
      <c r="V166" s="60">
        <v>-7.0818497310794135E-2</v>
      </c>
      <c r="W166" s="60">
        <v>-6.6930489234003243E-2</v>
      </c>
      <c r="X166" s="15">
        <f t="shared" si="5"/>
        <v>-0.56352714077675548</v>
      </c>
    </row>
    <row r="167" spans="1:24" x14ac:dyDescent="0.25">
      <c r="A167" s="13" t="str">
        <f t="shared" si="35"/>
        <v>2008 Q2</v>
      </c>
      <c r="B167" s="11">
        <f t="shared" si="36"/>
        <v>-0.65478064271647007</v>
      </c>
      <c r="C167" s="11">
        <f t="shared" ref="C167:L167" si="61">LN(C63/C62)*100</f>
        <v>-0.40947241740212703</v>
      </c>
      <c r="D167" s="11">
        <f t="shared" si="61"/>
        <v>-1.2470562389687727</v>
      </c>
      <c r="E167" s="11">
        <f t="shared" si="61"/>
        <v>-0.30160974906216609</v>
      </c>
      <c r="F167" s="11">
        <f t="shared" si="61"/>
        <v>0.30925467143066138</v>
      </c>
      <c r="G167" s="11">
        <f t="shared" si="61"/>
        <v>2.568477702043007</v>
      </c>
      <c r="H167" s="11">
        <f t="shared" si="61"/>
        <v>-0.18024487037416112</v>
      </c>
      <c r="I167" s="11">
        <f t="shared" si="61"/>
        <v>-1.2158548159139562</v>
      </c>
      <c r="J167" s="11">
        <f t="shared" si="61"/>
        <v>-2.6131768211993851</v>
      </c>
      <c r="K167" s="11">
        <f t="shared" si="61"/>
        <v>0.49375588229270179</v>
      </c>
      <c r="L167" s="11">
        <f t="shared" si="61"/>
        <v>-0.47342393017788653</v>
      </c>
      <c r="N167" s="60">
        <v>0.19618095406285035</v>
      </c>
      <c r="O167" s="60">
        <v>-5.4599794945295731E-2</v>
      </c>
      <c r="P167" s="60">
        <v>-2.2443481259369461E-2</v>
      </c>
      <c r="Q167" s="60">
        <v>-0.15166926581519549</v>
      </c>
      <c r="R167" s="60">
        <v>-3.3643820747681083E-3</v>
      </c>
      <c r="S167" s="60">
        <v>-2.7356791002166057E-2</v>
      </c>
      <c r="T167" s="60">
        <v>-0.36439028947383595</v>
      </c>
      <c r="U167" s="60">
        <v>-1.4866079424810707E-2</v>
      </c>
      <c r="V167" s="60">
        <v>-2.0766301868446472E-2</v>
      </c>
      <c r="W167" s="60">
        <v>-7.2727427663198171E-3</v>
      </c>
      <c r="X167" s="15">
        <f t="shared" si="5"/>
        <v>-0.47054817456735748</v>
      </c>
    </row>
    <row r="168" spans="1:24" x14ac:dyDescent="0.25">
      <c r="A168" s="13" t="str">
        <f t="shared" si="35"/>
        <v>2008 Q3</v>
      </c>
      <c r="B168" s="11">
        <f t="shared" si="36"/>
        <v>-1.2748591835906322</v>
      </c>
      <c r="C168" s="11">
        <f t="shared" ref="C168:L168" si="62">LN(C64/C63)*100</f>
        <v>-0.31727332043434436</v>
      </c>
      <c r="D168" s="11">
        <f t="shared" si="62"/>
        <v>-3.4671218435593474</v>
      </c>
      <c r="E168" s="11">
        <f t="shared" si="62"/>
        <v>-3.2199149793769464</v>
      </c>
      <c r="F168" s="11">
        <f t="shared" si="62"/>
        <v>-2.3730588852024415</v>
      </c>
      <c r="G168" s="11">
        <f t="shared" si="62"/>
        <v>-2.2371353247220114</v>
      </c>
      <c r="H168" s="11">
        <f t="shared" si="62"/>
        <v>0.11586991610407762</v>
      </c>
      <c r="I168" s="11">
        <f t="shared" si="62"/>
        <v>-2.5395714199428507</v>
      </c>
      <c r="J168" s="11">
        <f t="shared" si="62"/>
        <v>-2.8516300151297664</v>
      </c>
      <c r="K168" s="11">
        <f t="shared" si="62"/>
        <v>-3.1909553922178557</v>
      </c>
      <c r="L168" s="11">
        <f t="shared" si="62"/>
        <v>-2.1157025211978557</v>
      </c>
      <c r="N168" s="60">
        <v>9.2696770594822966E-2</v>
      </c>
      <c r="O168" s="60">
        <v>-0.27990860103735771</v>
      </c>
      <c r="P168" s="60">
        <v>-0.19906934620802824</v>
      </c>
      <c r="Q168" s="60">
        <v>-0.39509563342564197</v>
      </c>
      <c r="R168" s="60">
        <v>-0.10091540536186169</v>
      </c>
      <c r="S168" s="60">
        <v>-0.21547066183254474</v>
      </c>
      <c r="T168" s="60">
        <v>-0.51422717074633595</v>
      </c>
      <c r="U168" s="60">
        <v>-0.30048317379825318</v>
      </c>
      <c r="V168" s="60">
        <v>-0.14094971829506686</v>
      </c>
      <c r="W168" s="60">
        <v>-4.1137303013724452E-2</v>
      </c>
      <c r="X168" s="15">
        <f t="shared" si="5"/>
        <v>-2.0945602431239916</v>
      </c>
    </row>
    <row r="169" spans="1:24" x14ac:dyDescent="0.25">
      <c r="A169" s="13" t="str">
        <f t="shared" si="35"/>
        <v>2008 Q4</v>
      </c>
      <c r="B169" s="11">
        <f t="shared" si="36"/>
        <v>-4.3192444758586621</v>
      </c>
      <c r="C169" s="11">
        <f t="shared" ref="C169:L169" si="63">LN(C65/C64)*100</f>
        <v>-2.0234497963897113</v>
      </c>
      <c r="D169" s="11">
        <f t="shared" si="63"/>
        <v>-5.9388368597400039</v>
      </c>
      <c r="E169" s="11">
        <f t="shared" si="63"/>
        <v>-3.2249493995712584</v>
      </c>
      <c r="F169" s="11">
        <f t="shared" si="63"/>
        <v>-4.0288637284937066</v>
      </c>
      <c r="G169" s="11">
        <f t="shared" si="63"/>
        <v>1.851966107335179</v>
      </c>
      <c r="H169" s="11">
        <f t="shared" si="63"/>
        <v>2.6653774671027737</v>
      </c>
      <c r="I169" s="11">
        <f t="shared" si="63"/>
        <v>-0.38789996172307262</v>
      </c>
      <c r="J169" s="11">
        <f t="shared" si="63"/>
        <v>-1.2305909296167765</v>
      </c>
      <c r="K169" s="11">
        <f t="shared" si="63"/>
        <v>-5.3070508574272335</v>
      </c>
      <c r="L169" s="11">
        <f t="shared" si="63"/>
        <v>-1.6199087893160282</v>
      </c>
      <c r="N169" s="60">
        <v>9.4245945638145923E-2</v>
      </c>
      <c r="O169" s="60">
        <v>-0.31104277803406971</v>
      </c>
      <c r="P169" s="60">
        <v>-0.15458968735280187</v>
      </c>
      <c r="Q169" s="60">
        <v>-0.29241600103997795</v>
      </c>
      <c r="R169" s="60">
        <v>-7.7917083737547438E-2</v>
      </c>
      <c r="S169" s="60">
        <v>-0.20815670800464636</v>
      </c>
      <c r="T169" s="60">
        <v>-0.339504406212709</v>
      </c>
      <c r="U169" s="60">
        <v>-0.27320780972743347</v>
      </c>
      <c r="V169" s="60">
        <v>-3.3702346265262396E-2</v>
      </c>
      <c r="W169" s="60">
        <v>-7.9678951639250897E-3</v>
      </c>
      <c r="X169" s="15">
        <f t="shared" si="5"/>
        <v>-1.6042587699002273</v>
      </c>
    </row>
    <row r="170" spans="1:24" x14ac:dyDescent="0.25">
      <c r="A170" s="13" t="str">
        <f t="shared" si="35"/>
        <v>2009 Q1</v>
      </c>
      <c r="B170" s="11">
        <f t="shared" si="36"/>
        <v>-6.0456383526300401</v>
      </c>
      <c r="C170" s="11">
        <f t="shared" ref="C170:L170" si="64">LN(C66/C65)*100</f>
        <v>-1.6763808738890644</v>
      </c>
      <c r="D170" s="11">
        <f t="shared" si="64"/>
        <v>-6.72706453903076</v>
      </c>
      <c r="E170" s="11">
        <f t="shared" si="64"/>
        <v>-6.5546768006066611E-2</v>
      </c>
      <c r="F170" s="11">
        <f t="shared" si="64"/>
        <v>-2.7051368838493146</v>
      </c>
      <c r="G170" s="11">
        <f t="shared" si="64"/>
        <v>-5.9493818714935838</v>
      </c>
      <c r="H170" s="11">
        <f t="shared" si="64"/>
        <v>2.0672971462951737</v>
      </c>
      <c r="I170" s="11">
        <f t="shared" si="64"/>
        <v>-0.84619867588254172</v>
      </c>
      <c r="J170" s="11">
        <f t="shared" si="64"/>
        <v>4.0008672654101662</v>
      </c>
      <c r="K170" s="11">
        <f t="shared" si="64"/>
        <v>0.59150974224597319</v>
      </c>
      <c r="L170" s="11">
        <f t="shared" si="64"/>
        <v>-1.3701870907291098</v>
      </c>
      <c r="N170" s="60">
        <v>-8.6849847079698728E-2</v>
      </c>
      <c r="O170" s="60">
        <v>-0.29107378482847396</v>
      </c>
      <c r="P170" s="60">
        <v>-0.32160598005694541</v>
      </c>
      <c r="Q170" s="60">
        <v>-0.16891071544152247</v>
      </c>
      <c r="R170" s="60">
        <v>-8.8579105389619203E-2</v>
      </c>
      <c r="S170" s="60">
        <v>-0.10649383466901075</v>
      </c>
      <c r="T170" s="60">
        <v>-0.20310123607026132</v>
      </c>
      <c r="U170" s="60">
        <v>-9.6113146094208332E-2</v>
      </c>
      <c r="V170" s="60">
        <v>-3.4201213440733548E-2</v>
      </c>
      <c r="W170" s="60">
        <v>3.0214881092769767E-2</v>
      </c>
      <c r="X170" s="15">
        <f t="shared" si="5"/>
        <v>-1.3667139819777039</v>
      </c>
    </row>
    <row r="171" spans="1:24" x14ac:dyDescent="0.25">
      <c r="A171" s="13" t="str">
        <f t="shared" si="35"/>
        <v>2009 Q2</v>
      </c>
      <c r="B171" s="11">
        <f t="shared" si="36"/>
        <v>1.1045465851256182</v>
      </c>
      <c r="C171" s="11">
        <f t="shared" ref="C171:L171" si="65">LN(C67/C66)*100</f>
        <v>0.57499431283783886</v>
      </c>
      <c r="D171" s="11">
        <f t="shared" si="65"/>
        <v>-0.33488474618336878</v>
      </c>
      <c r="E171" s="11">
        <f t="shared" si="65"/>
        <v>0.17334764318120766</v>
      </c>
      <c r="F171" s="11">
        <f t="shared" si="65"/>
        <v>-6.954234957912325</v>
      </c>
      <c r="G171" s="11">
        <f t="shared" si="65"/>
        <v>-1.8624891974862574</v>
      </c>
      <c r="H171" s="11">
        <f t="shared" si="65"/>
        <v>-2.4315640394942806</v>
      </c>
      <c r="I171" s="11">
        <f t="shared" si="65"/>
        <v>-0.4759790746610747</v>
      </c>
      <c r="J171" s="11">
        <f t="shared" si="65"/>
        <v>-3.2201195638701967</v>
      </c>
      <c r="K171" s="11">
        <f t="shared" si="65"/>
        <v>-0.87279561902197533</v>
      </c>
      <c r="L171" s="11">
        <f t="shared" si="65"/>
        <v>-0.92002069476403925</v>
      </c>
      <c r="N171" s="60">
        <v>-0.11190135209354758</v>
      </c>
      <c r="O171" s="60">
        <v>-0.4094884608455544</v>
      </c>
      <c r="P171" s="60">
        <v>-0.36107897106514919</v>
      </c>
      <c r="Q171" s="60">
        <v>-0.21766140902533998</v>
      </c>
      <c r="R171" s="60">
        <v>-9.2296659703928696E-2</v>
      </c>
      <c r="S171" s="60">
        <v>-0.10810476463574306</v>
      </c>
      <c r="T171" s="60">
        <v>0.57252421338297543</v>
      </c>
      <c r="U171" s="60">
        <v>-0.188984490581212</v>
      </c>
      <c r="V171" s="60">
        <v>2.7235913514523952E-2</v>
      </c>
      <c r="W171" s="60">
        <v>-1.8926204741439488E-2</v>
      </c>
      <c r="X171" s="15">
        <f t="shared" si="5"/>
        <v>-0.90868218579441529</v>
      </c>
    </row>
    <row r="172" spans="1:24" x14ac:dyDescent="0.25">
      <c r="A172" s="13" t="str">
        <f t="shared" si="35"/>
        <v>2009 Q3</v>
      </c>
      <c r="B172" s="11">
        <f t="shared" si="36"/>
        <v>-1.7998302687620993</v>
      </c>
      <c r="C172" s="11">
        <f t="shared" ref="C172:L172" si="66">LN(C68/C67)*100</f>
        <v>0.97834598863498667</v>
      </c>
      <c r="D172" s="11">
        <f t="shared" si="66"/>
        <v>2.828933784774482</v>
      </c>
      <c r="E172" s="11">
        <f t="shared" si="66"/>
        <v>0.48192700850266518</v>
      </c>
      <c r="F172" s="11">
        <f t="shared" si="66"/>
        <v>-0.14677412389512826</v>
      </c>
      <c r="G172" s="11">
        <f t="shared" si="66"/>
        <v>0.74407079863932879</v>
      </c>
      <c r="H172" s="11">
        <f t="shared" si="66"/>
        <v>-0.84401221645991042</v>
      </c>
      <c r="I172" s="11">
        <f t="shared" si="66"/>
        <v>-0.35481416102888585</v>
      </c>
      <c r="J172" s="11">
        <f t="shared" si="66"/>
        <v>-3.6453477206429739</v>
      </c>
      <c r="K172" s="11">
        <f t="shared" si="66"/>
        <v>-2.3212152522450551</v>
      </c>
      <c r="L172" s="11">
        <f t="shared" si="66"/>
        <v>-0.18523643836049933</v>
      </c>
      <c r="N172" s="60">
        <v>-5.592111902862295E-2</v>
      </c>
      <c r="O172" s="60">
        <v>-0.30708470933852283</v>
      </c>
      <c r="P172" s="60">
        <v>-0.3506096816616816</v>
      </c>
      <c r="Q172" s="60">
        <v>-4.6112471974887687E-2</v>
      </c>
      <c r="R172" s="60">
        <v>-2.9940391653709954E-2</v>
      </c>
      <c r="S172" s="60">
        <v>-2.9756727947915996E-2</v>
      </c>
      <c r="T172" s="60">
        <v>0.65772923274982165</v>
      </c>
      <c r="U172" s="60">
        <v>-8.813778537772779E-2</v>
      </c>
      <c r="V172" s="60">
        <v>7.3534535110724955E-2</v>
      </c>
      <c r="W172" s="60">
        <v>-1.6328469694019476E-2</v>
      </c>
      <c r="X172" s="15">
        <f t="shared" si="5"/>
        <v>-0.19262758881654163</v>
      </c>
    </row>
    <row r="173" spans="1:24" x14ac:dyDescent="0.25">
      <c r="A173" s="13" t="str">
        <f t="shared" si="35"/>
        <v>2009 Q4</v>
      </c>
      <c r="B173" s="11">
        <f t="shared" si="36"/>
        <v>-1.6338203203905006</v>
      </c>
      <c r="C173" s="11">
        <f t="shared" ref="C173:L173" si="67">LN(C69/C68)*100</f>
        <v>1.4775259104731895</v>
      </c>
      <c r="D173" s="11">
        <f t="shared" si="67"/>
        <v>0.11082630842497986</v>
      </c>
      <c r="E173" s="11">
        <f t="shared" si="67"/>
        <v>1.4861286322301108</v>
      </c>
      <c r="F173" s="11">
        <f t="shared" si="67"/>
        <v>1.1554255778188156</v>
      </c>
      <c r="G173" s="11">
        <f t="shared" si="67"/>
        <v>2.1758880976589814</v>
      </c>
      <c r="H173" s="11">
        <f t="shared" si="67"/>
        <v>-0.83631859252067919</v>
      </c>
      <c r="I173" s="11">
        <f t="shared" si="67"/>
        <v>-0.79950485675598182</v>
      </c>
      <c r="J173" s="11">
        <f t="shared" si="67"/>
        <v>-0.84871348029467619</v>
      </c>
      <c r="K173" s="11">
        <f t="shared" si="67"/>
        <v>-1.6994836391821977</v>
      </c>
      <c r="L173" s="11">
        <f t="shared" si="67"/>
        <v>0.43100703979731259</v>
      </c>
      <c r="N173" s="60">
        <v>-6.5532238825864883E-2</v>
      </c>
      <c r="O173" s="60">
        <v>-0.11015749166862455</v>
      </c>
      <c r="P173" s="60">
        <v>-0.27760248674718074</v>
      </c>
      <c r="Q173" s="60">
        <v>5.5627203941244249E-2</v>
      </c>
      <c r="R173" s="60">
        <v>4.6099940581439958E-2</v>
      </c>
      <c r="S173" s="60">
        <v>2.5110505767634739E-2</v>
      </c>
      <c r="T173" s="60">
        <v>0.63101550106981164</v>
      </c>
      <c r="U173" s="60">
        <v>5.7106831300111967E-2</v>
      </c>
      <c r="V173" s="60">
        <v>6.6460225262699887E-2</v>
      </c>
      <c r="W173" s="60">
        <v>8.0800353725934537E-3</v>
      </c>
      <c r="X173" s="15">
        <f t="shared" si="5"/>
        <v>0.43620802605386572</v>
      </c>
    </row>
    <row r="174" spans="1:24" x14ac:dyDescent="0.25">
      <c r="A174" s="13" t="str">
        <f t="shared" si="35"/>
        <v>2010 Q1</v>
      </c>
      <c r="B174" s="11">
        <f t="shared" si="36"/>
        <v>1.3677869664129401</v>
      </c>
      <c r="C174" s="11">
        <f t="shared" ref="C174:L174" si="68">LN(C70/C69)*100</f>
        <v>0.93209965833279174</v>
      </c>
      <c r="D174" s="11">
        <f t="shared" si="68"/>
        <v>6.1800308504210397</v>
      </c>
      <c r="E174" s="11">
        <f t="shared" si="68"/>
        <v>0.50612389894262788</v>
      </c>
      <c r="F174" s="11">
        <f t="shared" si="68"/>
        <v>-0.54828728770115498</v>
      </c>
      <c r="G174" s="11">
        <f t="shared" si="68"/>
        <v>2.8006535517381499</v>
      </c>
      <c r="H174" s="11">
        <f t="shared" si="68"/>
        <v>-3.7890608646183015</v>
      </c>
      <c r="I174" s="11">
        <f t="shared" si="68"/>
        <v>2.4128691211870184</v>
      </c>
      <c r="J174" s="11">
        <f t="shared" si="68"/>
        <v>1.2560512038902258</v>
      </c>
      <c r="K174" s="11">
        <f t="shared" si="68"/>
        <v>3.8629633573636455</v>
      </c>
      <c r="L174" s="11">
        <f t="shared" si="68"/>
        <v>1.181417437005678</v>
      </c>
      <c r="N174" s="60">
        <v>1.3629219002050681E-3</v>
      </c>
      <c r="O174" s="60">
        <v>0.27498364512949025</v>
      </c>
      <c r="P174" s="60">
        <v>1.931867088766797E-2</v>
      </c>
      <c r="Q174" s="60">
        <v>0.23892278075889925</v>
      </c>
      <c r="R174" s="60">
        <v>0.12132151576008444</v>
      </c>
      <c r="S174" s="60">
        <v>4.7820605065681851E-2</v>
      </c>
      <c r="T174" s="60">
        <v>4.9298259000813444E-2</v>
      </c>
      <c r="U174" s="60">
        <v>0.27536003940300863</v>
      </c>
      <c r="V174" s="60">
        <v>7.844916701806362E-2</v>
      </c>
      <c r="W174" s="60">
        <v>7.9131581997853945E-2</v>
      </c>
      <c r="X174" s="15">
        <f t="shared" si="5"/>
        <v>1.1859691869217686</v>
      </c>
    </row>
    <row r="175" spans="1:24" x14ac:dyDescent="0.25">
      <c r="A175" s="13" t="str">
        <f t="shared" ref="A175:A206" si="69">A71</f>
        <v>2010 Q2</v>
      </c>
      <c r="B175" s="11">
        <f t="shared" ref="B175:B203" si="70">LN(B71/B70)*100</f>
        <v>-2.4178981260583177</v>
      </c>
      <c r="C175" s="11">
        <f t="shared" ref="C175:L175" si="71">LN(C71/C70)*100</f>
        <v>2.5499413736259484</v>
      </c>
      <c r="D175" s="11">
        <f t="shared" si="71"/>
        <v>4.594382495344373</v>
      </c>
      <c r="E175" s="11">
        <f t="shared" si="71"/>
        <v>-0.57532665755844525</v>
      </c>
      <c r="F175" s="11">
        <f t="shared" si="71"/>
        <v>2.6177055960105626</v>
      </c>
      <c r="G175" s="11">
        <f t="shared" si="71"/>
        <v>0.3679611242939273</v>
      </c>
      <c r="H175" s="11">
        <f t="shared" si="71"/>
        <v>-2.4360698823159934</v>
      </c>
      <c r="I175" s="11">
        <f t="shared" si="71"/>
        <v>1.5789755357972108</v>
      </c>
      <c r="J175" s="11">
        <f t="shared" si="71"/>
        <v>8.8300961367766509E-2</v>
      </c>
      <c r="K175" s="11">
        <f t="shared" si="71"/>
        <v>-0.21387089923260633</v>
      </c>
      <c r="L175" s="11">
        <f t="shared" si="71"/>
        <v>0.49826783265774144</v>
      </c>
      <c r="N175" s="60">
        <v>-4.8463964101806201E-2</v>
      </c>
      <c r="O175" s="60">
        <v>0.30270034441874383</v>
      </c>
      <c r="P175" s="60">
        <v>5.7400796610963575E-2</v>
      </c>
      <c r="Q175" s="60">
        <v>0.13873593497967263</v>
      </c>
      <c r="R175" s="60">
        <v>7.1094061542453818E-2</v>
      </c>
      <c r="S175" s="60">
        <v>3.5227063544097686E-2</v>
      </c>
      <c r="T175" s="60">
        <v>-0.37726181327786484</v>
      </c>
      <c r="U175" s="60">
        <v>0.24933980083908205</v>
      </c>
      <c r="V175" s="60">
        <v>2.2399924472477642E-2</v>
      </c>
      <c r="W175" s="60">
        <v>4.3289902280026993E-2</v>
      </c>
      <c r="X175" s="15">
        <f t="shared" si="5"/>
        <v>0.49446205130784721</v>
      </c>
    </row>
    <row r="176" spans="1:24" x14ac:dyDescent="0.25">
      <c r="A176" s="13" t="str">
        <f t="shared" si="69"/>
        <v>2010 Q3</v>
      </c>
      <c r="B176" s="11">
        <f t="shared" si="70"/>
        <v>-1.5803208386608556</v>
      </c>
      <c r="C176" s="11">
        <f t="shared" ref="C176:L176" si="72">LN(C72/C71)*100</f>
        <v>0.7237230622185804</v>
      </c>
      <c r="D176" s="11">
        <f t="shared" si="72"/>
        <v>2.6767698774541273</v>
      </c>
      <c r="E176" s="11">
        <f t="shared" si="72"/>
        <v>-0.25054562878286163</v>
      </c>
      <c r="F176" s="11">
        <f t="shared" si="72"/>
        <v>0.85297267792740794</v>
      </c>
      <c r="G176" s="11">
        <f t="shared" si="72"/>
        <v>-0.19078611928747585</v>
      </c>
      <c r="H176" s="11">
        <f t="shared" si="72"/>
        <v>2.0558950992281617</v>
      </c>
      <c r="I176" s="11">
        <f t="shared" si="72"/>
        <v>1.7425548040230614</v>
      </c>
      <c r="J176" s="11">
        <f t="shared" si="72"/>
        <v>-1.5352906160378694</v>
      </c>
      <c r="K176" s="11">
        <f t="shared" si="72"/>
        <v>-3.1323539842948818</v>
      </c>
      <c r="L176" s="11">
        <f t="shared" si="72"/>
        <v>0.46391037271099472</v>
      </c>
      <c r="N176" s="60">
        <v>-5.1427100801708286E-2</v>
      </c>
      <c r="O176" s="60">
        <v>0.33353151887976712</v>
      </c>
      <c r="P176" s="60">
        <v>5.7221279354523029E-2</v>
      </c>
      <c r="Q176" s="60">
        <v>0.18021143749004187</v>
      </c>
      <c r="R176" s="60">
        <v>7.2053515887708058E-2</v>
      </c>
      <c r="S176" s="60">
        <v>8.1794499688320005E-2</v>
      </c>
      <c r="T176" s="60">
        <v>-0.49907179451141132</v>
      </c>
      <c r="U176" s="60">
        <v>0.23284659255623447</v>
      </c>
      <c r="V176" s="60">
        <v>8.7541852358887073E-3</v>
      </c>
      <c r="W176" s="60">
        <v>5.0355213118885418E-2</v>
      </c>
      <c r="X176" s="15">
        <f t="shared" si="5"/>
        <v>0.46626934689824906</v>
      </c>
    </row>
    <row r="177" spans="1:24" x14ac:dyDescent="0.25">
      <c r="A177" s="13" t="str">
        <f t="shared" si="69"/>
        <v>2010 Q4</v>
      </c>
      <c r="B177" s="11">
        <f t="shared" si="70"/>
        <v>-0.22603879055900986</v>
      </c>
      <c r="C177" s="11">
        <f t="shared" ref="C177:L177" si="73">LN(C73/C72)*100</f>
        <v>-0.29768374470304032</v>
      </c>
      <c r="D177" s="11">
        <f t="shared" si="73"/>
        <v>-2.1366324953254181</v>
      </c>
      <c r="E177" s="11">
        <f t="shared" si="73"/>
        <v>-0.56402101594518961</v>
      </c>
      <c r="F177" s="11">
        <f t="shared" si="73"/>
        <v>0.9955102466159198</v>
      </c>
      <c r="G177" s="11">
        <f t="shared" si="73"/>
        <v>-0.16471437223348123</v>
      </c>
      <c r="H177" s="11">
        <f t="shared" si="73"/>
        <v>-4.1159905475010845</v>
      </c>
      <c r="I177" s="11">
        <f t="shared" si="73"/>
        <v>0.4501388162149183</v>
      </c>
      <c r="J177" s="11">
        <f t="shared" si="73"/>
        <v>-1.7951208026895495</v>
      </c>
      <c r="K177" s="11">
        <f t="shared" si="73"/>
        <v>1.8439407195868989</v>
      </c>
      <c r="L177" s="11">
        <f t="shared" si="73"/>
        <v>-0.74417661791044387</v>
      </c>
      <c r="N177" s="60">
        <v>-8.579057553851803E-2</v>
      </c>
      <c r="O177" s="60">
        <v>0.12462767775878952</v>
      </c>
      <c r="P177" s="60">
        <v>-7.1619380799087043E-2</v>
      </c>
      <c r="Q177" s="60">
        <v>-7.2475884848292912E-2</v>
      </c>
      <c r="R177" s="60">
        <v>-2.8694212103265136E-3</v>
      </c>
      <c r="S177" s="60">
        <v>-2.6758653871410711E-2</v>
      </c>
      <c r="T177" s="60">
        <v>-0.58523888273506885</v>
      </c>
      <c r="U177" s="60">
        <v>7.735885672266582E-2</v>
      </c>
      <c r="V177" s="60">
        <v>-7.5347597065137453E-2</v>
      </c>
      <c r="W177" s="60">
        <v>-1.9973784452621112E-2</v>
      </c>
      <c r="X177" s="15">
        <f t="shared" ref="X177:X208" si="74">SUM(N177:W177)</f>
        <v>-0.73808764603900734</v>
      </c>
    </row>
    <row r="178" spans="1:24" x14ac:dyDescent="0.25">
      <c r="A178" s="13" t="str">
        <f t="shared" si="69"/>
        <v>2011 Q1</v>
      </c>
      <c r="B178" s="11">
        <f t="shared" si="70"/>
        <v>-2.0385162421820144</v>
      </c>
      <c r="C178" s="11">
        <f t="shared" ref="C178:L178" si="75">LN(C74/C73)*100</f>
        <v>1.251560047135813</v>
      </c>
      <c r="D178" s="11">
        <f t="shared" si="75"/>
        <v>2.8211033123272822</v>
      </c>
      <c r="E178" s="11">
        <f t="shared" si="75"/>
        <v>0.65023917291672417</v>
      </c>
      <c r="F178" s="11">
        <f t="shared" si="75"/>
        <v>2.1799051477647473</v>
      </c>
      <c r="G178" s="11">
        <f t="shared" si="75"/>
        <v>-0.81493889602671765</v>
      </c>
      <c r="H178" s="11">
        <f t="shared" si="75"/>
        <v>-1.5902920521294952</v>
      </c>
      <c r="I178" s="11">
        <f t="shared" si="75"/>
        <v>2.0943696509914305</v>
      </c>
      <c r="J178" s="11">
        <f t="shared" si="75"/>
        <v>-5.5552983209930202</v>
      </c>
      <c r="K178" s="11">
        <f t="shared" si="75"/>
        <v>7.0010660413746209</v>
      </c>
      <c r="L178" s="11">
        <f t="shared" si="75"/>
        <v>0.76304878437082024</v>
      </c>
      <c r="N178" s="60">
        <v>-5.5111424194708367E-3</v>
      </c>
      <c r="O178" s="60">
        <v>0.10012835038184086</v>
      </c>
      <c r="P178" s="60">
        <v>7.3620613899841938E-2</v>
      </c>
      <c r="Q178" s="60">
        <v>-1.806567555408372E-2</v>
      </c>
      <c r="R178" s="60">
        <v>9.1899338314226017E-3</v>
      </c>
      <c r="S178" s="60">
        <v>0.13235911820919499</v>
      </c>
      <c r="T178" s="60">
        <v>9.0635805653703577E-2</v>
      </c>
      <c r="U178" s="60">
        <v>0.27247296225354734</v>
      </c>
      <c r="V178" s="60">
        <v>0.10595166463148011</v>
      </c>
      <c r="W178" s="60">
        <v>1.147423865306002E-2</v>
      </c>
      <c r="X178" s="15">
        <f t="shared" si="74"/>
        <v>0.77225586954053682</v>
      </c>
    </row>
    <row r="179" spans="1:24" x14ac:dyDescent="0.25">
      <c r="A179" s="13" t="str">
        <f t="shared" si="69"/>
        <v>2011 Q2</v>
      </c>
      <c r="B179" s="11">
        <f t="shared" si="70"/>
        <v>-1.245347775508324</v>
      </c>
      <c r="C179" s="11">
        <f t="shared" ref="C179:L179" si="76">LN(C75/C74)*100</f>
        <v>1.8912014896809923</v>
      </c>
      <c r="D179" s="11">
        <f t="shared" si="76"/>
        <v>0.68008965788819142</v>
      </c>
      <c r="E179" s="11">
        <f t="shared" si="76"/>
        <v>0.82432803288926859</v>
      </c>
      <c r="F179" s="11">
        <f t="shared" si="76"/>
        <v>1.5798290558245325</v>
      </c>
      <c r="G179" s="11">
        <f t="shared" si="76"/>
        <v>-0.20425294592879453</v>
      </c>
      <c r="H179" s="11">
        <f t="shared" si="76"/>
        <v>-0.13443015275780928</v>
      </c>
      <c r="I179" s="11">
        <f t="shared" si="76"/>
        <v>1.503624516950951</v>
      </c>
      <c r="J179" s="11">
        <f t="shared" si="76"/>
        <v>-1.7244633826832994</v>
      </c>
      <c r="K179" s="11">
        <f t="shared" si="76"/>
        <v>-5.2921217320100276</v>
      </c>
      <c r="L179" s="11">
        <f t="shared" si="76"/>
        <v>0.683809499038878</v>
      </c>
      <c r="N179" s="60">
        <v>8.4086762960615125E-3</v>
      </c>
      <c r="O179" s="60">
        <v>0.10807083602431106</v>
      </c>
      <c r="P179" s="60">
        <v>4.0927581846822519E-2</v>
      </c>
      <c r="Q179" s="60">
        <v>4.3038458782625057E-2</v>
      </c>
      <c r="R179" s="60">
        <v>1.4863661078243757E-2</v>
      </c>
      <c r="S179" s="60">
        <v>0.12012227002485723</v>
      </c>
      <c r="T179" s="60">
        <v>7.5187110376878544E-2</v>
      </c>
      <c r="U179" s="60">
        <v>0.21195594191115835</v>
      </c>
      <c r="V179" s="60">
        <v>4.3302224099100839E-2</v>
      </c>
      <c r="W179" s="60">
        <v>1.9483626213148853E-2</v>
      </c>
      <c r="X179" s="15">
        <f t="shared" si="74"/>
        <v>0.68536038665320764</v>
      </c>
    </row>
    <row r="180" spans="1:24" x14ac:dyDescent="0.25">
      <c r="A180" s="13" t="str">
        <f t="shared" si="69"/>
        <v>2011 Q3</v>
      </c>
      <c r="B180" s="11">
        <f t="shared" si="70"/>
        <v>-0.57359547720724602</v>
      </c>
      <c r="C180" s="11">
        <f t="shared" ref="C180:L180" si="77">LN(C76/C75)*100</f>
        <v>8.0448015327910335E-2</v>
      </c>
      <c r="D180" s="11">
        <f t="shared" si="77"/>
        <v>-3.0023411791407564</v>
      </c>
      <c r="E180" s="11">
        <f t="shared" si="77"/>
        <v>0.88478660694962263</v>
      </c>
      <c r="F180" s="11">
        <f t="shared" si="77"/>
        <v>-0.5635661498290383</v>
      </c>
      <c r="G180" s="11">
        <f t="shared" si="77"/>
        <v>1.36536142344643</v>
      </c>
      <c r="H180" s="11">
        <f t="shared" si="77"/>
        <v>1.455974577668814</v>
      </c>
      <c r="I180" s="11">
        <f t="shared" si="77"/>
        <v>-2.1057718531333256</v>
      </c>
      <c r="J180" s="11">
        <f t="shared" si="77"/>
        <v>0.49952742572276626</v>
      </c>
      <c r="K180" s="11">
        <f t="shared" si="77"/>
        <v>-1.9553989021094966</v>
      </c>
      <c r="L180" s="11">
        <f t="shared" si="77"/>
        <v>-0.41972313476972406</v>
      </c>
      <c r="N180" s="60">
        <v>-6.7253671081207902E-2</v>
      </c>
      <c r="O180" s="60">
        <v>-9.9881529723124987E-2</v>
      </c>
      <c r="P180" s="60">
        <v>2.0592675391666202E-3</v>
      </c>
      <c r="Q180" s="60">
        <v>-0.18530093000560791</v>
      </c>
      <c r="R180" s="60">
        <v>-4.6467421327326397E-2</v>
      </c>
      <c r="S180" s="60">
        <v>-1.4638117364905454E-2</v>
      </c>
      <c r="T180" s="60">
        <v>-4.8226898163904415E-2</v>
      </c>
      <c r="U180" s="60">
        <v>8.1170938535732734E-3</v>
      </c>
      <c r="V180" s="60">
        <v>3.333787192027883E-2</v>
      </c>
      <c r="W180" s="60">
        <v>-7.2982598174404188E-3</v>
      </c>
      <c r="X180" s="15">
        <f t="shared" si="74"/>
        <v>-0.42555259417049873</v>
      </c>
    </row>
    <row r="181" spans="1:24" x14ac:dyDescent="0.25">
      <c r="A181" s="13" t="str">
        <f t="shared" si="69"/>
        <v>2011 Q4</v>
      </c>
      <c r="B181" s="11">
        <f t="shared" si="70"/>
        <v>-2.4815169119724136</v>
      </c>
      <c r="C181" s="11">
        <f t="shared" ref="C181:L181" si="78">LN(C77/C76)*100</f>
        <v>-0.23105316543247786</v>
      </c>
      <c r="D181" s="11">
        <f t="shared" si="78"/>
        <v>1.5050471733702868</v>
      </c>
      <c r="E181" s="11">
        <f t="shared" si="78"/>
        <v>-1.683615688235198</v>
      </c>
      <c r="F181" s="11">
        <f t="shared" si="78"/>
        <v>-1.4476353556425336</v>
      </c>
      <c r="G181" s="11">
        <f t="shared" si="78"/>
        <v>-2.4817555180384536</v>
      </c>
      <c r="H181" s="11">
        <f t="shared" si="78"/>
        <v>0.46744779954399673</v>
      </c>
      <c r="I181" s="11">
        <f t="shared" si="78"/>
        <v>0.22730579672316248</v>
      </c>
      <c r="J181" s="11">
        <f t="shared" si="78"/>
        <v>5.3896591008185766</v>
      </c>
      <c r="K181" s="11">
        <f t="shared" si="78"/>
        <v>1.4476475024705098</v>
      </c>
      <c r="L181" s="11">
        <f t="shared" si="78"/>
        <v>-7.637277124098861E-2</v>
      </c>
      <c r="N181" s="60">
        <v>-4.8382827555395545E-2</v>
      </c>
      <c r="O181" s="60">
        <v>-5.5564218331387638E-2</v>
      </c>
      <c r="P181" s="60">
        <v>3.6338010462083938E-2</v>
      </c>
      <c r="Q181" s="60">
        <v>-7.9542911192683058E-2</v>
      </c>
      <c r="R181" s="60">
        <v>-3.0130256107651611E-2</v>
      </c>
      <c r="S181" s="60">
        <v>2.1797423375175103E-2</v>
      </c>
      <c r="T181" s="60">
        <v>-4.328475491499896E-2</v>
      </c>
      <c r="U181" s="60">
        <v>9.7728198986838988E-2</v>
      </c>
      <c r="V181" s="60">
        <v>1.5587061890197942E-2</v>
      </c>
      <c r="W181" s="60">
        <v>5.9292694054834776E-3</v>
      </c>
      <c r="X181" s="15">
        <f t="shared" si="74"/>
        <v>-7.9525003982337361E-2</v>
      </c>
    </row>
    <row r="182" spans="1:24" x14ac:dyDescent="0.25">
      <c r="A182" s="13" t="str">
        <f t="shared" si="69"/>
        <v>2012 Q1</v>
      </c>
      <c r="B182" s="11">
        <f t="shared" si="70"/>
        <v>-2.8466732510495021</v>
      </c>
      <c r="C182" s="11">
        <f t="shared" ref="C182:L182" si="79">LN(C78/C77)*100</f>
        <v>-0.36663001781645216</v>
      </c>
      <c r="D182" s="11">
        <f t="shared" si="79"/>
        <v>-5.2210726986460552</v>
      </c>
      <c r="E182" s="11">
        <f t="shared" si="79"/>
        <v>-9.643308723840982E-2</v>
      </c>
      <c r="F182" s="11">
        <f t="shared" si="79"/>
        <v>-2.0973340039662487</v>
      </c>
      <c r="G182" s="11">
        <f t="shared" si="79"/>
        <v>4.055219031442947</v>
      </c>
      <c r="H182" s="11">
        <f t="shared" si="79"/>
        <v>-1.564434182994481</v>
      </c>
      <c r="I182" s="11">
        <f t="shared" si="79"/>
        <v>1.9975260149900032</v>
      </c>
      <c r="J182" s="11">
        <f t="shared" si="79"/>
        <v>0.49460670964373676</v>
      </c>
      <c r="K182" s="11">
        <f t="shared" si="79"/>
        <v>2.5462353469736776</v>
      </c>
      <c r="L182" s="11">
        <f t="shared" si="79"/>
        <v>-0.1381119420408288</v>
      </c>
      <c r="N182" s="60">
        <v>-6.6095607486789778E-3</v>
      </c>
      <c r="O182" s="60">
        <v>-5.2312355811542595E-2</v>
      </c>
      <c r="P182" s="60">
        <v>3.0181797070571607E-2</v>
      </c>
      <c r="Q182" s="60">
        <v>1.5546216131035666E-4</v>
      </c>
      <c r="R182" s="60">
        <v>1.3829337411608113E-2</v>
      </c>
      <c r="S182" s="60">
        <v>7.58249319105226E-3</v>
      </c>
      <c r="T182" s="60">
        <v>-0.2402278237129708</v>
      </c>
      <c r="U182" s="60">
        <v>0.13951213461611631</v>
      </c>
      <c r="V182" s="60">
        <v>-1.799034679473337E-2</v>
      </c>
      <c r="W182" s="60">
        <v>-1.4713125976942236E-3</v>
      </c>
      <c r="X182" s="15">
        <f t="shared" si="74"/>
        <v>-0.12735017521496134</v>
      </c>
    </row>
    <row r="183" spans="1:24" x14ac:dyDescent="0.25">
      <c r="A183" s="13" t="str">
        <f t="shared" si="69"/>
        <v>2012 Q2</v>
      </c>
      <c r="B183" s="11">
        <f t="shared" si="70"/>
        <v>-1.2789056381398174</v>
      </c>
      <c r="C183" s="11">
        <f t="shared" ref="C183:L183" si="80">LN(C79/C78)*100</f>
        <v>-2.5405654263954478</v>
      </c>
      <c r="D183" s="11">
        <f t="shared" si="80"/>
        <v>-2.4490906118331277</v>
      </c>
      <c r="E183" s="11">
        <f t="shared" si="80"/>
        <v>0.46371318475827322</v>
      </c>
      <c r="F183" s="11">
        <f t="shared" si="80"/>
        <v>-0.15169145360150871</v>
      </c>
      <c r="G183" s="11">
        <f t="shared" si="80"/>
        <v>-2.2501598866553936</v>
      </c>
      <c r="H183" s="11">
        <f t="shared" si="80"/>
        <v>3.2927302937763763</v>
      </c>
      <c r="I183" s="11">
        <f t="shared" si="80"/>
        <v>-1.59961819148338</v>
      </c>
      <c r="J183" s="11">
        <f t="shared" si="80"/>
        <v>-4.7549793941401592</v>
      </c>
      <c r="K183" s="11">
        <f t="shared" si="80"/>
        <v>0.71700809790383679</v>
      </c>
      <c r="L183" s="11">
        <f t="shared" si="80"/>
        <v>-0.91998235586683486</v>
      </c>
      <c r="N183" s="60">
        <v>-6.2859369324486186E-2</v>
      </c>
      <c r="O183" s="60">
        <v>-0.17746902403950401</v>
      </c>
      <c r="P183" s="60">
        <v>-3.1051370879825062E-2</v>
      </c>
      <c r="Q183" s="60">
        <v>-0.23071536904175594</v>
      </c>
      <c r="R183" s="60">
        <v>-3.8950247021364938E-2</v>
      </c>
      <c r="S183" s="60">
        <v>-0.10627957298563365</v>
      </c>
      <c r="T183" s="60">
        <v>-0.19860874862153841</v>
      </c>
      <c r="U183" s="60">
        <v>-2.3974585853959703E-3</v>
      </c>
      <c r="V183" s="60">
        <v>-2.3764879749298577E-2</v>
      </c>
      <c r="W183" s="60">
        <v>-4.4201778742959393E-2</v>
      </c>
      <c r="X183" s="15">
        <f t="shared" si="74"/>
        <v>-0.9162978189917621</v>
      </c>
    </row>
    <row r="184" spans="1:24" x14ac:dyDescent="0.25">
      <c r="A184" s="13" t="str">
        <f t="shared" si="69"/>
        <v>2012 Q3</v>
      </c>
      <c r="B184" s="11">
        <f t="shared" si="70"/>
        <v>-1.375905956934776</v>
      </c>
      <c r="C184" s="11">
        <f t="shared" ref="C184:L184" si="81">LN(C80/C79)*100</f>
        <v>0.42835543127643483</v>
      </c>
      <c r="D184" s="11">
        <f t="shared" si="81"/>
        <v>-2.815151436256027</v>
      </c>
      <c r="E184" s="11">
        <f t="shared" si="81"/>
        <v>0.17298982129361834</v>
      </c>
      <c r="F184" s="11">
        <f t="shared" si="81"/>
        <v>-0.63943775186552188</v>
      </c>
      <c r="G184" s="11">
        <f t="shared" si="81"/>
        <v>0.61807424275341516</v>
      </c>
      <c r="H184" s="11">
        <f t="shared" si="81"/>
        <v>-0.86959168998739822</v>
      </c>
      <c r="I184" s="11">
        <f t="shared" si="81"/>
        <v>1.6281911845664476</v>
      </c>
      <c r="J184" s="11">
        <f t="shared" si="81"/>
        <v>0.97574475713129005</v>
      </c>
      <c r="K184" s="11">
        <f t="shared" si="81"/>
        <v>5.9428372979784507</v>
      </c>
      <c r="L184" s="11">
        <f t="shared" si="81"/>
        <v>0.40872296151387483</v>
      </c>
      <c r="N184" s="60">
        <v>2.6086749210926196E-2</v>
      </c>
      <c r="O184" s="60">
        <v>2.1354122304609931E-2</v>
      </c>
      <c r="P184" s="60">
        <v>3.124988483894155E-2</v>
      </c>
      <c r="Q184" s="60">
        <v>-1.5170025080722259E-2</v>
      </c>
      <c r="R184" s="60">
        <v>-3.1943201783273104E-3</v>
      </c>
      <c r="S184" s="60">
        <v>2.7036372444135568E-2</v>
      </c>
      <c r="T184" s="60">
        <v>-2.1659092665753783E-2</v>
      </c>
      <c r="U184" s="60">
        <v>0.27960044205067086</v>
      </c>
      <c r="V184" s="60">
        <v>5.4824422676388561E-2</v>
      </c>
      <c r="W184" s="60">
        <v>3.4894788468326646E-3</v>
      </c>
      <c r="X184" s="15">
        <f t="shared" si="74"/>
        <v>0.40361803444770189</v>
      </c>
    </row>
    <row r="185" spans="1:24" x14ac:dyDescent="0.25">
      <c r="A185" s="13" t="str">
        <f t="shared" si="69"/>
        <v>2012 Q4</v>
      </c>
      <c r="B185" s="11">
        <f t="shared" si="70"/>
        <v>-0.58794171611813639</v>
      </c>
      <c r="C185" s="11">
        <f t="shared" ref="C185:L185" si="82">LN(C81/C80)*100</f>
        <v>-0.51745454422003934</v>
      </c>
      <c r="D185" s="11">
        <f t="shared" si="82"/>
        <v>-0.94005525266097223</v>
      </c>
      <c r="E185" s="11">
        <f t="shared" si="82"/>
        <v>-1.2094431392147467</v>
      </c>
      <c r="F185" s="11">
        <f t="shared" si="82"/>
        <v>0.75930289368796211</v>
      </c>
      <c r="G185" s="11">
        <f t="shared" si="82"/>
        <v>2.0215827598360083</v>
      </c>
      <c r="H185" s="11">
        <f t="shared" si="82"/>
        <v>-1.1653675451552825</v>
      </c>
      <c r="I185" s="11">
        <f t="shared" si="82"/>
        <v>1.9264344594168994</v>
      </c>
      <c r="J185" s="11">
        <f t="shared" si="82"/>
        <v>-1.8628874202674208</v>
      </c>
      <c r="K185" s="11">
        <f t="shared" si="82"/>
        <v>-6.2343291997784211</v>
      </c>
      <c r="L185" s="11">
        <f t="shared" si="82"/>
        <v>-0.14757739075369786</v>
      </c>
      <c r="N185" s="60">
        <v>-1.6939693746333129E-2</v>
      </c>
      <c r="O185" s="60">
        <v>-4.6681571768727087E-2</v>
      </c>
      <c r="P185" s="60">
        <v>-1.1893920336466085E-2</v>
      </c>
      <c r="Q185" s="60">
        <v>-0.15095095714613488</v>
      </c>
      <c r="R185" s="60">
        <v>-3.6969124625396081E-2</v>
      </c>
      <c r="S185" s="60">
        <v>1.1685198277454881E-2</v>
      </c>
      <c r="T185" s="60">
        <v>-7.2816844398067779E-2</v>
      </c>
      <c r="U185" s="60">
        <v>0.13206161097745145</v>
      </c>
      <c r="V185" s="60">
        <v>5.7415240131958908E-2</v>
      </c>
      <c r="W185" s="60">
        <v>-6.112727749906963E-3</v>
      </c>
      <c r="X185" s="15">
        <f t="shared" si="74"/>
        <v>-0.14120279038416672</v>
      </c>
    </row>
    <row r="186" spans="1:24" x14ac:dyDescent="0.25">
      <c r="A186" s="13" t="str">
        <f t="shared" si="69"/>
        <v>2013 Q1</v>
      </c>
      <c r="B186" s="11">
        <f t="shared" si="70"/>
        <v>0.3604210938266893</v>
      </c>
      <c r="C186" s="11">
        <f t="shared" ref="C186:L186" si="83">LN(C82/C81)*100</f>
        <v>-0.79605452181653114</v>
      </c>
      <c r="D186" s="11">
        <f t="shared" si="83"/>
        <v>-0.96160905108677963</v>
      </c>
      <c r="E186" s="11">
        <f t="shared" si="83"/>
        <v>0.48931064462544227</v>
      </c>
      <c r="F186" s="11">
        <f t="shared" si="83"/>
        <v>0.79499444822277665</v>
      </c>
      <c r="G186" s="11">
        <f t="shared" si="83"/>
        <v>-0.98098564559473289</v>
      </c>
      <c r="H186" s="11">
        <f t="shared" si="83"/>
        <v>2.1788287408794549</v>
      </c>
      <c r="I186" s="11">
        <f t="shared" si="83"/>
        <v>7.8644011288435275E-2</v>
      </c>
      <c r="J186" s="11">
        <f t="shared" si="83"/>
        <v>-8.7765781816312199E-2</v>
      </c>
      <c r="K186" s="11">
        <f t="shared" si="83"/>
        <v>1.0984395027903873</v>
      </c>
      <c r="L186" s="11">
        <f t="shared" si="83"/>
        <v>5.405513021861403E-2</v>
      </c>
      <c r="N186" s="60">
        <v>-2.6823920296169361E-2</v>
      </c>
      <c r="O186" s="60">
        <v>4.7518421954647096E-2</v>
      </c>
      <c r="P186" s="60">
        <v>-4.1445827653428524E-3</v>
      </c>
      <c r="Q186" s="60">
        <v>-0.10308688487475318</v>
      </c>
      <c r="R186" s="60">
        <v>8.3193312149084189E-4</v>
      </c>
      <c r="S186" s="60">
        <v>-5.2839583109354833E-2</v>
      </c>
      <c r="T186" s="60">
        <v>5.8657829526389364E-2</v>
      </c>
      <c r="U186" s="60">
        <v>0.13086868602159435</v>
      </c>
      <c r="V186" s="60">
        <v>5.5846630294726198E-3</v>
      </c>
      <c r="W186" s="60">
        <v>-8.1357028947315647E-3</v>
      </c>
      <c r="X186" s="15">
        <f t="shared" si="74"/>
        <v>4.8430859713242499E-2</v>
      </c>
    </row>
    <row r="187" spans="1:24" x14ac:dyDescent="0.25">
      <c r="A187" s="13" t="str">
        <f t="shared" si="69"/>
        <v>2013 Q2</v>
      </c>
      <c r="B187" s="11">
        <f t="shared" si="70"/>
        <v>-0.10832750034011772</v>
      </c>
      <c r="C187" s="11">
        <f t="shared" ref="C187:L187" si="84">LN(C83/C82)*100</f>
        <v>0.63941908196679942</v>
      </c>
      <c r="D187" s="11">
        <f t="shared" si="84"/>
        <v>0.7140457331527128</v>
      </c>
      <c r="E187" s="11">
        <f t="shared" si="84"/>
        <v>0.8843255920893025</v>
      </c>
      <c r="F187" s="11">
        <f t="shared" si="84"/>
        <v>0.453684355005956</v>
      </c>
      <c r="G187" s="11">
        <f t="shared" si="84"/>
        <v>-0.95670765960620718</v>
      </c>
      <c r="H187" s="11">
        <f t="shared" si="84"/>
        <v>-1.2330142774302151</v>
      </c>
      <c r="I187" s="11">
        <f t="shared" si="84"/>
        <v>-0.10879122959310057</v>
      </c>
      <c r="J187" s="11">
        <f t="shared" si="84"/>
        <v>-4.558739712784174</v>
      </c>
      <c r="K187" s="11">
        <f t="shared" si="84"/>
        <v>0.35106305225202217</v>
      </c>
      <c r="L187" s="11">
        <f t="shared" si="84"/>
        <v>-6.7113369986433316E-2</v>
      </c>
      <c r="N187" s="60">
        <v>-6.2820205269085716E-2</v>
      </c>
      <c r="O187" s="60">
        <v>1.0010496265776174E-2</v>
      </c>
      <c r="P187" s="60">
        <v>-1.4982013748313604E-2</v>
      </c>
      <c r="Q187" s="60">
        <v>-0.11427021105207905</v>
      </c>
      <c r="R187" s="60">
        <v>3.5686544784745401E-2</v>
      </c>
      <c r="S187" s="60">
        <v>-6.880999294885573E-2</v>
      </c>
      <c r="T187" s="60">
        <v>6.0060587269079556E-2</v>
      </c>
      <c r="U187" s="60">
        <v>0.13273790737409014</v>
      </c>
      <c r="V187" s="60">
        <v>-6.2797014915791108E-2</v>
      </c>
      <c r="W187" s="60">
        <v>1.5028474198739962E-2</v>
      </c>
      <c r="X187" s="15">
        <f t="shared" si="74"/>
        <v>-7.0155428041693974E-2</v>
      </c>
    </row>
    <row r="188" spans="1:24" x14ac:dyDescent="0.25">
      <c r="A188" s="13" t="str">
        <f t="shared" si="69"/>
        <v>2013 Q3</v>
      </c>
      <c r="B188" s="11">
        <f t="shared" si="70"/>
        <v>-1.4725596517423383</v>
      </c>
      <c r="C188" s="11">
        <f t="shared" ref="C188:L188" si="85">LN(C84/C83)*100</f>
        <v>0.32422535865592572</v>
      </c>
      <c r="D188" s="11">
        <f t="shared" si="85"/>
        <v>1.7129445330992457</v>
      </c>
      <c r="E188" s="11">
        <f t="shared" si="85"/>
        <v>8.3601841474999744E-2</v>
      </c>
      <c r="F188" s="11">
        <f t="shared" si="85"/>
        <v>-1.3667060028345424</v>
      </c>
      <c r="G188" s="11">
        <f t="shared" si="85"/>
        <v>-4.5391475188773533</v>
      </c>
      <c r="H188" s="11">
        <f t="shared" si="85"/>
        <v>-1.1375709580829987</v>
      </c>
      <c r="I188" s="11">
        <f t="shared" si="85"/>
        <v>1.6289979074606207</v>
      </c>
      <c r="J188" s="11">
        <f t="shared" si="85"/>
        <v>-3.7429988363621716</v>
      </c>
      <c r="K188" s="11">
        <f t="shared" si="85"/>
        <v>-4.0412570771413154</v>
      </c>
      <c r="L188" s="11">
        <f t="shared" si="85"/>
        <v>-0.49433542068129233</v>
      </c>
      <c r="N188" s="60">
        <v>-0.11573508461229318</v>
      </c>
      <c r="O188" s="60">
        <v>-2.6397761037774952E-3</v>
      </c>
      <c r="P188" s="60">
        <v>-1.4697798523091561E-2</v>
      </c>
      <c r="Q188" s="60">
        <v>-0.13548614347172055</v>
      </c>
      <c r="R188" s="60">
        <v>3.0872959019925893E-2</v>
      </c>
      <c r="S188" s="60">
        <v>-0.11011407214478133</v>
      </c>
      <c r="T188" s="60">
        <v>-0.10268538787678289</v>
      </c>
      <c r="U188" s="60">
        <v>1.2551707293606671E-2</v>
      </c>
      <c r="V188" s="60">
        <v>-7.7604466158093008E-2</v>
      </c>
      <c r="W188" s="60">
        <v>2.2768580073691549E-2</v>
      </c>
      <c r="X188" s="15">
        <f t="shared" si="74"/>
        <v>-0.49276948250331587</v>
      </c>
    </row>
    <row r="189" spans="1:24" x14ac:dyDescent="0.25">
      <c r="A189" s="13" t="str">
        <f t="shared" si="69"/>
        <v>2013 Q4</v>
      </c>
      <c r="B189" s="11">
        <f t="shared" si="70"/>
        <v>0.21261496174463743</v>
      </c>
      <c r="C189" s="11">
        <f t="shared" ref="C189:L189" si="86">LN(C85/C84)*100</f>
        <v>0.65403449471146469</v>
      </c>
      <c r="D189" s="11">
        <f t="shared" si="86"/>
        <v>1.2194118908744209</v>
      </c>
      <c r="E189" s="11">
        <f t="shared" si="86"/>
        <v>0.36011456756258797</v>
      </c>
      <c r="F189" s="11">
        <f t="shared" si="86"/>
        <v>0.7794198873563366</v>
      </c>
      <c r="G189" s="11">
        <f t="shared" si="86"/>
        <v>4.1949519084996512</v>
      </c>
      <c r="H189" s="11">
        <f t="shared" si="86"/>
        <v>-1.5707285695458879</v>
      </c>
      <c r="I189" s="11">
        <f t="shared" si="86"/>
        <v>0.31317660580344292</v>
      </c>
      <c r="J189" s="11">
        <f t="shared" si="86"/>
        <v>-0.20614957188741784</v>
      </c>
      <c r="K189" s="11">
        <f t="shared" si="86"/>
        <v>-3.0853426647339668</v>
      </c>
      <c r="L189" s="11">
        <f t="shared" si="86"/>
        <v>0.61562880591165881</v>
      </c>
      <c r="N189" s="60">
        <v>-1.7600421895640726E-2</v>
      </c>
      <c r="O189" s="60">
        <v>0.13401642032268593</v>
      </c>
      <c r="P189" s="60">
        <v>8.2758913539671658E-2</v>
      </c>
      <c r="Q189" s="60">
        <v>6.3269313202278105E-2</v>
      </c>
      <c r="R189" s="60">
        <v>7.6863938336540177E-2</v>
      </c>
      <c r="S189" s="60">
        <v>-5.9370151623257372E-2</v>
      </c>
      <c r="T189" s="60">
        <v>1.1739261001486753E-2</v>
      </c>
      <c r="U189" s="60">
        <v>0.24388289066481053</v>
      </c>
      <c r="V189" s="60">
        <v>7.8426381932856885E-3</v>
      </c>
      <c r="W189" s="60">
        <v>7.4813673827770058E-2</v>
      </c>
      <c r="X189" s="15">
        <f t="shared" si="74"/>
        <v>0.61821647556963077</v>
      </c>
    </row>
    <row r="190" spans="1:24" x14ac:dyDescent="0.25">
      <c r="A190" s="13" t="str">
        <f t="shared" si="69"/>
        <v>2014 Q1</v>
      </c>
      <c r="B190" s="11">
        <f t="shared" si="70"/>
        <v>-1.2678117995300329</v>
      </c>
      <c r="C190" s="11">
        <f t="shared" ref="C190:L190" si="87">LN(C86/C85)*100</f>
        <v>1.3823979902708021</v>
      </c>
      <c r="D190" s="11">
        <f t="shared" si="87"/>
        <v>1.2914984322933862</v>
      </c>
      <c r="E190" s="11">
        <f t="shared" si="87"/>
        <v>1.119587630301226</v>
      </c>
      <c r="F190" s="11">
        <f t="shared" si="87"/>
        <v>1.4393028595584265</v>
      </c>
      <c r="G190" s="11">
        <f t="shared" si="87"/>
        <v>-2.8058011219914731</v>
      </c>
      <c r="H190" s="11">
        <f t="shared" si="87"/>
        <v>-1.5248736802657172</v>
      </c>
      <c r="I190" s="11">
        <f t="shared" si="87"/>
        <v>1.4343714460293358</v>
      </c>
      <c r="J190" s="11">
        <f t="shared" si="87"/>
        <v>-0.2065058050191507</v>
      </c>
      <c r="K190" s="11">
        <f t="shared" si="87"/>
        <v>3.0257642530654132</v>
      </c>
      <c r="L190" s="11">
        <f t="shared" si="87"/>
        <v>0.30624220065892366</v>
      </c>
      <c r="N190" s="60">
        <v>-0.13907372781755564</v>
      </c>
      <c r="O190" s="60">
        <v>1.9277484062043316E-2</v>
      </c>
      <c r="P190" s="60">
        <v>8.3400722442058525E-2</v>
      </c>
      <c r="Q190" s="60">
        <v>0.10188572405187939</v>
      </c>
      <c r="R190" s="60">
        <v>5.2497623959811765E-2</v>
      </c>
      <c r="S190" s="60">
        <v>2.8616480759165126E-2</v>
      </c>
      <c r="T190" s="60">
        <v>-2.3266365741537086E-2</v>
      </c>
      <c r="U190" s="60">
        <v>0.12035373463268029</v>
      </c>
      <c r="V190" s="60">
        <v>5.4833992102464046E-4</v>
      </c>
      <c r="W190" s="60">
        <v>6.2829211920181177E-2</v>
      </c>
      <c r="X190" s="15">
        <f t="shared" si="74"/>
        <v>0.30706922818975146</v>
      </c>
    </row>
    <row r="191" spans="1:24" x14ac:dyDescent="0.25">
      <c r="A191" s="13" t="str">
        <f t="shared" si="69"/>
        <v>2014 Q2</v>
      </c>
      <c r="B191" s="11">
        <f t="shared" si="70"/>
        <v>-1.2157550882077071</v>
      </c>
      <c r="C191" s="11">
        <f t="shared" ref="C191:L191" si="88">LN(C87/C86)*100</f>
        <v>0.62413507267880108</v>
      </c>
      <c r="D191" s="11">
        <f t="shared" si="88"/>
        <v>1.5502681659378428</v>
      </c>
      <c r="E191" s="11">
        <f t="shared" si="88"/>
        <v>0.32858072457517867</v>
      </c>
      <c r="F191" s="11">
        <f t="shared" si="88"/>
        <v>0.9193073924752545</v>
      </c>
      <c r="G191" s="11">
        <f t="shared" si="88"/>
        <v>0.86075956299299594</v>
      </c>
      <c r="H191" s="11">
        <f t="shared" si="88"/>
        <v>1.3703336938782327</v>
      </c>
      <c r="I191" s="11">
        <f t="shared" si="88"/>
        <v>0.543933854578045</v>
      </c>
      <c r="J191" s="11">
        <f t="shared" si="88"/>
        <v>-3.5624745952154901</v>
      </c>
      <c r="K191" s="11">
        <f t="shared" si="88"/>
        <v>-1.5447298117918955</v>
      </c>
      <c r="L191" s="11">
        <f t="shared" si="88"/>
        <v>0.41754572927975742</v>
      </c>
      <c r="N191" s="60">
        <v>-9.4381258771555274E-2</v>
      </c>
      <c r="O191" s="60">
        <v>-4.280225751002913E-3</v>
      </c>
      <c r="P191" s="60">
        <v>6.6168280960657036E-2</v>
      </c>
      <c r="Q191" s="60">
        <v>0.10994065516770006</v>
      </c>
      <c r="R191" s="60">
        <v>1.1256074598556664E-2</v>
      </c>
      <c r="S191" s="60">
        <v>7.7047424448732707E-2</v>
      </c>
      <c r="T191" s="60">
        <v>-0.10392020697780385</v>
      </c>
      <c r="U191" s="60">
        <v>0.20966966470839654</v>
      </c>
      <c r="V191" s="60">
        <v>9.9420032139865139E-2</v>
      </c>
      <c r="W191" s="60">
        <v>4.7935185563049237E-2</v>
      </c>
      <c r="X191" s="15">
        <f t="shared" si="74"/>
        <v>0.41885562608659532</v>
      </c>
    </row>
    <row r="192" spans="1:24" x14ac:dyDescent="0.25">
      <c r="A192" s="13" t="str">
        <f t="shared" si="69"/>
        <v>2014 Q3</v>
      </c>
      <c r="B192" s="11">
        <f t="shared" si="70"/>
        <v>-3.9477150234000308E-2</v>
      </c>
      <c r="C192" s="11">
        <f t="shared" ref="C192:L192" si="89">LN(C88/C87)*100</f>
        <v>0.52728518427714222</v>
      </c>
      <c r="D192" s="11">
        <f t="shared" si="89"/>
        <v>1.7924175642172202</v>
      </c>
      <c r="E192" s="11">
        <f t="shared" si="89"/>
        <v>-0.47607793186603697</v>
      </c>
      <c r="F192" s="11">
        <f t="shared" si="89"/>
        <v>3.2920675089782407</v>
      </c>
      <c r="G192" s="11">
        <f t="shared" si="89"/>
        <v>0.19973101330620849</v>
      </c>
      <c r="H192" s="11">
        <f t="shared" si="89"/>
        <v>-1.0283250963972728</v>
      </c>
      <c r="I192" s="11">
        <f t="shared" si="89"/>
        <v>0.6905150131194373</v>
      </c>
      <c r="J192" s="11">
        <f t="shared" si="89"/>
        <v>-2.1912413651157596</v>
      </c>
      <c r="K192" s="11">
        <f t="shared" si="89"/>
        <v>2.5129268492689296</v>
      </c>
      <c r="L192" s="11">
        <f t="shared" si="89"/>
        <v>0.35290884632801073</v>
      </c>
      <c r="N192" s="60">
        <v>-0.1052054305627167</v>
      </c>
      <c r="O192" s="60">
        <v>-6.1667660069249557E-2</v>
      </c>
      <c r="P192" s="60">
        <v>7.4409403498849253E-2</v>
      </c>
      <c r="Q192" s="60">
        <v>8.216920638058077E-2</v>
      </c>
      <c r="R192" s="60">
        <v>5.7200239488716595E-3</v>
      </c>
      <c r="S192" s="60">
        <v>2.960505872756302E-2</v>
      </c>
      <c r="T192" s="60">
        <v>1.5839412587160144E-2</v>
      </c>
      <c r="U192" s="60">
        <v>0.17959692229672633</v>
      </c>
      <c r="V192" s="60">
        <v>0.12297029266348572</v>
      </c>
      <c r="W192" s="60">
        <v>1.4180424485996421E-2</v>
      </c>
      <c r="X192" s="15">
        <f t="shared" si="74"/>
        <v>0.35761765395726708</v>
      </c>
    </row>
    <row r="193" spans="1:24" x14ac:dyDescent="0.25">
      <c r="A193" s="13" t="str">
        <f t="shared" si="69"/>
        <v>2014 Q4</v>
      </c>
      <c r="B193" s="11">
        <f t="shared" si="70"/>
        <v>-0.38966013295030466</v>
      </c>
      <c r="C193" s="11">
        <f t="shared" ref="C193:L193" si="90">LN(C89/C88)*100</f>
        <v>-0.56305076656262254</v>
      </c>
      <c r="D193" s="11">
        <f t="shared" si="90"/>
        <v>0.61692330756414959</v>
      </c>
      <c r="E193" s="11">
        <f t="shared" si="90"/>
        <v>1.9515357622380922</v>
      </c>
      <c r="F193" s="11">
        <f t="shared" si="90"/>
        <v>2.2013800039528508</v>
      </c>
      <c r="G193" s="11">
        <f t="shared" si="90"/>
        <v>1.0631749357152229E-2</v>
      </c>
      <c r="H193" s="11">
        <f t="shared" si="90"/>
        <v>1.7021031337536456</v>
      </c>
      <c r="I193" s="11">
        <f t="shared" si="90"/>
        <v>4.4740956132964443E-2</v>
      </c>
      <c r="J193" s="11">
        <f t="shared" si="90"/>
        <v>-0.60203425882635986</v>
      </c>
      <c r="K193" s="11">
        <f t="shared" si="90"/>
        <v>2.7841401127343137</v>
      </c>
      <c r="L193" s="11">
        <f t="shared" si="90"/>
        <v>0.68905178349447593</v>
      </c>
      <c r="N193" s="60">
        <v>-0.10975910255857099</v>
      </c>
      <c r="O193" s="60">
        <v>-3.6527569169939975E-2</v>
      </c>
      <c r="P193" s="60">
        <v>8.157522799453043E-2</v>
      </c>
      <c r="Q193" s="60">
        <v>0.14849885216419106</v>
      </c>
      <c r="R193" s="60">
        <v>3.312508813613705E-2</v>
      </c>
      <c r="S193" s="60">
        <v>7.8333299083642977E-2</v>
      </c>
      <c r="T193" s="60">
        <v>7.7596038448392135E-2</v>
      </c>
      <c r="U193" s="60">
        <v>0.28783043891087762</v>
      </c>
      <c r="V193" s="60">
        <v>0.10674872959415646</v>
      </c>
      <c r="W193" s="60">
        <v>1.7334581847718449E-2</v>
      </c>
      <c r="X193" s="15">
        <f t="shared" si="74"/>
        <v>0.68475558445113527</v>
      </c>
    </row>
    <row r="194" spans="1:24" x14ac:dyDescent="0.25">
      <c r="A194" s="13" t="str">
        <f t="shared" si="69"/>
        <v>2015 Q1</v>
      </c>
      <c r="B194" s="11">
        <f t="shared" si="70"/>
        <v>3.6156346505270909</v>
      </c>
      <c r="C194" s="11">
        <f t="shared" ref="C194:L194" si="91">LN(C90/C89)*100</f>
        <v>-0.6879253869515336</v>
      </c>
      <c r="D194" s="11">
        <f t="shared" si="91"/>
        <v>0.81625582587749534</v>
      </c>
      <c r="E194" s="11">
        <f t="shared" si="91"/>
        <v>0.26361142571220431</v>
      </c>
      <c r="F194" s="11">
        <f t="shared" si="91"/>
        <v>-1.9866971954460508</v>
      </c>
      <c r="G194" s="11">
        <f t="shared" si="91"/>
        <v>2.4086399475667588</v>
      </c>
      <c r="H194" s="11">
        <f t="shared" si="91"/>
        <v>-0.19128515412018299</v>
      </c>
      <c r="I194" s="11">
        <f t="shared" si="91"/>
        <v>-0.38753267815322789</v>
      </c>
      <c r="J194" s="11">
        <f t="shared" si="91"/>
        <v>-3.7624781169520864</v>
      </c>
      <c r="K194" s="11">
        <f t="shared" si="91"/>
        <v>1.2574105403744238</v>
      </c>
      <c r="L194" s="11">
        <f t="shared" si="91"/>
        <v>0.32988293140886621</v>
      </c>
      <c r="N194" s="60">
        <v>-0.15818865819414982</v>
      </c>
      <c r="O194" s="60">
        <v>-2.1712505305716216E-2</v>
      </c>
      <c r="P194" s="60">
        <v>5.497874198839791E-2</v>
      </c>
      <c r="Q194" s="60">
        <v>7.3756348295043475E-2</v>
      </c>
      <c r="R194" s="60">
        <v>9.6642738315621288E-4</v>
      </c>
      <c r="S194" s="60">
        <v>6.297581698816164E-2</v>
      </c>
      <c r="T194" s="60">
        <v>-0.17137451111381902</v>
      </c>
      <c r="U194" s="60">
        <v>0.35445572692011607</v>
      </c>
      <c r="V194" s="60">
        <v>0.12432526124648507</v>
      </c>
      <c r="W194" s="60">
        <v>1.2834442728946831E-2</v>
      </c>
      <c r="X194" s="15">
        <f t="shared" si="74"/>
        <v>0.33301709093662218</v>
      </c>
    </row>
    <row r="195" spans="1:24" x14ac:dyDescent="0.25">
      <c r="A195" s="13" t="str">
        <f t="shared" si="69"/>
        <v>2015 Q2</v>
      </c>
      <c r="B195" s="11">
        <f t="shared" si="70"/>
        <v>1.4979111939767822</v>
      </c>
      <c r="C195" s="11">
        <f t="shared" ref="C195:L195" si="92">LN(C91/C90)*100</f>
        <v>-0.27869183357001359</v>
      </c>
      <c r="D195" s="11">
        <f t="shared" si="92"/>
        <v>1.9942334609377939</v>
      </c>
      <c r="E195" s="11">
        <f t="shared" si="92"/>
        <v>0.92807235224423057</v>
      </c>
      <c r="F195" s="11">
        <f t="shared" si="92"/>
        <v>-1.669983678768818</v>
      </c>
      <c r="G195" s="11">
        <f t="shared" si="92"/>
        <v>1.8827339980907347</v>
      </c>
      <c r="H195" s="11">
        <f t="shared" si="92"/>
        <v>-5.055376659514371</v>
      </c>
      <c r="I195" s="11">
        <f t="shared" si="92"/>
        <v>1.072933986603789</v>
      </c>
      <c r="J195" s="11">
        <f t="shared" si="92"/>
        <v>-2.0451873180886864</v>
      </c>
      <c r="K195" s="11">
        <f t="shared" si="92"/>
        <v>1.9611669237770932</v>
      </c>
      <c r="L195" s="11">
        <f t="shared" si="92"/>
        <v>0.43017797494980398</v>
      </c>
      <c r="N195" s="60">
        <v>-0.149226062187652</v>
      </c>
      <c r="O195" s="60">
        <v>4.5994921110960645E-2</v>
      </c>
      <c r="P195" s="60">
        <v>0.13806965302052737</v>
      </c>
      <c r="Q195" s="60">
        <v>9.600711649691332E-2</v>
      </c>
      <c r="R195" s="60">
        <v>-8.1679806805812346E-4</v>
      </c>
      <c r="S195" s="60">
        <v>4.4227269380317132E-2</v>
      </c>
      <c r="T195" s="60">
        <v>-0.13521776747425482</v>
      </c>
      <c r="U195" s="60">
        <v>0.30494223233857393</v>
      </c>
      <c r="V195" s="60">
        <v>4.1552190727654252E-2</v>
      </c>
      <c r="W195" s="60">
        <v>4.2971650038261727E-2</v>
      </c>
      <c r="X195" s="15">
        <f t="shared" si="74"/>
        <v>0.42850440538324341</v>
      </c>
    </row>
    <row r="196" spans="1:24" x14ac:dyDescent="0.25">
      <c r="A196" s="13" t="str">
        <f t="shared" si="69"/>
        <v>2015 Q3</v>
      </c>
      <c r="B196" s="11">
        <f t="shared" si="70"/>
        <v>0.23193085587257475</v>
      </c>
      <c r="C196" s="11">
        <f t="shared" ref="C196:L196" si="93">LN(C92/C91)*100</f>
        <v>-0.58093939522925198</v>
      </c>
      <c r="D196" s="11">
        <f t="shared" si="93"/>
        <v>-2.0048322138738031</v>
      </c>
      <c r="E196" s="11">
        <f t="shared" si="93"/>
        <v>0.89480455063828901</v>
      </c>
      <c r="F196" s="11">
        <f t="shared" si="93"/>
        <v>-2.7522539848856837</v>
      </c>
      <c r="G196" s="11">
        <f t="shared" si="93"/>
        <v>1.1539668344200882</v>
      </c>
      <c r="H196" s="11">
        <f t="shared" si="93"/>
        <v>-1.2689131993788156</v>
      </c>
      <c r="I196" s="11">
        <f t="shared" si="93"/>
        <v>0.49749662099869629</v>
      </c>
      <c r="J196" s="11">
        <f t="shared" si="93"/>
        <v>-0.32272010892891351</v>
      </c>
      <c r="K196" s="11">
        <f t="shared" si="93"/>
        <v>0.22062041882942385</v>
      </c>
      <c r="L196" s="11">
        <f t="shared" si="93"/>
        <v>-0.37983705469819123</v>
      </c>
      <c r="N196" s="60">
        <v>-0.19098712187769157</v>
      </c>
      <c r="O196" s="60">
        <v>-8.2624022580804354E-2</v>
      </c>
      <c r="P196" s="60">
        <v>8.7109592680651077E-2</v>
      </c>
      <c r="Q196" s="60">
        <v>-5.6059583077780396E-2</v>
      </c>
      <c r="R196" s="60">
        <v>-8.1041922769022924E-3</v>
      </c>
      <c r="S196" s="60">
        <v>-3.2278861544168748E-3</v>
      </c>
      <c r="T196" s="60">
        <v>-0.23203585183189804</v>
      </c>
      <c r="U196" s="60">
        <v>9.7648997090894377E-2</v>
      </c>
      <c r="V196" s="60">
        <v>-1.4579436969579911E-2</v>
      </c>
      <c r="W196" s="60">
        <v>2.719490174032306E-2</v>
      </c>
      <c r="X196" s="15">
        <f t="shared" si="74"/>
        <v>-0.37566460325720497</v>
      </c>
    </row>
    <row r="197" spans="1:24" x14ac:dyDescent="0.25">
      <c r="A197" s="13" t="str">
        <f t="shared" si="69"/>
        <v>2015 Q4</v>
      </c>
      <c r="B197" s="11">
        <f t="shared" si="70"/>
        <v>-2.5889785052479701</v>
      </c>
      <c r="C197" s="11">
        <f t="shared" ref="C197:L197" si="94">LN(C93/C92)*100</f>
        <v>-2.1034576559943834</v>
      </c>
      <c r="D197" s="11">
        <f t="shared" si="94"/>
        <v>-0.80011724656400962</v>
      </c>
      <c r="E197" s="11">
        <f t="shared" si="94"/>
        <v>-0.34756130945880748</v>
      </c>
      <c r="F197" s="11">
        <f t="shared" si="94"/>
        <v>-5.2373894226035071</v>
      </c>
      <c r="G197" s="11">
        <f t="shared" si="94"/>
        <v>-1.7806548793831332</v>
      </c>
      <c r="H197" s="11">
        <f t="shared" si="94"/>
        <v>1.7264715353930653</v>
      </c>
      <c r="I197" s="11">
        <f t="shared" si="94"/>
        <v>-1.4299986601534076</v>
      </c>
      <c r="J197" s="11">
        <f t="shared" si="94"/>
        <v>0.27542939920227072</v>
      </c>
      <c r="K197" s="11">
        <f t="shared" si="94"/>
        <v>1.466995633735604E-2</v>
      </c>
      <c r="L197" s="11">
        <f t="shared" si="94"/>
        <v>-1.7617310395853742</v>
      </c>
      <c r="N197" s="60">
        <v>-0.26033740389994092</v>
      </c>
      <c r="O197" s="60">
        <v>-0.21152815482894582</v>
      </c>
      <c r="P197" s="60">
        <v>-4.611164800235399E-2</v>
      </c>
      <c r="Q197" s="60">
        <v>-0.2994334478817714</v>
      </c>
      <c r="R197" s="60">
        <v>-8.0950099189051342E-2</v>
      </c>
      <c r="S197" s="60">
        <v>-0.1191257286567118</v>
      </c>
      <c r="T197" s="60">
        <v>-0.36485063629237724</v>
      </c>
      <c r="U197" s="60">
        <v>-0.2548226491027531</v>
      </c>
      <c r="V197" s="60">
        <v>-6.803121044341251E-2</v>
      </c>
      <c r="W197" s="60">
        <v>-4.0890657443006614E-2</v>
      </c>
      <c r="X197" s="15">
        <f t="shared" si="74"/>
        <v>-1.7460816357403248</v>
      </c>
    </row>
    <row r="198" spans="1:24" x14ac:dyDescent="0.25">
      <c r="A198" s="13" t="str">
        <f t="shared" si="69"/>
        <v>2016 Q1</v>
      </c>
      <c r="B198" s="11">
        <f t="shared" si="70"/>
        <v>-0.50905083399265783</v>
      </c>
      <c r="C198" s="11">
        <f t="shared" ref="C198:L198" si="95">LN(C94/C93)*100</f>
        <v>0.56595301941763176</v>
      </c>
      <c r="D198" s="11">
        <f t="shared" si="95"/>
        <v>1.9167343028742794</v>
      </c>
      <c r="E198" s="11">
        <f t="shared" si="95"/>
        <v>0.65913573837338602</v>
      </c>
      <c r="F198" s="11">
        <f t="shared" si="95"/>
        <v>1.9636015677889127</v>
      </c>
      <c r="G198" s="11">
        <f t="shared" si="95"/>
        <v>2.0896668885180163</v>
      </c>
      <c r="H198" s="11">
        <f t="shared" si="95"/>
        <v>-1.344139168022086</v>
      </c>
      <c r="I198" s="11">
        <f t="shared" si="95"/>
        <v>-1.3509834566015162E-2</v>
      </c>
      <c r="J198" s="11">
        <f t="shared" si="95"/>
        <v>-0.91505314161629092</v>
      </c>
      <c r="K198" s="11">
        <f t="shared" si="95"/>
        <v>-0.89557420959584766</v>
      </c>
      <c r="L198" s="11">
        <f t="shared" si="95"/>
        <v>1.3233274894298053</v>
      </c>
      <c r="N198" s="60">
        <v>-8.7645046415930315E-3</v>
      </c>
      <c r="O198" s="60">
        <v>0.14456219415970215</v>
      </c>
      <c r="P198" s="60">
        <v>0.13586134058871852</v>
      </c>
      <c r="Q198" s="60">
        <v>0.18316802696862988</v>
      </c>
      <c r="R198" s="60">
        <v>5.3557076672306629E-2</v>
      </c>
      <c r="S198" s="60">
        <v>0.16650009472347235</v>
      </c>
      <c r="T198" s="60">
        <v>0.18156099851232951</v>
      </c>
      <c r="U198" s="60">
        <v>0.32119681633401276</v>
      </c>
      <c r="V198" s="60">
        <v>6.7871201853717894E-2</v>
      </c>
      <c r="W198" s="60">
        <v>8.6109016479145983E-2</v>
      </c>
      <c r="X198" s="15">
        <f t="shared" si="74"/>
        <v>1.331622261650443</v>
      </c>
    </row>
    <row r="199" spans="1:24" x14ac:dyDescent="0.25">
      <c r="A199" s="13" t="str">
        <f t="shared" si="69"/>
        <v>2016 Q2</v>
      </c>
      <c r="B199" s="11">
        <f t="shared" si="70"/>
        <v>2.9991532595983368</v>
      </c>
      <c r="C199" s="11">
        <f t="shared" ref="C199:L199" si="96">LN(C95/C94)*100</f>
        <v>1.3033296785905608</v>
      </c>
      <c r="D199" s="11">
        <f t="shared" si="96"/>
        <v>-0.57400199798237406</v>
      </c>
      <c r="E199" s="11">
        <f t="shared" si="96"/>
        <v>0.67536820945842224</v>
      </c>
      <c r="F199" s="11">
        <f t="shared" si="96"/>
        <v>-2.3698820776885046</v>
      </c>
      <c r="G199" s="11">
        <f t="shared" si="96"/>
        <v>-0.2114761071027588</v>
      </c>
      <c r="H199" s="11">
        <f t="shared" si="96"/>
        <v>0.86851084089166775</v>
      </c>
      <c r="I199" s="11">
        <f t="shared" si="96"/>
        <v>-1.4657813518563454</v>
      </c>
      <c r="J199" s="11">
        <f t="shared" si="96"/>
        <v>2.4479758938454008</v>
      </c>
      <c r="K199" s="11">
        <f t="shared" si="96"/>
        <v>-0.86820785657670008</v>
      </c>
      <c r="L199" s="11">
        <f t="shared" si="96"/>
        <v>0.35180135179302918</v>
      </c>
      <c r="N199" s="60">
        <v>-8.7252238729916776E-2</v>
      </c>
      <c r="O199" s="60">
        <v>-9.9215148017861576E-3</v>
      </c>
      <c r="P199" s="60">
        <v>-1.55145083587203E-2</v>
      </c>
      <c r="Q199" s="60">
        <v>3.827111266289996E-2</v>
      </c>
      <c r="R199" s="60">
        <v>4.001833816319661E-2</v>
      </c>
      <c r="S199" s="60">
        <v>0.11095940330558551</v>
      </c>
      <c r="T199" s="60">
        <v>0.124139137460771</v>
      </c>
      <c r="U199" s="60">
        <v>2.8915802613661168E-2</v>
      </c>
      <c r="V199" s="60">
        <v>7.1763109489936597E-2</v>
      </c>
      <c r="W199" s="60">
        <v>5.4372869696103041E-2</v>
      </c>
      <c r="X199" s="15">
        <f t="shared" si="74"/>
        <v>0.35575151150173068</v>
      </c>
    </row>
    <row r="200" spans="1:24" x14ac:dyDescent="0.25">
      <c r="A200" s="13" t="str">
        <f t="shared" si="69"/>
        <v>2016 Q3</v>
      </c>
      <c r="B200" s="11">
        <f t="shared" si="70"/>
        <v>0.42588625760559956</v>
      </c>
      <c r="C200" s="11">
        <f t="shared" ref="C200:L200" si="97">LN(C96/C95)*100</f>
        <v>-0.53928883655331683</v>
      </c>
      <c r="D200" s="11">
        <f t="shared" si="97"/>
        <v>1.6785002837973497</v>
      </c>
      <c r="E200" s="11">
        <f t="shared" si="97"/>
        <v>0.51256110674321675</v>
      </c>
      <c r="F200" s="11">
        <f t="shared" si="97"/>
        <v>-1.4674671224399078</v>
      </c>
      <c r="G200" s="11">
        <f t="shared" si="97"/>
        <v>0.27743557580646033</v>
      </c>
      <c r="H200" s="11">
        <f t="shared" si="97"/>
        <v>2.7526700237540869</v>
      </c>
      <c r="I200" s="11">
        <f t="shared" si="97"/>
        <v>0.40143761718291154</v>
      </c>
      <c r="J200" s="11">
        <f t="shared" si="97"/>
        <v>-5.8768551121233381</v>
      </c>
      <c r="K200" s="11">
        <f t="shared" si="97"/>
        <v>-0.55724120836954127</v>
      </c>
      <c r="L200" s="11">
        <f t="shared" si="97"/>
        <v>-0.45980438637618681</v>
      </c>
      <c r="N200" s="60">
        <v>-0.13144290118036586</v>
      </c>
      <c r="O200" s="60">
        <v>-0.13672578872836136</v>
      </c>
      <c r="P200" s="60">
        <v>-0.12714899194286081</v>
      </c>
      <c r="Q200" s="60">
        <v>-7.8805525845986046E-2</v>
      </c>
      <c r="R200" s="60">
        <v>4.7569131391012459E-3</v>
      </c>
      <c r="S200" s="60">
        <v>4.0543060664500218E-2</v>
      </c>
      <c r="T200" s="60">
        <v>7.4597810225305261E-2</v>
      </c>
      <c r="U200" s="60">
        <v>-0.11081462587568539</v>
      </c>
      <c r="V200" s="60">
        <v>4.0342950529802402E-3</v>
      </c>
      <c r="W200" s="60">
        <v>-2.267348492807352E-3</v>
      </c>
      <c r="X200" s="15">
        <f t="shared" si="74"/>
        <v>-0.46327310298417984</v>
      </c>
    </row>
    <row r="201" spans="1:24" x14ac:dyDescent="0.25">
      <c r="A201" s="13" t="str">
        <f t="shared" si="69"/>
        <v>2016 Q4</v>
      </c>
      <c r="B201" s="11">
        <f t="shared" si="70"/>
        <v>-3.7095676928923513</v>
      </c>
      <c r="C201" s="11">
        <f t="shared" ref="C201:L201" si="98">LN(C97/C96)*100</f>
        <v>1.6521014744371121</v>
      </c>
      <c r="D201" s="11">
        <f t="shared" si="98"/>
        <v>-0.6036073269416653</v>
      </c>
      <c r="E201" s="11">
        <f t="shared" si="98"/>
        <v>1.5729362237197195</v>
      </c>
      <c r="F201" s="11">
        <f t="shared" si="98"/>
        <v>-0.5588889810215053</v>
      </c>
      <c r="G201" s="11">
        <f t="shared" si="98"/>
        <v>0.87408859331769073</v>
      </c>
      <c r="H201" s="11">
        <f t="shared" si="98"/>
        <v>0.95248841536574902</v>
      </c>
      <c r="I201" s="11">
        <f t="shared" si="98"/>
        <v>-0.31333159482083839</v>
      </c>
      <c r="J201" s="11">
        <f t="shared" si="98"/>
        <v>-1.1507646641175751</v>
      </c>
      <c r="K201" s="11">
        <f t="shared" si="98"/>
        <v>1.1037603321437777</v>
      </c>
      <c r="L201" s="11">
        <f t="shared" si="98"/>
        <v>0.46754076515192666</v>
      </c>
      <c r="N201" s="60">
        <v>-8.4014067373032367E-2</v>
      </c>
      <c r="O201" s="60">
        <v>-0.11245489296648316</v>
      </c>
      <c r="P201" s="60">
        <v>-2.2839259947577229E-2</v>
      </c>
      <c r="Q201" s="60">
        <v>8.8601723272523233E-2</v>
      </c>
      <c r="R201" s="60">
        <v>2.3149682663529729E-2</v>
      </c>
      <c r="S201" s="60">
        <v>0.10477553197385178</v>
      </c>
      <c r="T201" s="60">
        <v>0.22615294661678473</v>
      </c>
      <c r="U201" s="60">
        <v>0.10342190372393144</v>
      </c>
      <c r="V201" s="60">
        <v>8.5734907390333071E-2</v>
      </c>
      <c r="W201" s="60">
        <v>5.4394807206762305E-2</v>
      </c>
      <c r="X201" s="15">
        <f t="shared" si="74"/>
        <v>0.46692328256062354</v>
      </c>
    </row>
    <row r="202" spans="1:24" x14ac:dyDescent="0.25">
      <c r="A202" s="13" t="str">
        <f t="shared" si="69"/>
        <v>2017 Q1</v>
      </c>
      <c r="B202" s="11">
        <f t="shared" si="70"/>
        <v>0.98297493783578527</v>
      </c>
      <c r="C202" s="11">
        <f t="shared" ref="C202:L202" si="99">LN(C98/C97)*100</f>
        <v>0.43820487339453951</v>
      </c>
      <c r="D202" s="11">
        <f t="shared" si="99"/>
        <v>2.7329687864816035</v>
      </c>
      <c r="E202" s="11">
        <f t="shared" si="99"/>
        <v>-1.079582378118032</v>
      </c>
      <c r="F202" s="11">
        <f t="shared" si="99"/>
        <v>4.5927033434158586</v>
      </c>
      <c r="G202" s="11">
        <f t="shared" si="99"/>
        <v>-3.0146438740936246</v>
      </c>
      <c r="H202" s="11">
        <f t="shared" si="99"/>
        <v>0.32476968469617262</v>
      </c>
      <c r="I202" s="11">
        <f t="shared" si="99"/>
        <v>0.81622612001402395</v>
      </c>
      <c r="J202" s="11">
        <f t="shared" si="99"/>
        <v>2.5617683555332325</v>
      </c>
      <c r="K202" s="11">
        <f t="shared" si="99"/>
        <v>-2.1051785110094952</v>
      </c>
      <c r="L202" s="11">
        <f t="shared" si="99"/>
        <v>0.7751548441766134</v>
      </c>
      <c r="N202" s="60">
        <v>4.4641958852830364E-2</v>
      </c>
      <c r="O202" s="60">
        <v>4.0540816864295039E-2</v>
      </c>
      <c r="P202" s="60">
        <v>5.3219793797470976E-3</v>
      </c>
      <c r="Q202" s="60">
        <v>0.11639096101925428</v>
      </c>
      <c r="R202" s="60">
        <v>3.9928953676704453E-2</v>
      </c>
      <c r="S202" s="60">
        <v>0.16980895069766763</v>
      </c>
      <c r="T202" s="60">
        <v>7.4143918278782917E-2</v>
      </c>
      <c r="U202" s="60">
        <v>0.10363815856445181</v>
      </c>
      <c r="V202" s="60">
        <v>0.14477367867328234</v>
      </c>
      <c r="W202" s="60">
        <v>4.454144042417453E-2</v>
      </c>
      <c r="X202" s="15">
        <f t="shared" si="74"/>
        <v>0.78373081643119058</v>
      </c>
    </row>
    <row r="203" spans="1:24" x14ac:dyDescent="0.25">
      <c r="A203" s="13" t="str">
        <f t="shared" si="69"/>
        <v>2017 Q2</v>
      </c>
      <c r="B203" s="11">
        <f t="shared" si="70"/>
        <v>2.6526907158510957E-2</v>
      </c>
      <c r="C203" s="11">
        <f t="shared" ref="C203:L203" si="100">LN(C99/C98)*100</f>
        <v>-1.6804765693905723</v>
      </c>
      <c r="D203" s="11">
        <f t="shared" si="100"/>
        <v>-2.0235594501066974</v>
      </c>
      <c r="E203" s="11">
        <f t="shared" si="100"/>
        <v>-7.1131905106352977E-2</v>
      </c>
      <c r="F203" s="11">
        <f t="shared" si="100"/>
        <v>-1.0190445163666231</v>
      </c>
      <c r="G203" s="11">
        <f t="shared" si="100"/>
        <v>1.7937430953468707</v>
      </c>
      <c r="H203" s="11">
        <f t="shared" si="100"/>
        <v>-0.16836037801576953</v>
      </c>
      <c r="I203" s="11">
        <f t="shared" si="100"/>
        <v>0.74833613498219531</v>
      </c>
      <c r="J203" s="11">
        <f t="shared" si="100"/>
        <v>-0.74620946412786104</v>
      </c>
      <c r="K203" s="11">
        <f t="shared" si="100"/>
        <v>0.4528727678705014</v>
      </c>
      <c r="L203" s="11">
        <f t="shared" si="100"/>
        <v>-0.10136574821574447</v>
      </c>
      <c r="N203" s="60">
        <v>4.2095637263365997E-3</v>
      </c>
      <c r="O203" s="60">
        <v>-5.7598125925432897E-2</v>
      </c>
      <c r="P203" s="60">
        <v>-2.3987884713606949E-2</v>
      </c>
      <c r="Q203" s="60">
        <v>-1.9773818275018302E-2</v>
      </c>
      <c r="R203" s="60">
        <v>-3.8212375556358993E-2</v>
      </c>
      <c r="S203" s="60">
        <v>7.7460039555027962E-2</v>
      </c>
      <c r="T203" s="60">
        <v>-4.7072013705059902E-2</v>
      </c>
      <c r="U203" s="60">
        <v>-5.7084599410323553E-2</v>
      </c>
      <c r="V203" s="60">
        <v>3.8752808340456087E-2</v>
      </c>
      <c r="W203" s="60">
        <v>1.7285453313243725E-2</v>
      </c>
      <c r="X203" s="15">
        <f t="shared" si="74"/>
        <v>-0.10602095265073623</v>
      </c>
    </row>
    <row r="204" spans="1:24" x14ac:dyDescent="0.25">
      <c r="A204" s="13" t="str">
        <f t="shared" si="69"/>
        <v>2017 Q3</v>
      </c>
      <c r="B204" s="11">
        <f t="shared" ref="B204:L204" si="101">LN(B100/B99)*100</f>
        <v>2.9766534064403207</v>
      </c>
      <c r="C204" s="11">
        <f t="shared" si="101"/>
        <v>0.39157864501309136</v>
      </c>
      <c r="D204" s="11">
        <f t="shared" si="101"/>
        <v>-0.12446002085794226</v>
      </c>
      <c r="E204" s="11">
        <f t="shared" si="101"/>
        <v>1.4790550444221591</v>
      </c>
      <c r="F204" s="11">
        <f t="shared" si="101"/>
        <v>1.4496456339753361</v>
      </c>
      <c r="G204" s="11">
        <f t="shared" si="101"/>
        <v>2.1728968641284347</v>
      </c>
      <c r="H204" s="11">
        <f t="shared" si="101"/>
        <v>-0.60197863925026351</v>
      </c>
      <c r="I204" s="11">
        <f t="shared" si="101"/>
        <v>3.3920607496339676</v>
      </c>
      <c r="J204" s="11">
        <f t="shared" si="101"/>
        <v>-8.3389740400246534E-2</v>
      </c>
      <c r="K204" s="11">
        <f t="shared" si="101"/>
        <v>-4.1815005334007695</v>
      </c>
      <c r="L204" s="11">
        <f t="shared" si="101"/>
        <v>0.9305161181799958</v>
      </c>
      <c r="N204" s="60">
        <v>5.151214051280343E-2</v>
      </c>
      <c r="O204" s="60">
        <v>7.620046579203181E-2</v>
      </c>
      <c r="P204" s="60">
        <v>0.10197821880793521</v>
      </c>
      <c r="Q204" s="60">
        <v>0.12143273087517345</v>
      </c>
      <c r="R204" s="60">
        <v>-1.4767850268314038E-2</v>
      </c>
      <c r="S204" s="60">
        <v>0.13211313611892614</v>
      </c>
      <c r="T204" s="60">
        <v>1.8524369213770986E-2</v>
      </c>
      <c r="U204" s="60">
        <v>0.21967507750465295</v>
      </c>
      <c r="V204" s="60">
        <v>0.1439973066588206</v>
      </c>
      <c r="W204" s="60">
        <v>8.345463417096316E-2</v>
      </c>
      <c r="X204" s="15">
        <f t="shared" si="74"/>
        <v>0.93412022938676365</v>
      </c>
    </row>
    <row r="205" spans="1:24" x14ac:dyDescent="0.25">
      <c r="A205" s="13" t="str">
        <f t="shared" si="69"/>
        <v>2017 Q4</v>
      </c>
      <c r="B205" s="11">
        <f t="shared" ref="B205:L205" si="102">LN(B101/B100)*100</f>
        <v>-3.3586078021877457</v>
      </c>
      <c r="C205" s="11">
        <f t="shared" si="102"/>
        <v>1.4353611847271679</v>
      </c>
      <c r="D205" s="11">
        <f t="shared" si="102"/>
        <v>1.7590985546525142</v>
      </c>
      <c r="E205" s="11">
        <f t="shared" si="102"/>
        <v>-0.95712999950138522</v>
      </c>
      <c r="F205" s="11">
        <f t="shared" si="102"/>
        <v>-0.10369555056176805</v>
      </c>
      <c r="G205" s="11">
        <f t="shared" si="102"/>
        <v>2.1333550536553427</v>
      </c>
      <c r="H205" s="11">
        <f t="shared" si="102"/>
        <v>-0.58521810535768515</v>
      </c>
      <c r="I205" s="11">
        <f t="shared" si="102"/>
        <v>0.54110333892114637</v>
      </c>
      <c r="J205" s="11">
        <f t="shared" si="102"/>
        <v>-1.7047915084217928</v>
      </c>
      <c r="K205" s="11">
        <f t="shared" si="102"/>
        <v>3.8465342959140147</v>
      </c>
      <c r="L205" s="11">
        <f t="shared" si="102"/>
        <v>0.53900009208945276</v>
      </c>
      <c r="N205" s="60">
        <v>2.7730992097660546E-2</v>
      </c>
      <c r="O205" s="60">
        <v>4.1787642070921074E-2</v>
      </c>
      <c r="P205" s="60">
        <v>5.5620383628062202E-2</v>
      </c>
      <c r="Q205" s="60">
        <v>4.79184314962776E-2</v>
      </c>
      <c r="R205" s="60">
        <v>9.0262242308463501E-3</v>
      </c>
      <c r="S205" s="60">
        <v>0.12200225336892916</v>
      </c>
      <c r="T205" s="60">
        <v>-4.3900035904058084E-3</v>
      </c>
      <c r="U205" s="60">
        <v>0.19305174457698659</v>
      </c>
      <c r="V205" s="60">
        <v>2.0711591923947035E-2</v>
      </c>
      <c r="W205" s="60">
        <v>2.9624967944970305E-2</v>
      </c>
      <c r="X205" s="15">
        <f t="shared" si="74"/>
        <v>0.54308422774819498</v>
      </c>
    </row>
    <row r="206" spans="1:24" x14ac:dyDescent="0.25">
      <c r="A206" s="13" t="str">
        <f t="shared" si="69"/>
        <v>2018 Q1</v>
      </c>
      <c r="B206" s="11">
        <f t="shared" ref="B206:L206" si="103">LN(B102/B101)*100</f>
        <v>0.79457528258685928</v>
      </c>
      <c r="C206" s="11">
        <f t="shared" si="103"/>
        <v>-0.75983835393813426</v>
      </c>
      <c r="D206" s="11">
        <f t="shared" si="103"/>
        <v>-2.1138050610817749</v>
      </c>
      <c r="E206" s="11">
        <f t="shared" si="103"/>
        <v>0.94667152445970915</v>
      </c>
      <c r="F206" s="11">
        <f t="shared" si="103"/>
        <v>-2.4043409283472998</v>
      </c>
      <c r="G206" s="11">
        <f t="shared" si="103"/>
        <v>-0.95832475886387192</v>
      </c>
      <c r="H206" s="11">
        <f t="shared" si="103"/>
        <v>8.8715282574083079E-2</v>
      </c>
      <c r="I206" s="11">
        <f t="shared" si="103"/>
        <v>-1.5397062255213156</v>
      </c>
      <c r="J206" s="11">
        <f t="shared" si="103"/>
        <v>-0.2855458515847506</v>
      </c>
      <c r="K206" s="11">
        <f t="shared" si="103"/>
        <v>-2.5439717061417269</v>
      </c>
      <c r="L206" s="11">
        <f t="shared" si="103"/>
        <v>-0.47641798077283742</v>
      </c>
      <c r="N206" s="60">
        <v>-4.1655689753751807E-2</v>
      </c>
      <c r="O206" s="60">
        <v>-7.3699099163773985E-2</v>
      </c>
      <c r="P206" s="60">
        <v>-1.7846412418538807E-2</v>
      </c>
      <c r="Q206" s="60">
        <v>-4.1746250411171526E-2</v>
      </c>
      <c r="R206" s="60">
        <v>-2.4277196511228939E-2</v>
      </c>
      <c r="S206" s="60">
        <v>-5.7882440328316166E-2</v>
      </c>
      <c r="T206" s="60">
        <v>-5.6183935089590235E-2</v>
      </c>
      <c r="U206" s="60">
        <v>-0.13526289789578089</v>
      </c>
      <c r="V206" s="60">
        <v>-2.9576665167769328E-2</v>
      </c>
      <c r="W206" s="60">
        <v>1.0871102024703518E-3</v>
      </c>
      <c r="X206" s="15">
        <f t="shared" si="74"/>
        <v>-0.47704347653745133</v>
      </c>
    </row>
    <row r="207" spans="1:24" x14ac:dyDescent="0.25">
      <c r="A207" s="13" t="str">
        <f t="shared" ref="A207:A212" si="104">A103</f>
        <v>2018 Q2</v>
      </c>
      <c r="B207" s="11">
        <f t="shared" ref="B207:L207" si="105">LN(B103/B102)*100</f>
        <v>-1.887999725706081</v>
      </c>
      <c r="C207" s="11">
        <f t="shared" si="105"/>
        <v>-0.6403402845031515</v>
      </c>
      <c r="D207" s="11">
        <f t="shared" si="105"/>
        <v>-0.55135409675051494</v>
      </c>
      <c r="E207" s="11">
        <f t="shared" si="105"/>
        <v>1.4711488691114696</v>
      </c>
      <c r="F207" s="11">
        <f t="shared" si="105"/>
        <v>3.0595637034609653</v>
      </c>
      <c r="G207" s="11">
        <f t="shared" si="105"/>
        <v>1.6301033116545061</v>
      </c>
      <c r="H207" s="11">
        <f t="shared" si="105"/>
        <v>-2.077628670234116</v>
      </c>
      <c r="I207" s="11">
        <f t="shared" si="105"/>
        <v>5.7313754760900004E-2</v>
      </c>
      <c r="J207" s="11">
        <f t="shared" si="105"/>
        <v>-0.77855655595130313</v>
      </c>
      <c r="K207" s="11">
        <f t="shared" si="105"/>
        <v>8.720207394993558E-2</v>
      </c>
      <c r="L207" s="11">
        <f t="shared" si="105"/>
        <v>0.2018431216866387</v>
      </c>
      <c r="N207" s="60">
        <v>1.2640889447215422E-2</v>
      </c>
      <c r="O207" s="60">
        <v>1.7468180632994018E-2</v>
      </c>
      <c r="P207" s="60">
        <v>2.7627377961774939E-2</v>
      </c>
      <c r="Q207" s="60">
        <v>4.4087818239202221E-2</v>
      </c>
      <c r="R207" s="60">
        <v>3.3198097921765625E-2</v>
      </c>
      <c r="S207" s="60">
        <v>6.1814344453158688E-3</v>
      </c>
      <c r="T207" s="60">
        <v>6.6825872033292296E-3</v>
      </c>
      <c r="U207" s="60">
        <v>3.3544844309083534E-2</v>
      </c>
      <c r="V207" s="60">
        <v>2.6509540291405717E-2</v>
      </c>
      <c r="W207" s="60">
        <v>1.3566557551830806E-3</v>
      </c>
      <c r="X207" s="15">
        <f t="shared" si="74"/>
        <v>0.20929742620726965</v>
      </c>
    </row>
    <row r="208" spans="1:24" x14ac:dyDescent="0.25">
      <c r="A208" s="13" t="str">
        <f t="shared" si="104"/>
        <v>2018 Q3</v>
      </c>
      <c r="B208" s="11">
        <f t="shared" ref="B208:L208" si="106">LN(B104/B103)*100</f>
        <v>3.596300792631467</v>
      </c>
      <c r="C208" s="11">
        <f t="shared" si="106"/>
        <v>-0.136596009876784</v>
      </c>
      <c r="D208" s="11">
        <f t="shared" si="106"/>
        <v>-0.7880837210916839</v>
      </c>
      <c r="E208" s="11">
        <f t="shared" si="106"/>
        <v>0.70727944279716215</v>
      </c>
      <c r="F208" s="11">
        <f t="shared" si="106"/>
        <v>1.5888617123798479</v>
      </c>
      <c r="G208" s="11">
        <f t="shared" si="106"/>
        <v>1.7977977633523754</v>
      </c>
      <c r="H208" s="11">
        <f t="shared" si="106"/>
        <v>-0.52482050503112909</v>
      </c>
      <c r="I208" s="11">
        <f t="shared" si="106"/>
        <v>-0.59224484084934192</v>
      </c>
      <c r="J208" s="11">
        <f t="shared" si="106"/>
        <v>-2.7039374803942331</v>
      </c>
      <c r="K208" s="11">
        <f t="shared" si="106"/>
        <v>0.68099715556445417</v>
      </c>
      <c r="L208" s="11">
        <f t="shared" si="106"/>
        <v>-0.12053372574869142</v>
      </c>
      <c r="N208" s="60">
        <v>2.2274145506671261E-3</v>
      </c>
      <c r="O208" s="60">
        <v>-2.083407121589825E-2</v>
      </c>
      <c r="P208" s="60">
        <v>-1.4511499057062562E-2</v>
      </c>
      <c r="Q208" s="60">
        <v>-1.9029990475608102E-2</v>
      </c>
      <c r="R208" s="60">
        <v>-4.0053806879882421E-3</v>
      </c>
      <c r="S208" s="60">
        <v>-1.6083454663012479E-2</v>
      </c>
      <c r="T208" s="60">
        <v>-2.3164731854027953E-2</v>
      </c>
      <c r="U208" s="60">
        <v>-2.739796818163856E-2</v>
      </c>
      <c r="V208" s="60">
        <v>1.3650567930848987E-2</v>
      </c>
      <c r="W208" s="60">
        <v>-1.0666985900074573E-2</v>
      </c>
      <c r="X208" s="15">
        <f t="shared" si="74"/>
        <v>-0.1198160995537946</v>
      </c>
    </row>
    <row r="209" spans="1:24" x14ac:dyDescent="0.25">
      <c r="A209" s="13" t="str">
        <f t="shared" si="104"/>
        <v>2018 Q4</v>
      </c>
      <c r="B209" s="11">
        <f t="shared" ref="B209:L209" si="107">LN(B105/B104)*100</f>
        <v>-2.4401513030558428</v>
      </c>
      <c r="C209" s="11">
        <f t="shared" si="107"/>
        <v>-0.84600410546247717</v>
      </c>
      <c r="D209" s="11">
        <f t="shared" si="107"/>
        <v>-0.62673016203917231</v>
      </c>
      <c r="E209" s="11">
        <f t="shared" si="107"/>
        <v>1.1499814556045653</v>
      </c>
      <c r="F209" s="11">
        <f t="shared" si="107"/>
        <v>-0.83962344263226374</v>
      </c>
      <c r="G209" s="11">
        <f t="shared" si="107"/>
        <v>0.12521173799730387</v>
      </c>
      <c r="H209" s="11">
        <f t="shared" si="107"/>
        <v>-0.84255552785061105</v>
      </c>
      <c r="I209" s="11">
        <f t="shared" si="107"/>
        <v>0.8619656585515223</v>
      </c>
      <c r="J209" s="11">
        <f t="shared" si="107"/>
        <v>-2.7434800085384512</v>
      </c>
      <c r="K209" s="11">
        <f t="shared" si="107"/>
        <v>3.721362932973594</v>
      </c>
      <c r="L209" s="11">
        <f t="shared" si="107"/>
        <v>0.30386567333212583</v>
      </c>
      <c r="N209" s="60">
        <v>6.8705734048079229E-3</v>
      </c>
      <c r="O209" s="60">
        <v>1.6533442769852504E-2</v>
      </c>
      <c r="P209" s="60">
        <v>2.9892711959644727E-2</v>
      </c>
      <c r="Q209" s="60">
        <v>7.0822902390985598E-2</v>
      </c>
      <c r="R209" s="60">
        <v>2.8121833172408871E-2</v>
      </c>
      <c r="S209" s="60">
        <v>1.2849168051016539E-2</v>
      </c>
      <c r="T209" s="60">
        <v>6.6469123230375408E-3</v>
      </c>
      <c r="U209" s="60">
        <v>3.7937819169642534E-2</v>
      </c>
      <c r="V209" s="60">
        <v>0.11023813076824387</v>
      </c>
      <c r="W209" s="60">
        <v>-2.4199956263075993E-2</v>
      </c>
      <c r="X209" s="15">
        <f t="shared" ref="X209" si="108">SUM(N209:W209)</f>
        <v>0.29571353774656411</v>
      </c>
    </row>
    <row r="210" spans="1:24" x14ac:dyDescent="0.25">
      <c r="A210" s="13" t="str">
        <f t="shared" si="104"/>
        <v>2019 Q1</v>
      </c>
      <c r="B210" s="11">
        <f t="shared" ref="B210:L210" si="109">LN(B106/B105)*100</f>
        <v>-1.7644650494290191</v>
      </c>
      <c r="C210" s="11">
        <f t="shared" si="109"/>
        <v>0.99421401372622142</v>
      </c>
      <c r="D210" s="11">
        <f t="shared" si="109"/>
        <v>-0.40728360322818047</v>
      </c>
      <c r="E210" s="11">
        <f t="shared" si="109"/>
        <v>-0.39258505217364958</v>
      </c>
      <c r="F210" s="11">
        <f t="shared" si="109"/>
        <v>-2.1768207780615119</v>
      </c>
      <c r="G210" s="11">
        <f t="shared" si="109"/>
        <v>2.6807582084688621</v>
      </c>
      <c r="H210" s="11">
        <f t="shared" si="109"/>
        <v>-0.42834185585504547</v>
      </c>
      <c r="I210" s="11">
        <f t="shared" si="109"/>
        <v>-1.7914001759390654</v>
      </c>
      <c r="J210" s="11">
        <f t="shared" si="109"/>
        <v>2.4085128568741179</v>
      </c>
      <c r="K210" s="11">
        <f t="shared" si="109"/>
        <v>-8.0539065972606743</v>
      </c>
      <c r="L210" s="11">
        <f t="shared" si="109"/>
        <v>-0.37819370949781222</v>
      </c>
      <c r="N210" s="60">
        <v>-2.1274127784190244E-2</v>
      </c>
      <c r="O210" s="60">
        <v>-6.233826163549773E-2</v>
      </c>
      <c r="P210" s="60">
        <v>-2.0128265380089709E-2</v>
      </c>
      <c r="Q210" s="60">
        <v>-6.8424611258554757E-2</v>
      </c>
      <c r="R210" s="60">
        <v>-1.6702545627928288E-2</v>
      </c>
      <c r="S210" s="60">
        <v>-3.9478075284847383E-2</v>
      </c>
      <c r="T210" s="60">
        <v>-1.982078811605413E-2</v>
      </c>
      <c r="U210" s="60">
        <v>-8.7238361041027682E-2</v>
      </c>
      <c r="V210" s="60">
        <v>-2.6746755372535621E-2</v>
      </c>
      <c r="W210" s="60">
        <v>-1.0795153008348338E-2</v>
      </c>
      <c r="X210" s="15">
        <f t="shared" ref="X210" si="110">SUM(N210:W210)</f>
        <v>-0.37294694450907384</v>
      </c>
    </row>
    <row r="211" spans="1:24" x14ac:dyDescent="0.25">
      <c r="A211" s="13" t="str">
        <f t="shared" si="104"/>
        <v>2019 Q2</v>
      </c>
      <c r="B211" s="11">
        <f t="shared" ref="B211:L211" si="111">LN(B107/B106)*100</f>
        <v>2.4753636291879531</v>
      </c>
      <c r="C211" s="11">
        <f t="shared" si="111"/>
        <v>-2.0337825124195872</v>
      </c>
      <c r="D211" s="11">
        <f t="shared" si="111"/>
        <v>0.51843093844874744</v>
      </c>
      <c r="E211" s="11">
        <f t="shared" si="111"/>
        <v>-0.10208307119842169</v>
      </c>
      <c r="F211" s="11">
        <f t="shared" si="111"/>
        <v>-1.507782522723935</v>
      </c>
      <c r="G211" s="11">
        <f t="shared" si="111"/>
        <v>1.2387738240365704</v>
      </c>
      <c r="H211" s="11">
        <f t="shared" si="111"/>
        <v>-0.82262584202540456</v>
      </c>
      <c r="I211" s="11">
        <f t="shared" si="111"/>
        <v>-0.76244156377690309</v>
      </c>
      <c r="J211" s="11">
        <f t="shared" si="111"/>
        <v>-3.1016666116100664</v>
      </c>
      <c r="K211" s="11">
        <f t="shared" si="111"/>
        <v>-1.7819783214520248</v>
      </c>
      <c r="L211" s="11">
        <f t="shared" si="111"/>
        <v>-0.35002868525307484</v>
      </c>
      <c r="N211" s="60">
        <v>-3.4048880683415286E-2</v>
      </c>
      <c r="O211" s="60">
        <v>-6.11781377355088E-2</v>
      </c>
      <c r="P211" s="60">
        <v>-1.8751841848468405E-2</v>
      </c>
      <c r="Q211" s="60">
        <v>-5.7168926458505222E-2</v>
      </c>
      <c r="R211" s="60">
        <v>-2.1988959700168655E-2</v>
      </c>
      <c r="S211" s="60">
        <v>-3.3575797820534721E-2</v>
      </c>
      <c r="T211" s="60">
        <v>-4.9746107737161566E-2</v>
      </c>
      <c r="U211" s="60">
        <v>-0.10481536857841066</v>
      </c>
      <c r="V211" s="60">
        <v>2.428801568326916E-2</v>
      </c>
      <c r="W211" s="60">
        <v>6.5161028408950265E-3</v>
      </c>
      <c r="X211" s="15">
        <f t="shared" ref="X211" si="112">SUM(N211:W211)</f>
        <v>-0.3504699020380091</v>
      </c>
    </row>
    <row r="212" spans="1:24" x14ac:dyDescent="0.25">
      <c r="A212" s="13" t="str">
        <f t="shared" si="104"/>
        <v>2019 Q3</v>
      </c>
      <c r="B212" s="11">
        <f t="shared" ref="B212:L212" si="113">LN(B108/B107)*100</f>
        <v>-1.3074211835524647</v>
      </c>
      <c r="C212" s="11">
        <f t="shared" si="113"/>
        <v>-0.56500299278203503</v>
      </c>
      <c r="D212" s="11">
        <f t="shared" si="113"/>
        <v>1.5624489678933862</v>
      </c>
      <c r="E212" s="11">
        <f t="shared" si="113"/>
        <v>0.74637526861073378</v>
      </c>
      <c r="F212" s="11">
        <f t="shared" si="113"/>
        <v>0.40470902980457191</v>
      </c>
      <c r="G212" s="11">
        <f t="shared" si="113"/>
        <v>-0.38816265511769604</v>
      </c>
      <c r="H212" s="11">
        <f t="shared" si="113"/>
        <v>1.7515299555852217</v>
      </c>
      <c r="I212" s="11">
        <f t="shared" si="113"/>
        <v>-0.26207410814072168</v>
      </c>
      <c r="J212" s="11">
        <f t="shared" si="113"/>
        <v>-1.7880326114961427</v>
      </c>
      <c r="K212" s="11">
        <f t="shared" si="113"/>
        <v>1.4787840182447525</v>
      </c>
      <c r="L212" s="11">
        <f t="shared" si="113"/>
        <v>-0.21573268697312217</v>
      </c>
      <c r="N212" s="60">
        <v>-1.7706682918343989E-2</v>
      </c>
      <c r="O212" s="60">
        <v>-3.9754930937429232E-2</v>
      </c>
      <c r="P212" s="60">
        <v>-1.2901686726799757E-2</v>
      </c>
      <c r="Q212" s="60">
        <v>-4.8263172084306263E-2</v>
      </c>
      <c r="R212" s="60">
        <v>1.0076043115279465E-2</v>
      </c>
      <c r="S212" s="60">
        <v>-2.9096929134519983E-2</v>
      </c>
      <c r="T212" s="60">
        <v>-3.2740641014405547E-2</v>
      </c>
      <c r="U212" s="60">
        <v>-7.2265805000018252E-2</v>
      </c>
      <c r="V212" s="60">
        <v>4.1935568801088841E-2</v>
      </c>
      <c r="W212" s="60">
        <v>-1.189437551350574E-2</v>
      </c>
      <c r="X212" s="15">
        <f t="shared" ref="X212" si="114">SUM(N212:W212)</f>
        <v>-0.21261261141296048</v>
      </c>
    </row>
    <row r="214" spans="1:24" x14ac:dyDescent="0.25">
      <c r="A214" s="9" t="s">
        <v>170</v>
      </c>
    </row>
    <row r="215" spans="1:24" x14ac:dyDescent="0.25">
      <c r="A215" s="13" t="str">
        <f t="shared" ref="A215:A246" si="115">A10</f>
        <v>1995 Q1</v>
      </c>
      <c r="B215" s="15">
        <f t="shared" ref="B215:B246" si="116">LN(B10/B6)*100</f>
        <v>2.6196124932055449</v>
      </c>
      <c r="C215" s="15">
        <f t="shared" ref="C215:L215" si="117">LN(C10/C6)*100</f>
        <v>0.49159255814374347</v>
      </c>
      <c r="D215" s="15">
        <f t="shared" si="117"/>
        <v>-2.6602527476930686</v>
      </c>
      <c r="E215" s="15">
        <f t="shared" si="117"/>
        <v>-0.91259218781786011</v>
      </c>
      <c r="F215" s="15">
        <f t="shared" si="117"/>
        <v>6.2558523585505137</v>
      </c>
      <c r="G215" s="15">
        <f t="shared" si="117"/>
        <v>0.18955925825216513</v>
      </c>
      <c r="H215" s="15">
        <f t="shared" si="117"/>
        <v>0.32623793514235844</v>
      </c>
      <c r="I215" s="15">
        <f t="shared" si="117"/>
        <v>3.3987503464719389</v>
      </c>
      <c r="J215" s="15">
        <f t="shared" si="117"/>
        <v>-3.7853781931336843</v>
      </c>
      <c r="K215" s="15">
        <f t="shared" si="117"/>
        <v>-5.9636733455084672</v>
      </c>
      <c r="L215" s="15">
        <f t="shared" si="117"/>
        <v>0.60474498054323311</v>
      </c>
    </row>
    <row r="216" spans="1:24" x14ac:dyDescent="0.25">
      <c r="A216" s="13" t="str">
        <f t="shared" si="115"/>
        <v>1995 Q2</v>
      </c>
      <c r="B216" s="15">
        <f t="shared" si="116"/>
        <v>0.522099530311395</v>
      </c>
      <c r="C216" s="15">
        <f t="shared" ref="C216:L216" si="118">LN(C11/C7)*100</f>
        <v>-0.55213279093907064</v>
      </c>
      <c r="D216" s="15">
        <f t="shared" si="118"/>
        <v>-1.5318162504835438</v>
      </c>
      <c r="E216" s="15">
        <f t="shared" si="118"/>
        <v>-1.055861729157463</v>
      </c>
      <c r="F216" s="15">
        <f t="shared" si="118"/>
        <v>4.3264821676338787</v>
      </c>
      <c r="G216" s="15">
        <f t="shared" si="118"/>
        <v>-0.82065437429392463</v>
      </c>
      <c r="H216" s="15">
        <f t="shared" si="118"/>
        <v>-2.6275181726656851</v>
      </c>
      <c r="I216" s="15">
        <f t="shared" si="118"/>
        <v>0.9858381673368225</v>
      </c>
      <c r="J216" s="15">
        <f t="shared" si="118"/>
        <v>-2.4264546197391739</v>
      </c>
      <c r="K216" s="15">
        <f t="shared" si="118"/>
        <v>8.8490144839160789E-2</v>
      </c>
      <c r="L216" s="15">
        <f t="shared" si="118"/>
        <v>-0.26750913081973343</v>
      </c>
    </row>
    <row r="217" spans="1:24" x14ac:dyDescent="0.25">
      <c r="A217" s="13" t="str">
        <f t="shared" si="115"/>
        <v>1995 Q3</v>
      </c>
      <c r="B217" s="15">
        <f t="shared" si="116"/>
        <v>1.7358249144237368</v>
      </c>
      <c r="C217" s="15">
        <f t="shared" ref="C217:L217" si="119">LN(C12/C8)*100</f>
        <v>-1.103804716821196</v>
      </c>
      <c r="D217" s="15">
        <f t="shared" si="119"/>
        <v>-1.4029869383861522</v>
      </c>
      <c r="E217" s="15">
        <f t="shared" si="119"/>
        <v>8.8667966687279859E-2</v>
      </c>
      <c r="F217" s="15">
        <f t="shared" si="119"/>
        <v>7.212495180550949</v>
      </c>
      <c r="G217" s="15">
        <f t="shared" si="119"/>
        <v>-0.11302947268283726</v>
      </c>
      <c r="H217" s="15">
        <f t="shared" si="119"/>
        <v>-0.67901100686141569</v>
      </c>
      <c r="I217" s="15">
        <f t="shared" si="119"/>
        <v>-0.50352270198627469</v>
      </c>
      <c r="J217" s="15">
        <f t="shared" si="119"/>
        <v>-1.5274611404917187</v>
      </c>
      <c r="K217" s="15">
        <f t="shared" si="119"/>
        <v>2.7422465120419535</v>
      </c>
      <c r="L217" s="15">
        <f t="shared" si="119"/>
        <v>0.19085033353459729</v>
      </c>
    </row>
    <row r="218" spans="1:24" x14ac:dyDescent="0.25">
      <c r="A218" s="13" t="str">
        <f t="shared" si="115"/>
        <v>1995 Q4</v>
      </c>
      <c r="B218" s="15">
        <f t="shared" si="116"/>
        <v>2.3698652498475692</v>
      </c>
      <c r="C218" s="15">
        <f t="shared" ref="C218:L218" si="120">LN(C13/C9)*100</f>
        <v>-3.0767454968893366</v>
      </c>
      <c r="D218" s="15">
        <f t="shared" si="120"/>
        <v>-0.7402691021889537</v>
      </c>
      <c r="E218" s="15">
        <f t="shared" si="120"/>
        <v>-2.1126665255283658E-2</v>
      </c>
      <c r="F218" s="15">
        <f t="shared" si="120"/>
        <v>5.8160707614288025</v>
      </c>
      <c r="G218" s="15">
        <f t="shared" si="120"/>
        <v>-3.6534644917606522</v>
      </c>
      <c r="H218" s="15">
        <f t="shared" si="120"/>
        <v>0.62354492323705035</v>
      </c>
      <c r="I218" s="15">
        <f t="shared" si="120"/>
        <v>-5.1601150384632491E-2</v>
      </c>
      <c r="J218" s="15">
        <f t="shared" si="120"/>
        <v>-1.1640354656492558</v>
      </c>
      <c r="K218" s="15">
        <f t="shared" si="120"/>
        <v>-1.3052801062291652</v>
      </c>
      <c r="L218" s="15">
        <f t="shared" si="120"/>
        <v>-0.49267391578813569</v>
      </c>
    </row>
    <row r="219" spans="1:24" x14ac:dyDescent="0.25">
      <c r="A219" s="13" t="str">
        <f t="shared" si="115"/>
        <v>1996 Q1</v>
      </c>
      <c r="B219" s="15">
        <f t="shared" si="116"/>
        <v>3.0937827609037902</v>
      </c>
      <c r="C219" s="15">
        <f t="shared" ref="C219:L219" si="121">LN(C14/C10)*100</f>
        <v>-1.4269912628404309</v>
      </c>
      <c r="D219" s="15">
        <f t="shared" si="121"/>
        <v>1.0091646911062335</v>
      </c>
      <c r="E219" s="15">
        <f t="shared" si="121"/>
        <v>0.3707856617723036</v>
      </c>
      <c r="F219" s="15">
        <f t="shared" si="121"/>
        <v>4.7024059473201092</v>
      </c>
      <c r="G219" s="15">
        <f t="shared" si="121"/>
        <v>-4.1263702024009143</v>
      </c>
      <c r="H219" s="15">
        <f t="shared" si="121"/>
        <v>0.55381926236903833</v>
      </c>
      <c r="I219" s="15">
        <f t="shared" si="121"/>
        <v>0.33138613556515623</v>
      </c>
      <c r="J219" s="15">
        <f t="shared" si="121"/>
        <v>-3.3304616136407521</v>
      </c>
      <c r="K219" s="15">
        <f t="shared" si="121"/>
        <v>0.45691046910772465</v>
      </c>
      <c r="L219" s="15">
        <f t="shared" si="121"/>
        <v>9.6672850789014473E-3</v>
      </c>
    </row>
    <row r="220" spans="1:24" x14ac:dyDescent="0.25">
      <c r="A220" s="13" t="str">
        <f t="shared" si="115"/>
        <v>1996 Q2</v>
      </c>
      <c r="B220" s="15">
        <f t="shared" si="116"/>
        <v>1.2231272201010419</v>
      </c>
      <c r="C220" s="15">
        <f t="shared" ref="C220:L220" si="122">LN(C15/C11)*100</f>
        <v>-1.9001844004490336</v>
      </c>
      <c r="D220" s="15">
        <f t="shared" si="122"/>
        <v>-6.4246842119686731E-2</v>
      </c>
      <c r="E220" s="15">
        <f t="shared" si="122"/>
        <v>1.1379129474870835</v>
      </c>
      <c r="F220" s="15">
        <f t="shared" si="122"/>
        <v>5.0239513991774203</v>
      </c>
      <c r="G220" s="15">
        <f t="shared" si="122"/>
        <v>-6.4313349083600455</v>
      </c>
      <c r="H220" s="15">
        <f t="shared" si="122"/>
        <v>4.828042441041255</v>
      </c>
      <c r="I220" s="15">
        <f t="shared" si="122"/>
        <v>2.7223204359606754</v>
      </c>
      <c r="J220" s="15">
        <f t="shared" si="122"/>
        <v>-3.9610850504754129</v>
      </c>
      <c r="K220" s="15">
        <f t="shared" si="122"/>
        <v>-3.5006401879588389</v>
      </c>
      <c r="L220" s="15">
        <f t="shared" si="122"/>
        <v>0.22797868185853876</v>
      </c>
    </row>
    <row r="221" spans="1:24" x14ac:dyDescent="0.25">
      <c r="A221" s="13" t="str">
        <f t="shared" si="115"/>
        <v>1996 Q3</v>
      </c>
      <c r="B221" s="15">
        <f t="shared" si="116"/>
        <v>0.46013572636953698</v>
      </c>
      <c r="C221" s="15">
        <f t="shared" ref="C221:L221" si="123">LN(C16/C12)*100</f>
        <v>-0.69966599837411658</v>
      </c>
      <c r="D221" s="15">
        <f t="shared" si="123"/>
        <v>2.7130415234412832</v>
      </c>
      <c r="E221" s="15">
        <f t="shared" si="123"/>
        <v>-0.45038584836360424</v>
      </c>
      <c r="F221" s="15">
        <f t="shared" si="123"/>
        <v>4.552623355808044</v>
      </c>
      <c r="G221" s="15">
        <f t="shared" si="123"/>
        <v>-7.034690159597015</v>
      </c>
      <c r="H221" s="15">
        <f t="shared" si="123"/>
        <v>7.0718917579033063</v>
      </c>
      <c r="I221" s="15">
        <f t="shared" si="123"/>
        <v>2.3308006398521042</v>
      </c>
      <c r="J221" s="15">
        <f t="shared" si="123"/>
        <v>-5.9642160308973242</v>
      </c>
      <c r="K221" s="15">
        <f t="shared" si="123"/>
        <v>-6.6905515565385807</v>
      </c>
      <c r="L221" s="15">
        <f t="shared" si="123"/>
        <v>0.43858022629324112</v>
      </c>
    </row>
    <row r="222" spans="1:24" x14ac:dyDescent="0.25">
      <c r="A222" s="13" t="str">
        <f t="shared" si="115"/>
        <v>1996 Q4</v>
      </c>
      <c r="B222" s="15">
        <f t="shared" si="116"/>
        <v>0.19402879779076571</v>
      </c>
      <c r="C222" s="15">
        <f t="shared" ref="C222:L222" si="124">LN(C17/C13)*100</f>
        <v>0.57949208990108847</v>
      </c>
      <c r="D222" s="15">
        <f t="shared" si="124"/>
        <v>2.2108455582512052</v>
      </c>
      <c r="E222" s="15">
        <f t="shared" si="124"/>
        <v>-2.9545926008651524E-2</v>
      </c>
      <c r="F222" s="15">
        <f t="shared" si="124"/>
        <v>4.9780114761444914</v>
      </c>
      <c r="G222" s="15">
        <f t="shared" si="124"/>
        <v>-3.6474528342777437</v>
      </c>
      <c r="H222" s="15">
        <f t="shared" si="124"/>
        <v>8.6780297261043451</v>
      </c>
      <c r="I222" s="15">
        <f t="shared" si="124"/>
        <v>1.7231370036724016</v>
      </c>
      <c r="J222" s="15">
        <f t="shared" si="124"/>
        <v>-1.017956821346397</v>
      </c>
      <c r="K222" s="15">
        <f t="shared" si="124"/>
        <v>-2.2167702842424362</v>
      </c>
      <c r="L222" s="15">
        <f t="shared" si="124"/>
        <v>1.4625923373693572</v>
      </c>
    </row>
    <row r="223" spans="1:24" x14ac:dyDescent="0.25">
      <c r="A223" s="13" t="str">
        <f t="shared" si="115"/>
        <v>1997 Q1</v>
      </c>
      <c r="B223" s="15">
        <f t="shared" si="116"/>
        <v>-2.2513429697837664</v>
      </c>
      <c r="C223" s="15">
        <f t="shared" ref="C223:L223" si="125">LN(C18/C14)*100</f>
        <v>1.8148327610217965</v>
      </c>
      <c r="D223" s="15">
        <f t="shared" si="125"/>
        <v>1.0727750915350169</v>
      </c>
      <c r="E223" s="15">
        <f t="shared" si="125"/>
        <v>-2.7585688615642647</v>
      </c>
      <c r="F223" s="15">
        <f t="shared" si="125"/>
        <v>7.8977216781322275</v>
      </c>
      <c r="G223" s="15">
        <f t="shared" si="125"/>
        <v>-5.1853656659615703</v>
      </c>
      <c r="H223" s="15">
        <f t="shared" si="125"/>
        <v>9.7807238527644564</v>
      </c>
      <c r="I223" s="15">
        <f t="shared" si="125"/>
        <v>2.6954140055751625</v>
      </c>
      <c r="J223" s="15">
        <f t="shared" si="125"/>
        <v>-1.8992546911491395</v>
      </c>
      <c r="K223" s="15">
        <f t="shared" si="125"/>
        <v>0.85655703555809637</v>
      </c>
      <c r="L223" s="15">
        <f t="shared" si="125"/>
        <v>0.99456397792810036</v>
      </c>
    </row>
    <row r="224" spans="1:24" x14ac:dyDescent="0.25">
      <c r="A224" s="13" t="str">
        <f t="shared" si="115"/>
        <v>1997 Q2</v>
      </c>
      <c r="B224" s="15">
        <f t="shared" si="116"/>
        <v>-1.0238932658524511</v>
      </c>
      <c r="C224" s="15">
        <f t="shared" ref="C224:L224" si="126">LN(C19/C15)*100</f>
        <v>1.173065174512085</v>
      </c>
      <c r="D224" s="15">
        <f t="shared" si="126"/>
        <v>2.5632568717809145</v>
      </c>
      <c r="E224" s="15">
        <f t="shared" si="126"/>
        <v>-1.8844413987028088</v>
      </c>
      <c r="F224" s="15">
        <f t="shared" si="126"/>
        <v>7.7043936273253957</v>
      </c>
      <c r="G224" s="15">
        <f t="shared" si="126"/>
        <v>-1.9886441720890862</v>
      </c>
      <c r="H224" s="15">
        <f t="shared" si="126"/>
        <v>6.1767459721004903</v>
      </c>
      <c r="I224" s="15">
        <f t="shared" si="126"/>
        <v>1.0521021027916755</v>
      </c>
      <c r="J224" s="15">
        <f t="shared" si="126"/>
        <v>-5.3308706114913846</v>
      </c>
      <c r="K224" s="15">
        <f t="shared" si="126"/>
        <v>1.0450313996000582</v>
      </c>
      <c r="L224" s="15">
        <f t="shared" si="126"/>
        <v>0.75125327064748626</v>
      </c>
    </row>
    <row r="225" spans="1:12" x14ac:dyDescent="0.25">
      <c r="A225" s="13" t="str">
        <f t="shared" si="115"/>
        <v>1997 Q3</v>
      </c>
      <c r="B225" s="15">
        <f t="shared" si="116"/>
        <v>-0.65335872933501116</v>
      </c>
      <c r="C225" s="15">
        <f t="shared" ref="C225:L225" si="127">LN(C20/C16)*100</f>
        <v>1.3386251999692762</v>
      </c>
      <c r="D225" s="15">
        <f t="shared" si="127"/>
        <v>-1.0596680379088019</v>
      </c>
      <c r="E225" s="15">
        <f t="shared" si="127"/>
        <v>-1.5457920812943806</v>
      </c>
      <c r="F225" s="15">
        <f t="shared" si="127"/>
        <v>7.0263536676899259</v>
      </c>
      <c r="G225" s="15">
        <f t="shared" si="127"/>
        <v>-3.2853342519441568</v>
      </c>
      <c r="H225" s="15">
        <f t="shared" si="127"/>
        <v>2.7043587348431952</v>
      </c>
      <c r="I225" s="15">
        <f t="shared" si="127"/>
        <v>3.6126828659917427</v>
      </c>
      <c r="J225" s="15">
        <f t="shared" si="127"/>
        <v>-3.3239961491035954</v>
      </c>
      <c r="K225" s="15">
        <f t="shared" si="127"/>
        <v>0.96248423760197199</v>
      </c>
      <c r="L225" s="15">
        <f t="shared" si="127"/>
        <v>0.58907216887122316</v>
      </c>
    </row>
    <row r="226" spans="1:12" x14ac:dyDescent="0.25">
      <c r="A226" s="13" t="str">
        <f t="shared" si="115"/>
        <v>1997 Q4</v>
      </c>
      <c r="B226" s="15">
        <f t="shared" si="116"/>
        <v>-1.8829127905487111</v>
      </c>
      <c r="C226" s="15">
        <f t="shared" ref="C226:L226" si="128">LN(C21/C17)*100</f>
        <v>1.8541258456422891</v>
      </c>
      <c r="D226" s="15">
        <f t="shared" si="128"/>
        <v>-0.24081468574914627</v>
      </c>
      <c r="E226" s="15">
        <f t="shared" si="128"/>
        <v>-0.75968576548588573</v>
      </c>
      <c r="F226" s="15">
        <f t="shared" si="128"/>
        <v>11.777865139669712</v>
      </c>
      <c r="G226" s="15">
        <f t="shared" si="128"/>
        <v>1.586934339076143</v>
      </c>
      <c r="H226" s="15">
        <f t="shared" si="128"/>
        <v>0.17952940230935879</v>
      </c>
      <c r="I226" s="15">
        <f t="shared" si="128"/>
        <v>3.3735134772768425</v>
      </c>
      <c r="J226" s="15">
        <f t="shared" si="128"/>
        <v>-4.9232521230177495</v>
      </c>
      <c r="K226" s="15">
        <f t="shared" si="128"/>
        <v>4.2356785554084597</v>
      </c>
      <c r="L226" s="15">
        <f t="shared" si="128"/>
        <v>1.3126895888784484</v>
      </c>
    </row>
    <row r="227" spans="1:12" x14ac:dyDescent="0.25">
      <c r="A227" s="13" t="str">
        <f t="shared" si="115"/>
        <v>1998 Q1</v>
      </c>
      <c r="B227" s="15">
        <f t="shared" si="116"/>
        <v>1.6536809802670405</v>
      </c>
      <c r="C227" s="15">
        <f t="shared" ref="C227:L227" si="129">LN(C22/C18)*100</f>
        <v>0.36033151054723772</v>
      </c>
      <c r="D227" s="15">
        <f t="shared" si="129"/>
        <v>0.33944450647727653</v>
      </c>
      <c r="E227" s="15">
        <f t="shared" si="129"/>
        <v>-1.9699085162118517</v>
      </c>
      <c r="F227" s="15">
        <f t="shared" si="129"/>
        <v>5.2459983279914653</v>
      </c>
      <c r="G227" s="15">
        <f t="shared" si="129"/>
        <v>0.14641076643752113</v>
      </c>
      <c r="H227" s="15">
        <f t="shared" si="129"/>
        <v>14.523369154606961</v>
      </c>
      <c r="I227" s="15">
        <f t="shared" si="129"/>
        <v>0.623331689520226</v>
      </c>
      <c r="J227" s="15">
        <f t="shared" si="129"/>
        <v>-10.648420205163731</v>
      </c>
      <c r="K227" s="15">
        <f t="shared" si="129"/>
        <v>-1.1602161465443861</v>
      </c>
      <c r="L227" s="15">
        <f t="shared" si="129"/>
        <v>1.1525707788729393</v>
      </c>
    </row>
    <row r="228" spans="1:12" x14ac:dyDescent="0.25">
      <c r="A228" s="13" t="str">
        <f t="shared" si="115"/>
        <v>1998 Q2</v>
      </c>
      <c r="B228" s="15">
        <f t="shared" si="116"/>
        <v>1.9740032502754006</v>
      </c>
      <c r="C228" s="15">
        <f t="shared" ref="C228:L228" si="130">LN(C23/C19)*100</f>
        <v>0.40390591574304779</v>
      </c>
      <c r="D228" s="15">
        <f t="shared" si="130"/>
        <v>-3.1666044945992566</v>
      </c>
      <c r="E228" s="15">
        <f t="shared" si="130"/>
        <v>-2.4134505990664841</v>
      </c>
      <c r="F228" s="15">
        <f t="shared" si="130"/>
        <v>2.3262571328855981</v>
      </c>
      <c r="G228" s="15">
        <f t="shared" si="130"/>
        <v>3.9668779678302366</v>
      </c>
      <c r="H228" s="15">
        <f t="shared" si="130"/>
        <v>17.837449661242754</v>
      </c>
      <c r="I228" s="15">
        <f t="shared" si="130"/>
        <v>4.2854268241857234</v>
      </c>
      <c r="J228" s="15">
        <f t="shared" si="130"/>
        <v>-5.4599554193697601</v>
      </c>
      <c r="K228" s="15">
        <f t="shared" si="130"/>
        <v>1.7316890019787687</v>
      </c>
      <c r="L228" s="15">
        <f t="shared" si="130"/>
        <v>2.4105909962657468</v>
      </c>
    </row>
    <row r="229" spans="1:12" x14ac:dyDescent="0.25">
      <c r="A229" s="13" t="str">
        <f t="shared" si="115"/>
        <v>1998 Q3</v>
      </c>
      <c r="B229" s="15">
        <f t="shared" si="116"/>
        <v>1.5687300610627046</v>
      </c>
      <c r="C229" s="15">
        <f t="shared" ref="C229:L229" si="131">LN(C24/C20)*100</f>
        <v>-1.0460929186861696</v>
      </c>
      <c r="D229" s="15">
        <f t="shared" si="131"/>
        <v>-1.594807270790487</v>
      </c>
      <c r="E229" s="15">
        <f t="shared" si="131"/>
        <v>-1.9337702114107891</v>
      </c>
      <c r="F229" s="15">
        <f t="shared" si="131"/>
        <v>0.16911251475630079</v>
      </c>
      <c r="G229" s="15">
        <f t="shared" si="131"/>
        <v>8.864975791578571</v>
      </c>
      <c r="H229" s="15">
        <f t="shared" si="131"/>
        <v>17.628681665065827</v>
      </c>
      <c r="I229" s="15">
        <f t="shared" si="131"/>
        <v>2.1176034104547252</v>
      </c>
      <c r="J229" s="15">
        <f t="shared" si="131"/>
        <v>-8.6920705997092202</v>
      </c>
      <c r="K229" s="15">
        <f t="shared" si="131"/>
        <v>8.8299564362611811</v>
      </c>
      <c r="L229" s="15">
        <f t="shared" si="131"/>
        <v>2.1725269528023019</v>
      </c>
    </row>
    <row r="230" spans="1:12" x14ac:dyDescent="0.25">
      <c r="A230" s="13" t="str">
        <f t="shared" si="115"/>
        <v>1998 Q4</v>
      </c>
      <c r="B230" s="15">
        <f t="shared" si="116"/>
        <v>3.7068439576908521</v>
      </c>
      <c r="C230" s="15">
        <f t="shared" ref="C230:L230" si="132">LN(C25/C21)*100</f>
        <v>-1.1702587105472457</v>
      </c>
      <c r="D230" s="15">
        <f t="shared" si="132"/>
        <v>-2.232236842841818</v>
      </c>
      <c r="E230" s="15">
        <f t="shared" si="132"/>
        <v>-0.40784235875514835</v>
      </c>
      <c r="F230" s="15">
        <f t="shared" si="132"/>
        <v>-4.3470392729754161</v>
      </c>
      <c r="G230" s="15">
        <f t="shared" si="132"/>
        <v>10.139928447289224</v>
      </c>
      <c r="H230" s="15">
        <f t="shared" si="132"/>
        <v>15.732982973295359</v>
      </c>
      <c r="I230" s="15">
        <f t="shared" si="132"/>
        <v>4.4497627883457485</v>
      </c>
      <c r="J230" s="15">
        <f t="shared" si="132"/>
        <v>-15.697934398238869</v>
      </c>
      <c r="K230" s="15">
        <f t="shared" si="132"/>
        <v>0.34000938321667079</v>
      </c>
      <c r="L230" s="15">
        <f t="shared" si="132"/>
        <v>2.1926189918017425</v>
      </c>
    </row>
    <row r="231" spans="1:12" x14ac:dyDescent="0.25">
      <c r="A231" s="13" t="str">
        <f t="shared" si="115"/>
        <v>1999 Q1</v>
      </c>
      <c r="B231" s="15">
        <f t="shared" si="116"/>
        <v>3.7410751325375551</v>
      </c>
      <c r="C231" s="15">
        <f t="shared" ref="C231:L231" si="133">LN(C26/C22)*100</f>
        <v>7.4172151494622945E-2</v>
      </c>
      <c r="D231" s="15">
        <f t="shared" si="133"/>
        <v>-2.3906057486392305</v>
      </c>
      <c r="E231" s="15">
        <f t="shared" si="133"/>
        <v>0.84928051603341737</v>
      </c>
      <c r="F231" s="15">
        <f t="shared" si="133"/>
        <v>-3.7643961336357334E-2</v>
      </c>
      <c r="G231" s="15">
        <f t="shared" si="133"/>
        <v>14.244588259671637</v>
      </c>
      <c r="H231" s="15">
        <f t="shared" si="133"/>
        <v>-1.9845134027333839</v>
      </c>
      <c r="I231" s="15">
        <f t="shared" si="133"/>
        <v>3.4773717048027364</v>
      </c>
      <c r="J231" s="15">
        <f t="shared" si="133"/>
        <v>-7.6172672286554972</v>
      </c>
      <c r="K231" s="15">
        <f t="shared" si="133"/>
        <v>1.2052753634551348</v>
      </c>
      <c r="L231" s="15">
        <f t="shared" si="133"/>
        <v>1.8819934219886789</v>
      </c>
    </row>
    <row r="232" spans="1:12" x14ac:dyDescent="0.25">
      <c r="A232" s="13" t="str">
        <f t="shared" si="115"/>
        <v>1999 Q2</v>
      </c>
      <c r="B232" s="15">
        <f t="shared" si="116"/>
        <v>4.2843685120402517</v>
      </c>
      <c r="C232" s="15">
        <f t="shared" ref="C232:L232" si="134">LN(C27/C23)*100</f>
        <v>2.0280061997394778</v>
      </c>
      <c r="D232" s="15">
        <f t="shared" si="134"/>
        <v>-0.56270460610754902</v>
      </c>
      <c r="E232" s="15">
        <f t="shared" si="134"/>
        <v>-1.6758979436567594</v>
      </c>
      <c r="F232" s="15">
        <f t="shared" si="134"/>
        <v>2.1864999413816899</v>
      </c>
      <c r="G232" s="15">
        <f t="shared" si="134"/>
        <v>11.666974201641384</v>
      </c>
      <c r="H232" s="15">
        <f t="shared" si="134"/>
        <v>-5.3480842357074598</v>
      </c>
      <c r="I232" s="15">
        <f t="shared" si="134"/>
        <v>-0.84360304465450409</v>
      </c>
      <c r="J232" s="15">
        <f t="shared" si="134"/>
        <v>-8.3313570358191225</v>
      </c>
      <c r="K232" s="15">
        <f t="shared" si="134"/>
        <v>-0.91150219310627256</v>
      </c>
      <c r="L232" s="15">
        <f t="shared" si="134"/>
        <v>0.67949692453480703</v>
      </c>
    </row>
    <row r="233" spans="1:12" x14ac:dyDescent="0.25">
      <c r="A233" s="13" t="str">
        <f t="shared" si="115"/>
        <v>1999 Q3</v>
      </c>
      <c r="B233" s="15">
        <f t="shared" si="116"/>
        <v>4.9403625665175008</v>
      </c>
      <c r="C233" s="15">
        <f t="shared" ref="C233:L233" si="135">LN(C28/C24)*100</f>
        <v>4.7445023974744318</v>
      </c>
      <c r="D233" s="15">
        <f t="shared" si="135"/>
        <v>0.6833364528096304</v>
      </c>
      <c r="E233" s="15">
        <f t="shared" si="135"/>
        <v>-2.9757983997109889</v>
      </c>
      <c r="F233" s="15">
        <f t="shared" si="135"/>
        <v>3.1552074801339094</v>
      </c>
      <c r="G233" s="15">
        <f t="shared" si="135"/>
        <v>16.884206057783611</v>
      </c>
      <c r="H233" s="15">
        <f t="shared" si="135"/>
        <v>-8.7918238562044397</v>
      </c>
      <c r="I233" s="15">
        <f t="shared" si="135"/>
        <v>1.0723942523268069</v>
      </c>
      <c r="J233" s="15">
        <f t="shared" si="135"/>
        <v>-2.7837182292421088</v>
      </c>
      <c r="K233" s="15">
        <f t="shared" si="135"/>
        <v>-10.264159116654131</v>
      </c>
      <c r="L233" s="15">
        <f t="shared" si="135"/>
        <v>1.5747028762564879</v>
      </c>
    </row>
    <row r="234" spans="1:12" x14ac:dyDescent="0.25">
      <c r="A234" s="13" t="str">
        <f t="shared" si="115"/>
        <v>1999 Q4</v>
      </c>
      <c r="B234" s="15">
        <f t="shared" si="116"/>
        <v>4.4006852888946169</v>
      </c>
      <c r="C234" s="15">
        <f t="shared" ref="C234:L234" si="136">LN(C29/C25)*100</f>
        <v>4.1573669998412184</v>
      </c>
      <c r="D234" s="15">
        <f t="shared" si="136"/>
        <v>0.47660309888228092</v>
      </c>
      <c r="E234" s="15">
        <f t="shared" si="136"/>
        <v>-3.9869301922131664</v>
      </c>
      <c r="F234" s="15">
        <f t="shared" si="136"/>
        <v>0.8991426468886824</v>
      </c>
      <c r="G234" s="15">
        <f t="shared" si="136"/>
        <v>12.698245047061723</v>
      </c>
      <c r="H234" s="15">
        <f t="shared" si="136"/>
        <v>-0.62671440044914739</v>
      </c>
      <c r="I234" s="15">
        <f t="shared" si="136"/>
        <v>2.3623738044815261</v>
      </c>
      <c r="J234" s="15">
        <f t="shared" si="136"/>
        <v>1.3478915798335402</v>
      </c>
      <c r="K234" s="15">
        <f t="shared" si="136"/>
        <v>-7.4479399225179366</v>
      </c>
      <c r="L234" s="15">
        <f t="shared" si="136"/>
        <v>2.0377240522481825</v>
      </c>
    </row>
    <row r="235" spans="1:12" x14ac:dyDescent="0.25">
      <c r="A235" s="13" t="str">
        <f t="shared" si="115"/>
        <v>2000 Q1</v>
      </c>
      <c r="B235" s="15">
        <f t="shared" si="116"/>
        <v>2.4855584139541738</v>
      </c>
      <c r="C235" s="15">
        <f t="shared" ref="C235:L235" si="137">LN(C30/C26)*100</f>
        <v>4.5543683756646427</v>
      </c>
      <c r="D235" s="15">
        <f t="shared" si="137"/>
        <v>2.4985775225642795</v>
      </c>
      <c r="E235" s="15">
        <f t="shared" si="137"/>
        <v>-1.6082013810814497</v>
      </c>
      <c r="F235" s="15">
        <f t="shared" si="137"/>
        <v>5.7042423599620262</v>
      </c>
      <c r="G235" s="15">
        <f t="shared" si="137"/>
        <v>16.813975132800273</v>
      </c>
      <c r="H235" s="15">
        <f t="shared" si="137"/>
        <v>1.3395055117861947</v>
      </c>
      <c r="I235" s="15">
        <f t="shared" si="137"/>
        <v>2.0985279051654473</v>
      </c>
      <c r="J235" s="15">
        <f t="shared" si="137"/>
        <v>5.6918392683371885E-2</v>
      </c>
      <c r="K235" s="15">
        <f t="shared" si="137"/>
        <v>1.046362369751586</v>
      </c>
      <c r="L235" s="15">
        <f t="shared" si="137"/>
        <v>3.4935039390676064</v>
      </c>
    </row>
    <row r="236" spans="1:12" x14ac:dyDescent="0.25">
      <c r="A236" s="13" t="str">
        <f t="shared" si="115"/>
        <v>2000 Q2</v>
      </c>
      <c r="B236" s="15">
        <f t="shared" si="116"/>
        <v>1.1239428924747388</v>
      </c>
      <c r="C236" s="15">
        <f t="shared" ref="C236:L236" si="138">LN(C31/C27)*100</f>
        <v>3.8703823925187129</v>
      </c>
      <c r="D236" s="15">
        <f t="shared" si="138"/>
        <v>-0.91849653206478554</v>
      </c>
      <c r="E236" s="15">
        <f t="shared" si="138"/>
        <v>-1.9247623428376943</v>
      </c>
      <c r="F236" s="15">
        <f t="shared" si="138"/>
        <v>3.9824735462354157</v>
      </c>
      <c r="G236" s="15">
        <f t="shared" si="138"/>
        <v>19.379556516085213</v>
      </c>
      <c r="H236" s="15">
        <f t="shared" si="138"/>
        <v>4.6229478484551763</v>
      </c>
      <c r="I236" s="15">
        <f t="shared" si="138"/>
        <v>3.5123725394157175</v>
      </c>
      <c r="J236" s="15">
        <f t="shared" si="138"/>
        <v>-0.81746729145182451</v>
      </c>
      <c r="K236" s="15">
        <f t="shared" si="138"/>
        <v>-3.6632538154295262</v>
      </c>
      <c r="L236" s="15">
        <f t="shared" si="138"/>
        <v>3.481071087286844</v>
      </c>
    </row>
    <row r="237" spans="1:12" x14ac:dyDescent="0.25">
      <c r="A237" s="13" t="str">
        <f t="shared" si="115"/>
        <v>2000 Q3</v>
      </c>
      <c r="B237" s="15">
        <f t="shared" si="116"/>
        <v>-1.2436674745095622</v>
      </c>
      <c r="C237" s="15">
        <f t="shared" ref="C237:L237" si="139">LN(C32/C28)*100</f>
        <v>2.3800947680196272</v>
      </c>
      <c r="D237" s="15">
        <f t="shared" si="139"/>
        <v>-4.909893293649584</v>
      </c>
      <c r="E237" s="15">
        <f t="shared" si="139"/>
        <v>-2.6697191889403689</v>
      </c>
      <c r="F237" s="15">
        <f t="shared" si="139"/>
        <v>7.4191558399174697</v>
      </c>
      <c r="G237" s="15">
        <f t="shared" si="139"/>
        <v>12.480650364591073</v>
      </c>
      <c r="H237" s="15">
        <f t="shared" si="139"/>
        <v>7.952971791359885</v>
      </c>
      <c r="I237" s="15">
        <f t="shared" si="139"/>
        <v>2.15997298280175</v>
      </c>
      <c r="J237" s="15">
        <f t="shared" si="139"/>
        <v>-6.2137556564724719</v>
      </c>
      <c r="K237" s="15">
        <f t="shared" si="139"/>
        <v>0.64164915593611338</v>
      </c>
      <c r="L237" s="15">
        <f t="shared" si="139"/>
        <v>2.1250763608875562</v>
      </c>
    </row>
    <row r="238" spans="1:12" x14ac:dyDescent="0.25">
      <c r="A238" s="13" t="str">
        <f t="shared" si="115"/>
        <v>2000 Q4</v>
      </c>
      <c r="B238" s="15">
        <f t="shared" si="116"/>
        <v>-3.6802799689389514</v>
      </c>
      <c r="C238" s="15">
        <f t="shared" ref="C238:L238" si="140">LN(C33/C29)*100</f>
        <v>4.8773016861693685</v>
      </c>
      <c r="D238" s="15">
        <f t="shared" si="140"/>
        <v>-2.438183224628649</v>
      </c>
      <c r="E238" s="15">
        <f t="shared" si="140"/>
        <v>-4.7081488121839223</v>
      </c>
      <c r="F238" s="15">
        <f t="shared" si="140"/>
        <v>3.9695539861151667</v>
      </c>
      <c r="G238" s="15">
        <f t="shared" si="140"/>
        <v>9.602769299815467</v>
      </c>
      <c r="H238" s="15">
        <f t="shared" si="140"/>
        <v>-2.4268523137223901</v>
      </c>
      <c r="I238" s="15">
        <f t="shared" si="140"/>
        <v>-2.0945223967923279</v>
      </c>
      <c r="J238" s="15">
        <f t="shared" si="140"/>
        <v>-5.9043476160428172</v>
      </c>
      <c r="K238" s="15">
        <f t="shared" si="140"/>
        <v>-0.23249093683143551</v>
      </c>
      <c r="L238" s="15">
        <f t="shared" si="140"/>
        <v>0.31983478612923166</v>
      </c>
    </row>
    <row r="239" spans="1:12" x14ac:dyDescent="0.25">
      <c r="A239" s="13" t="str">
        <f t="shared" si="115"/>
        <v>2001 Q1</v>
      </c>
      <c r="B239" s="15">
        <f t="shared" si="116"/>
        <v>-5.2115668902964645</v>
      </c>
      <c r="C239" s="15">
        <f t="shared" ref="C239:L239" si="141">LN(C34/C30)*100</f>
        <v>3.286386253770468</v>
      </c>
      <c r="D239" s="15">
        <f t="shared" si="141"/>
        <v>-4.9966165298610452</v>
      </c>
      <c r="E239" s="15">
        <f t="shared" si="141"/>
        <v>-2.8853729644056423</v>
      </c>
      <c r="F239" s="15">
        <f t="shared" si="141"/>
        <v>-4.3345165538052655</v>
      </c>
      <c r="G239" s="15">
        <f t="shared" si="141"/>
        <v>7.6620384870443159</v>
      </c>
      <c r="H239" s="15">
        <f t="shared" si="141"/>
        <v>4.3504799423277181E-2</v>
      </c>
      <c r="I239" s="15">
        <f t="shared" si="141"/>
        <v>1.8142652809077866</v>
      </c>
      <c r="J239" s="15">
        <f t="shared" si="141"/>
        <v>-5.0894379188130525</v>
      </c>
      <c r="K239" s="15">
        <f t="shared" si="141"/>
        <v>-4.8734194751107456</v>
      </c>
      <c r="L239" s="15">
        <f t="shared" si="141"/>
        <v>4.9321143786974862E-3</v>
      </c>
    </row>
    <row r="240" spans="1:12" x14ac:dyDescent="0.25">
      <c r="A240" s="13" t="str">
        <f t="shared" si="115"/>
        <v>2001 Q2</v>
      </c>
      <c r="B240" s="15">
        <f t="shared" si="116"/>
        <v>-2.4742775872450182</v>
      </c>
      <c r="C240" s="15">
        <f t="shared" ref="C240:L240" si="142">LN(C35/C31)*100</f>
        <v>1.8172888148288042</v>
      </c>
      <c r="D240" s="15">
        <f t="shared" si="142"/>
        <v>-0.42080502265566821</v>
      </c>
      <c r="E240" s="15">
        <f t="shared" si="142"/>
        <v>0.31357361443908316</v>
      </c>
      <c r="F240" s="15">
        <f t="shared" si="142"/>
        <v>-1.4256036511543477</v>
      </c>
      <c r="G240" s="15">
        <f t="shared" si="142"/>
        <v>1.8096819154946602</v>
      </c>
      <c r="H240" s="15">
        <f t="shared" si="142"/>
        <v>0.98048160570825982</v>
      </c>
      <c r="I240" s="15">
        <f t="shared" si="142"/>
        <v>1.2520194085733329</v>
      </c>
      <c r="J240" s="15">
        <f t="shared" si="142"/>
        <v>-11.278824229466595</v>
      </c>
      <c r="K240" s="15">
        <f t="shared" si="142"/>
        <v>5.2815924921184569</v>
      </c>
      <c r="L240" s="15">
        <f t="shared" si="142"/>
        <v>0.26112643680126213</v>
      </c>
    </row>
    <row r="241" spans="1:12" x14ac:dyDescent="0.25">
      <c r="A241" s="13" t="str">
        <f t="shared" si="115"/>
        <v>2001 Q3</v>
      </c>
      <c r="B241" s="15">
        <f t="shared" si="116"/>
        <v>-0.5013694284460557</v>
      </c>
      <c r="C241" s="15">
        <f t="shared" ref="C241:L241" si="143">LN(C36/C32)*100</f>
        <v>2.7736887241171337</v>
      </c>
      <c r="D241" s="15">
        <f t="shared" si="143"/>
        <v>1.4350594882274958</v>
      </c>
      <c r="E241" s="15">
        <f t="shared" si="143"/>
        <v>3.6554170503494938</v>
      </c>
      <c r="F241" s="15">
        <f t="shared" si="143"/>
        <v>-4.5494293136566517</v>
      </c>
      <c r="G241" s="15">
        <f t="shared" si="143"/>
        <v>0.49085859033664658</v>
      </c>
      <c r="H241" s="15">
        <f t="shared" si="143"/>
        <v>-0.53554347069695707</v>
      </c>
      <c r="I241" s="15">
        <f t="shared" si="143"/>
        <v>3.0148909520766525</v>
      </c>
      <c r="J241" s="15">
        <f t="shared" si="143"/>
        <v>-6.9159193669871346</v>
      </c>
      <c r="K241" s="15">
        <f t="shared" si="143"/>
        <v>2.6634591109105688</v>
      </c>
      <c r="L241" s="15">
        <f t="shared" si="143"/>
        <v>1.2465789230657129</v>
      </c>
    </row>
    <row r="242" spans="1:12" x14ac:dyDescent="0.25">
      <c r="A242" s="13" t="str">
        <f t="shared" si="115"/>
        <v>2001 Q4</v>
      </c>
      <c r="B242" s="15">
        <f t="shared" si="116"/>
        <v>0.82818586835012642</v>
      </c>
      <c r="C242" s="15">
        <f t="shared" ref="C242:L242" si="144">LN(C37/C33)*100</f>
        <v>-0.32475085134172443</v>
      </c>
      <c r="D242" s="15">
        <f t="shared" si="144"/>
        <v>-8.3395383495349334E-2</v>
      </c>
      <c r="E242" s="15">
        <f t="shared" si="144"/>
        <v>7.4264809196215449</v>
      </c>
      <c r="F242" s="15">
        <f t="shared" si="144"/>
        <v>0.60288375301005703</v>
      </c>
      <c r="G242" s="15">
        <f t="shared" si="144"/>
        <v>1.3855515604542696</v>
      </c>
      <c r="H242" s="15">
        <f t="shared" si="144"/>
        <v>7.0624445846230897</v>
      </c>
      <c r="I242" s="15">
        <f t="shared" si="144"/>
        <v>1.4018333754830592</v>
      </c>
      <c r="J242" s="15">
        <f t="shared" si="144"/>
        <v>-8.4608650472910298</v>
      </c>
      <c r="K242" s="15">
        <f t="shared" si="144"/>
        <v>2.5662777154755974</v>
      </c>
      <c r="L242" s="15">
        <f t="shared" si="144"/>
        <v>2.0742211811898779</v>
      </c>
    </row>
    <row r="243" spans="1:12" x14ac:dyDescent="0.25">
      <c r="A243" s="13" t="str">
        <f t="shared" si="115"/>
        <v>2002 Q1</v>
      </c>
      <c r="B243" s="15">
        <f t="shared" si="116"/>
        <v>3.0989853947491421</v>
      </c>
      <c r="C243" s="15">
        <f t="shared" ref="C243:L243" si="145">LN(C38/C34)*100</f>
        <v>1.0544183781346619</v>
      </c>
      <c r="D243" s="15">
        <f t="shared" si="145"/>
        <v>1.684792816827517</v>
      </c>
      <c r="E243" s="15">
        <f t="shared" si="145"/>
        <v>5.216363620055005</v>
      </c>
      <c r="F243" s="15">
        <f t="shared" si="145"/>
        <v>2.1129744923072353</v>
      </c>
      <c r="G243" s="15">
        <f t="shared" si="145"/>
        <v>0.19903820036140116</v>
      </c>
      <c r="H243" s="15">
        <f t="shared" si="145"/>
        <v>1.0547187930060555</v>
      </c>
      <c r="I243" s="15">
        <f t="shared" si="145"/>
        <v>-1.7966351538497338</v>
      </c>
      <c r="J243" s="15">
        <f t="shared" si="145"/>
        <v>-6.4708277929063858</v>
      </c>
      <c r="K243" s="15">
        <f t="shared" si="145"/>
        <v>-0.18375671861003431</v>
      </c>
      <c r="L243" s="15">
        <f t="shared" si="145"/>
        <v>1.4469209018256763</v>
      </c>
    </row>
    <row r="244" spans="1:12" x14ac:dyDescent="0.25">
      <c r="A244" s="13" t="str">
        <f t="shared" si="115"/>
        <v>2002 Q2</v>
      </c>
      <c r="B244" s="15">
        <f t="shared" si="116"/>
        <v>4.0909296939342665</v>
      </c>
      <c r="C244" s="15">
        <f t="shared" ref="C244:L244" si="146">LN(C39/C35)*100</f>
        <v>2.3327713640392531</v>
      </c>
      <c r="D244" s="15">
        <f t="shared" si="146"/>
        <v>1.8954457162531302</v>
      </c>
      <c r="E244" s="15">
        <f t="shared" si="146"/>
        <v>5.0497576601940413</v>
      </c>
      <c r="F244" s="15">
        <f t="shared" si="146"/>
        <v>0.58652347135950111</v>
      </c>
      <c r="G244" s="15">
        <f t="shared" si="146"/>
        <v>1.086026596656644</v>
      </c>
      <c r="H244" s="15">
        <f t="shared" si="146"/>
        <v>-0.31555817295218003</v>
      </c>
      <c r="I244" s="15">
        <f t="shared" si="146"/>
        <v>0.65012546881263156</v>
      </c>
      <c r="J244" s="15">
        <f t="shared" si="146"/>
        <v>1.636314326467956</v>
      </c>
      <c r="K244" s="15">
        <f t="shared" si="146"/>
        <v>-6.4243154488745224</v>
      </c>
      <c r="L244" s="15">
        <f t="shared" si="146"/>
        <v>2.0777017490895391</v>
      </c>
    </row>
    <row r="245" spans="1:12" x14ac:dyDescent="0.25">
      <c r="A245" s="13" t="str">
        <f t="shared" si="115"/>
        <v>2002 Q3</v>
      </c>
      <c r="B245" s="15">
        <f t="shared" si="116"/>
        <v>0.90183240030866485</v>
      </c>
      <c r="C245" s="15">
        <f t="shared" ref="C245:L245" si="147">LN(C40/C36)*100</f>
        <v>1.8759566671975123</v>
      </c>
      <c r="D245" s="15">
        <f t="shared" si="147"/>
        <v>5.4119718254045779</v>
      </c>
      <c r="E245" s="15">
        <f t="shared" si="147"/>
        <v>4.2502675885007095</v>
      </c>
      <c r="F245" s="15">
        <f t="shared" si="147"/>
        <v>-0.34375907527955551</v>
      </c>
      <c r="G245" s="15">
        <f t="shared" si="147"/>
        <v>1.3514639667398918</v>
      </c>
      <c r="H245" s="15">
        <f t="shared" si="147"/>
        <v>0.44113961769620635</v>
      </c>
      <c r="I245" s="15">
        <f t="shared" si="147"/>
        <v>-2.3496612301041533</v>
      </c>
      <c r="J245" s="15">
        <f t="shared" si="147"/>
        <v>-0.48189613623065219</v>
      </c>
      <c r="K245" s="15">
        <f t="shared" si="147"/>
        <v>-1.1913240162235956</v>
      </c>
      <c r="L245" s="15">
        <f t="shared" si="147"/>
        <v>1.5902266817038884</v>
      </c>
    </row>
    <row r="246" spans="1:12" x14ac:dyDescent="0.25">
      <c r="A246" s="13" t="str">
        <f t="shared" si="115"/>
        <v>2002 Q4</v>
      </c>
      <c r="B246" s="15">
        <f t="shared" si="116"/>
        <v>3.7637950399334312</v>
      </c>
      <c r="C246" s="15">
        <f t="shared" ref="C246:L246" si="148">LN(C41/C37)*100</f>
        <v>1.5308296658654807</v>
      </c>
      <c r="D246" s="15">
        <f t="shared" si="148"/>
        <v>5.1009217995646043</v>
      </c>
      <c r="E246" s="15">
        <f t="shared" si="148"/>
        <v>2.0417978274405657</v>
      </c>
      <c r="F246" s="15">
        <f t="shared" si="148"/>
        <v>-3.3380098450448044</v>
      </c>
      <c r="G246" s="15">
        <f t="shared" si="148"/>
        <v>3.0242508390303415</v>
      </c>
      <c r="H246" s="15">
        <f t="shared" si="148"/>
        <v>2.7290331402287968</v>
      </c>
      <c r="I246" s="15">
        <f t="shared" si="148"/>
        <v>-0.14047842724420764</v>
      </c>
      <c r="J246" s="15">
        <f t="shared" si="148"/>
        <v>-1.0776402445226372</v>
      </c>
      <c r="K246" s="15">
        <f t="shared" si="148"/>
        <v>1.7549002305803429</v>
      </c>
      <c r="L246" s="15">
        <f t="shared" si="148"/>
        <v>1.7142389806345664</v>
      </c>
    </row>
    <row r="247" spans="1:12" x14ac:dyDescent="0.25">
      <c r="A247" s="13" t="str">
        <f t="shared" ref="A247:A278" si="149">A42</f>
        <v>2003 Q1</v>
      </c>
      <c r="B247" s="15">
        <f t="shared" ref="B247:B278" si="150">LN(B42/B38)*100</f>
        <v>-0.12785056357341021</v>
      </c>
      <c r="C247" s="15">
        <f t="shared" ref="C247:L247" si="151">LN(C42/C38)*100</f>
        <v>1.9148930392996488</v>
      </c>
      <c r="D247" s="15">
        <f t="shared" si="151"/>
        <v>1.0755105980978401</v>
      </c>
      <c r="E247" s="15">
        <f t="shared" si="151"/>
        <v>0.8286648726645085</v>
      </c>
      <c r="F247" s="15">
        <f t="shared" si="151"/>
        <v>-0.6975110973399733</v>
      </c>
      <c r="G247" s="15">
        <f t="shared" si="151"/>
        <v>5.0574793484820999</v>
      </c>
      <c r="H247" s="15">
        <f t="shared" si="151"/>
        <v>5.8898130082725304</v>
      </c>
      <c r="I247" s="15">
        <f t="shared" si="151"/>
        <v>3.1026699044576067</v>
      </c>
      <c r="J247" s="15">
        <f t="shared" si="151"/>
        <v>-2.4374075990653399</v>
      </c>
      <c r="K247" s="15">
        <f t="shared" si="151"/>
        <v>5.1894470176757421</v>
      </c>
      <c r="L247" s="15">
        <f t="shared" si="151"/>
        <v>1.9895659555690091</v>
      </c>
    </row>
    <row r="248" spans="1:12" x14ac:dyDescent="0.25">
      <c r="A248" s="13" t="str">
        <f t="shared" si="149"/>
        <v>2003 Q2</v>
      </c>
      <c r="B248" s="15">
        <f t="shared" si="150"/>
        <v>-5.0383551092532679</v>
      </c>
      <c r="C248" s="15">
        <f t="shared" ref="C248:L248" si="152">LN(C43/C39)*100</f>
        <v>2.5959509260071272</v>
      </c>
      <c r="D248" s="15">
        <f t="shared" si="152"/>
        <v>1.7862844354121097</v>
      </c>
      <c r="E248" s="15">
        <f t="shared" si="152"/>
        <v>1.3114052242381944</v>
      </c>
      <c r="F248" s="15">
        <f t="shared" si="152"/>
        <v>1.6597543399965331</v>
      </c>
      <c r="G248" s="15">
        <f t="shared" si="152"/>
        <v>6.4762492937536731</v>
      </c>
      <c r="H248" s="15">
        <f t="shared" si="152"/>
        <v>6.7388800497525994</v>
      </c>
      <c r="I248" s="15">
        <f t="shared" si="152"/>
        <v>-0.48816112823673163</v>
      </c>
      <c r="J248" s="15">
        <f t="shared" si="152"/>
        <v>-5.8559640501048387</v>
      </c>
      <c r="K248" s="15">
        <f t="shared" si="152"/>
        <v>4.7596960458145192</v>
      </c>
      <c r="L248" s="15">
        <f t="shared" si="152"/>
        <v>1.5953992278750384</v>
      </c>
    </row>
    <row r="249" spans="1:12" x14ac:dyDescent="0.25">
      <c r="A249" s="13" t="str">
        <f t="shared" si="149"/>
        <v>2003 Q3</v>
      </c>
      <c r="B249" s="15">
        <f t="shared" si="150"/>
        <v>-2.0713083649154718</v>
      </c>
      <c r="C249" s="15">
        <f t="shared" ref="C249:L249" si="153">LN(C44/C40)*100</f>
        <v>3.7162299967076575</v>
      </c>
      <c r="D249" s="15">
        <f t="shared" si="153"/>
        <v>0.95612855217842085</v>
      </c>
      <c r="E249" s="15">
        <f t="shared" si="153"/>
        <v>0.39914416699461414</v>
      </c>
      <c r="F249" s="15">
        <f t="shared" si="153"/>
        <v>2.5157714219887652</v>
      </c>
      <c r="G249" s="15">
        <f t="shared" si="153"/>
        <v>5.1068770911683989</v>
      </c>
      <c r="H249" s="15">
        <f t="shared" si="153"/>
        <v>8.3913901791950991</v>
      </c>
      <c r="I249" s="15">
        <f t="shared" si="153"/>
        <v>2.5595118826267385</v>
      </c>
      <c r="J249" s="15">
        <f t="shared" si="153"/>
        <v>-6.1918309464783787</v>
      </c>
      <c r="K249" s="15">
        <f t="shared" si="153"/>
        <v>3.1265982568596877</v>
      </c>
      <c r="L249" s="15">
        <f t="shared" si="153"/>
        <v>2.3291446207642199</v>
      </c>
    </row>
    <row r="250" spans="1:12" x14ac:dyDescent="0.25">
      <c r="A250" s="13" t="str">
        <f t="shared" si="149"/>
        <v>2003 Q4</v>
      </c>
      <c r="B250" s="15">
        <f t="shared" si="150"/>
        <v>-4.3951837393202924</v>
      </c>
      <c r="C250" s="15">
        <f t="shared" ref="C250:L250" si="154">LN(C45/C41)*100</f>
        <v>6.0829655478653262</v>
      </c>
      <c r="D250" s="15">
        <f t="shared" si="154"/>
        <v>2.3277418035975534</v>
      </c>
      <c r="E250" s="15">
        <f t="shared" si="154"/>
        <v>0.35039418308591735</v>
      </c>
      <c r="F250" s="15">
        <f t="shared" si="154"/>
        <v>6.0432165534790956</v>
      </c>
      <c r="G250" s="15">
        <f t="shared" si="154"/>
        <v>6.0038691883329705</v>
      </c>
      <c r="H250" s="15">
        <f t="shared" si="154"/>
        <v>2.8137687249434795</v>
      </c>
      <c r="I250" s="15">
        <f t="shared" si="154"/>
        <v>6.0480750467171838</v>
      </c>
      <c r="J250" s="15">
        <f t="shared" si="154"/>
        <v>-1.8678987249427446</v>
      </c>
      <c r="K250" s="15">
        <f t="shared" si="154"/>
        <v>-0.1101228875687518</v>
      </c>
      <c r="L250" s="15">
        <f t="shared" si="154"/>
        <v>3.2407483888276896</v>
      </c>
    </row>
    <row r="251" spans="1:12" x14ac:dyDescent="0.25">
      <c r="A251" s="13" t="str">
        <f t="shared" si="149"/>
        <v>2004 Q1</v>
      </c>
      <c r="B251" s="15">
        <f t="shared" si="150"/>
        <v>-1.9498640460596672</v>
      </c>
      <c r="C251" s="15">
        <f t="shared" ref="C251:L251" si="155">LN(C46/C42)*100</f>
        <v>6.1387985758898971</v>
      </c>
      <c r="D251" s="15">
        <f t="shared" si="155"/>
        <v>6.9989692988146377</v>
      </c>
      <c r="E251" s="15">
        <f t="shared" si="155"/>
        <v>3.3295291101604478</v>
      </c>
      <c r="F251" s="15">
        <f t="shared" si="155"/>
        <v>8.819916618724065</v>
      </c>
      <c r="G251" s="15">
        <f t="shared" si="155"/>
        <v>2.7135999402740971</v>
      </c>
      <c r="H251" s="15">
        <f t="shared" si="155"/>
        <v>3.2791999223744637</v>
      </c>
      <c r="I251" s="15">
        <f t="shared" si="155"/>
        <v>1.900840800101488</v>
      </c>
      <c r="J251" s="15">
        <f t="shared" si="155"/>
        <v>-4.4117915592466552</v>
      </c>
      <c r="K251" s="15">
        <f t="shared" si="155"/>
        <v>1.1238610510479823</v>
      </c>
      <c r="L251" s="15">
        <f t="shared" si="155"/>
        <v>3.2567724388322601</v>
      </c>
    </row>
    <row r="252" spans="1:12" x14ac:dyDescent="0.25">
      <c r="A252" s="13" t="str">
        <f t="shared" si="149"/>
        <v>2004 Q2</v>
      </c>
      <c r="B252" s="15">
        <f t="shared" si="150"/>
        <v>-0.31995045493259888</v>
      </c>
      <c r="C252" s="15">
        <f t="shared" ref="C252:L252" si="156">LN(C47/C43)*100</f>
        <v>6.1533953262858345</v>
      </c>
      <c r="D252" s="15">
        <f t="shared" si="156"/>
        <v>3.0063908738614056</v>
      </c>
      <c r="E252" s="15">
        <f t="shared" si="156"/>
        <v>1.432575813894903</v>
      </c>
      <c r="F252" s="15">
        <f t="shared" si="156"/>
        <v>4.3671488305940818</v>
      </c>
      <c r="G252" s="15">
        <f t="shared" si="156"/>
        <v>2.6179224638651393</v>
      </c>
      <c r="H252" s="15">
        <f t="shared" si="156"/>
        <v>3.8543296607313615</v>
      </c>
      <c r="I252" s="15">
        <f t="shared" si="156"/>
        <v>3.8199829296838086</v>
      </c>
      <c r="J252" s="15">
        <f t="shared" si="156"/>
        <v>-4.0116558434981862</v>
      </c>
      <c r="K252" s="15">
        <f t="shared" si="156"/>
        <v>3.2426235305055799</v>
      </c>
      <c r="L252" s="15">
        <f t="shared" si="156"/>
        <v>3.1052597154469654</v>
      </c>
    </row>
    <row r="253" spans="1:12" x14ac:dyDescent="0.25">
      <c r="A253" s="13" t="str">
        <f t="shared" si="149"/>
        <v>2004 Q3</v>
      </c>
      <c r="B253" s="15">
        <f t="shared" si="150"/>
        <v>-2.8642011627899744</v>
      </c>
      <c r="C253" s="15">
        <f t="shared" ref="C253:L253" si="157">LN(C48/C44)*100</f>
        <v>2.9227595922449776</v>
      </c>
      <c r="D253" s="15">
        <f t="shared" si="157"/>
        <v>1.4925354402957596</v>
      </c>
      <c r="E253" s="15">
        <f t="shared" si="157"/>
        <v>1.5584384433952014</v>
      </c>
      <c r="F253" s="15">
        <f t="shared" si="157"/>
        <v>3.2418527721510113</v>
      </c>
      <c r="G253" s="15">
        <f t="shared" si="157"/>
        <v>8.0518571876108567</v>
      </c>
      <c r="H253" s="15">
        <f t="shared" si="157"/>
        <v>6.4025848580376703</v>
      </c>
      <c r="I253" s="15">
        <f t="shared" si="157"/>
        <v>2.2530478712902378</v>
      </c>
      <c r="J253" s="15">
        <f t="shared" si="157"/>
        <v>0.10145660153898559</v>
      </c>
      <c r="K253" s="15">
        <f t="shared" si="157"/>
        <v>-4.224443928878296</v>
      </c>
      <c r="L253" s="15">
        <f t="shared" si="157"/>
        <v>2.6397510670675115</v>
      </c>
    </row>
    <row r="254" spans="1:12" x14ac:dyDescent="0.25">
      <c r="A254" s="13" t="str">
        <f t="shared" si="149"/>
        <v>2004 Q4</v>
      </c>
      <c r="B254" s="15">
        <f t="shared" si="150"/>
        <v>-4.4826659265987949</v>
      </c>
      <c r="C254" s="15">
        <f t="shared" ref="C254:L254" si="158">LN(C49/C45)*100</f>
        <v>3.1127811168854889</v>
      </c>
      <c r="D254" s="15">
        <f t="shared" si="158"/>
        <v>-2.8440605487453041</v>
      </c>
      <c r="E254" s="15">
        <f t="shared" si="158"/>
        <v>-9.8393383048575089E-2</v>
      </c>
      <c r="F254" s="15">
        <f t="shared" si="158"/>
        <v>5.7058663659401603</v>
      </c>
      <c r="G254" s="15">
        <f t="shared" si="158"/>
        <v>2.9321815318906785</v>
      </c>
      <c r="H254" s="15">
        <f t="shared" si="158"/>
        <v>9.2624896619262653</v>
      </c>
      <c r="I254" s="15">
        <f t="shared" si="158"/>
        <v>-0.91309666974938808</v>
      </c>
      <c r="J254" s="15">
        <f t="shared" si="158"/>
        <v>-4.1719465064753258</v>
      </c>
      <c r="K254" s="15">
        <f t="shared" si="158"/>
        <v>-2.1321329640900393</v>
      </c>
      <c r="L254" s="15">
        <f t="shared" si="158"/>
        <v>1.0968705904967306</v>
      </c>
    </row>
    <row r="255" spans="1:12" x14ac:dyDescent="0.25">
      <c r="A255" s="13" t="str">
        <f t="shared" si="149"/>
        <v>2005 Q1</v>
      </c>
      <c r="B255" s="15">
        <f t="shared" si="150"/>
        <v>-2.8125893384518865</v>
      </c>
      <c r="C255" s="15">
        <f t="shared" ref="C255:L255" si="159">LN(C50/C46)*100</f>
        <v>1.6632557164425941</v>
      </c>
      <c r="D255" s="15">
        <f t="shared" si="159"/>
        <v>-3.645059028350691</v>
      </c>
      <c r="E255" s="15">
        <f t="shared" si="159"/>
        <v>-2.1702359884321978</v>
      </c>
      <c r="F255" s="15">
        <f t="shared" si="159"/>
        <v>2.2987467679851736</v>
      </c>
      <c r="G255" s="15">
        <f t="shared" si="159"/>
        <v>2.5063520005950255</v>
      </c>
      <c r="H255" s="15">
        <f t="shared" si="159"/>
        <v>6.2085788216306845</v>
      </c>
      <c r="I255" s="15">
        <f t="shared" si="159"/>
        <v>2.8650113068939937</v>
      </c>
      <c r="J255" s="15">
        <f t="shared" si="159"/>
        <v>1.7807704159405358</v>
      </c>
      <c r="K255" s="15">
        <f t="shared" si="159"/>
        <v>0.28670656052117804</v>
      </c>
      <c r="L255" s="15">
        <f t="shared" si="159"/>
        <v>1.3031778461015786</v>
      </c>
    </row>
    <row r="256" spans="1:12" x14ac:dyDescent="0.25">
      <c r="A256" s="13" t="str">
        <f t="shared" si="149"/>
        <v>2005 Q2</v>
      </c>
      <c r="B256" s="15">
        <f t="shared" si="150"/>
        <v>-2.0947483349168845</v>
      </c>
      <c r="C256" s="15">
        <f t="shared" ref="C256:L256" si="160">LN(C51/C47)*100</f>
        <v>2.7475470685911509</v>
      </c>
      <c r="D256" s="15">
        <f t="shared" si="160"/>
        <v>-2.8132012623434588</v>
      </c>
      <c r="E256" s="15">
        <f t="shared" si="160"/>
        <v>-0.53728369775760387</v>
      </c>
      <c r="F256" s="15">
        <f t="shared" si="160"/>
        <v>2.5290140784305395</v>
      </c>
      <c r="G256" s="15">
        <f t="shared" si="160"/>
        <v>1.5004574899137471</v>
      </c>
      <c r="H256" s="15">
        <f t="shared" si="160"/>
        <v>7.5908632861135823</v>
      </c>
      <c r="I256" s="15">
        <f t="shared" si="160"/>
        <v>2.4286849713905703</v>
      </c>
      <c r="J256" s="15">
        <f t="shared" si="160"/>
        <v>1.5994212731775406</v>
      </c>
      <c r="K256" s="15">
        <f t="shared" si="160"/>
        <v>2.464490397879846</v>
      </c>
      <c r="L256" s="15">
        <f t="shared" si="160"/>
        <v>1.7709476206740877</v>
      </c>
    </row>
    <row r="257" spans="1:12" x14ac:dyDescent="0.25">
      <c r="A257" s="13" t="str">
        <f t="shared" si="149"/>
        <v>2005 Q3</v>
      </c>
      <c r="B257" s="15">
        <f t="shared" si="150"/>
        <v>-3.2412077966051078</v>
      </c>
      <c r="C257" s="15">
        <f t="shared" ref="C257:L257" si="161">LN(C52/C48)*100</f>
        <v>3.7775333680046992</v>
      </c>
      <c r="D257" s="15">
        <f t="shared" si="161"/>
        <v>-5.6470320714810365</v>
      </c>
      <c r="E257" s="15">
        <f t="shared" si="161"/>
        <v>-1.3658100234444623</v>
      </c>
      <c r="F257" s="15">
        <f t="shared" si="161"/>
        <v>3.2959121891303624</v>
      </c>
      <c r="G257" s="15">
        <f t="shared" si="161"/>
        <v>1.3296722408580475</v>
      </c>
      <c r="H257" s="15">
        <f t="shared" si="161"/>
        <v>6.4027528708569523</v>
      </c>
      <c r="I257" s="15">
        <f t="shared" si="161"/>
        <v>3.9462926429095693</v>
      </c>
      <c r="J257" s="15">
        <f t="shared" si="161"/>
        <v>2.0154188523127776</v>
      </c>
      <c r="K257" s="15">
        <f t="shared" si="161"/>
        <v>5.1181650860858925</v>
      </c>
      <c r="L257" s="15">
        <f t="shared" si="161"/>
        <v>1.7942620448730719</v>
      </c>
    </row>
    <row r="258" spans="1:12" x14ac:dyDescent="0.25">
      <c r="A258" s="13" t="str">
        <f t="shared" si="149"/>
        <v>2005 Q4</v>
      </c>
      <c r="B258" s="15">
        <f t="shared" si="150"/>
        <v>-1.7814004629216271</v>
      </c>
      <c r="C258" s="15">
        <f t="shared" ref="C258:L258" si="162">LN(C53/C49)*100</f>
        <v>3.509433870075243</v>
      </c>
      <c r="D258" s="15">
        <f t="shared" si="162"/>
        <v>-3.4438392003479019</v>
      </c>
      <c r="E258" s="15">
        <f t="shared" si="162"/>
        <v>1.6624105776586531</v>
      </c>
      <c r="F258" s="15">
        <f t="shared" si="162"/>
        <v>1.0100274182402253</v>
      </c>
      <c r="G258" s="15">
        <f t="shared" si="162"/>
        <v>5.5309033518684592</v>
      </c>
      <c r="H258" s="15">
        <f t="shared" si="162"/>
        <v>7.989611247710843</v>
      </c>
      <c r="I258" s="15">
        <f t="shared" si="162"/>
        <v>7.8548868987711087</v>
      </c>
      <c r="J258" s="15">
        <f t="shared" si="162"/>
        <v>0.50433625024869044</v>
      </c>
      <c r="K258" s="15">
        <f t="shared" si="162"/>
        <v>11.861815163736338</v>
      </c>
      <c r="L258" s="15">
        <f t="shared" si="162"/>
        <v>3.5013596450233178</v>
      </c>
    </row>
    <row r="259" spans="1:12" x14ac:dyDescent="0.25">
      <c r="A259" s="13" t="str">
        <f t="shared" si="149"/>
        <v>2006 Q1</v>
      </c>
      <c r="B259" s="15">
        <f t="shared" si="150"/>
        <v>-3.8470207213852219</v>
      </c>
      <c r="C259" s="15">
        <f t="shared" ref="C259:L259" si="163">LN(C54/C50)*100</f>
        <v>4.7537751470204901</v>
      </c>
      <c r="D259" s="15">
        <f t="shared" si="163"/>
        <v>-3.9116676076490449</v>
      </c>
      <c r="E259" s="15">
        <f t="shared" si="163"/>
        <v>3.4610464227884776</v>
      </c>
      <c r="F259" s="15">
        <f t="shared" si="163"/>
        <v>-2.3218207231034786</v>
      </c>
      <c r="G259" s="15">
        <f t="shared" si="163"/>
        <v>3.8986131337234644</v>
      </c>
      <c r="H259" s="15">
        <f t="shared" si="163"/>
        <v>12.573766927922106</v>
      </c>
      <c r="I259" s="15">
        <f t="shared" si="163"/>
        <v>4.6984059527609929</v>
      </c>
      <c r="J259" s="15">
        <f t="shared" si="163"/>
        <v>-5.0125973656620522</v>
      </c>
      <c r="K259" s="15">
        <f t="shared" si="163"/>
        <v>-0.64280420673140437</v>
      </c>
      <c r="L259" s="15">
        <f t="shared" si="163"/>
        <v>2.725156892659832</v>
      </c>
    </row>
    <row r="260" spans="1:12" x14ac:dyDescent="0.25">
      <c r="A260" s="13" t="str">
        <f t="shared" si="149"/>
        <v>2006 Q2</v>
      </c>
      <c r="B260" s="15">
        <f t="shared" si="150"/>
        <v>-8.571900135002684</v>
      </c>
      <c r="C260" s="15">
        <f t="shared" ref="C260:L260" si="164">LN(C55/C51)*100</f>
        <v>4.0798219975565866</v>
      </c>
      <c r="D260" s="15">
        <f t="shared" si="164"/>
        <v>-2.0112076304335305</v>
      </c>
      <c r="E260" s="15">
        <f t="shared" si="164"/>
        <v>2.5856519874891943</v>
      </c>
      <c r="F260" s="15">
        <f t="shared" si="164"/>
        <v>1.3162387498217099</v>
      </c>
      <c r="G260" s="15">
        <f t="shared" si="164"/>
        <v>1.8022658965048484</v>
      </c>
      <c r="H260" s="15">
        <f t="shared" si="164"/>
        <v>9.9407711360794391</v>
      </c>
      <c r="I260" s="15">
        <f t="shared" si="164"/>
        <v>4.4444465338105266</v>
      </c>
      <c r="J260" s="15">
        <f t="shared" si="164"/>
        <v>-7.2520171028446683</v>
      </c>
      <c r="K260" s="15">
        <f t="shared" si="164"/>
        <v>-6.1002037096456956</v>
      </c>
      <c r="L260" s="15">
        <f t="shared" si="164"/>
        <v>1.9270935248187955</v>
      </c>
    </row>
    <row r="261" spans="1:12" x14ac:dyDescent="0.25">
      <c r="A261" s="13" t="str">
        <f t="shared" si="149"/>
        <v>2006 Q3</v>
      </c>
      <c r="B261" s="15">
        <f t="shared" si="150"/>
        <v>-6.3160910838489253</v>
      </c>
      <c r="C261" s="15">
        <f t="shared" ref="C261:L261" si="165">LN(C56/C52)*100</f>
        <v>4.7298266617922433</v>
      </c>
      <c r="D261" s="15">
        <f t="shared" si="165"/>
        <v>-9.4060844975538904E-2</v>
      </c>
      <c r="E261" s="15">
        <f t="shared" si="165"/>
        <v>2.859012684965025</v>
      </c>
      <c r="F261" s="15">
        <f t="shared" si="165"/>
        <v>2.1906163913279753E-2</v>
      </c>
      <c r="G261" s="15">
        <f t="shared" si="165"/>
        <v>-1.860734918381018</v>
      </c>
      <c r="H261" s="15">
        <f t="shared" si="165"/>
        <v>2.7742378153149763</v>
      </c>
      <c r="I261" s="15">
        <f t="shared" si="165"/>
        <v>2.9464680136639898</v>
      </c>
      <c r="J261" s="15">
        <f t="shared" si="165"/>
        <v>-11.089431756475063</v>
      </c>
      <c r="K261" s="15">
        <f t="shared" si="165"/>
        <v>-2.6698496291437706</v>
      </c>
      <c r="L261" s="15">
        <f t="shared" si="165"/>
        <v>0.92503936023718147</v>
      </c>
    </row>
    <row r="262" spans="1:12" x14ac:dyDescent="0.25">
      <c r="A262" s="13" t="str">
        <f t="shared" si="149"/>
        <v>2006 Q4</v>
      </c>
      <c r="B262" s="15">
        <f t="shared" si="150"/>
        <v>-8.4586151929437481</v>
      </c>
      <c r="C262" s="15">
        <f t="shared" ref="C262:L262" si="166">LN(C57/C53)*100</f>
        <v>3.5881019218053525</v>
      </c>
      <c r="D262" s="15">
        <f t="shared" si="166"/>
        <v>1.401089246332871</v>
      </c>
      <c r="E262" s="15">
        <f t="shared" si="166"/>
        <v>1.7602995304251685</v>
      </c>
      <c r="F262" s="15">
        <f t="shared" si="166"/>
        <v>-1.1322323985960134</v>
      </c>
      <c r="G262" s="15">
        <f t="shared" si="166"/>
        <v>-4.7309717408401486</v>
      </c>
      <c r="H262" s="15">
        <f t="shared" si="166"/>
        <v>-2.6175353381059039</v>
      </c>
      <c r="I262" s="15">
        <f t="shared" si="166"/>
        <v>-0.49301146450541389</v>
      </c>
      <c r="J262" s="15">
        <f t="shared" si="166"/>
        <v>-9.6295175596133422</v>
      </c>
      <c r="K262" s="15">
        <f t="shared" si="166"/>
        <v>-6.5015409744921424</v>
      </c>
      <c r="L262" s="15">
        <f t="shared" si="166"/>
        <v>-0.6060033966120042</v>
      </c>
    </row>
    <row r="263" spans="1:12" x14ac:dyDescent="0.25">
      <c r="A263" s="13" t="str">
        <f t="shared" si="149"/>
        <v>2007 Q1</v>
      </c>
      <c r="B263" s="15">
        <f t="shared" si="150"/>
        <v>-5.6278067454057963</v>
      </c>
      <c r="C263" s="15">
        <f t="shared" ref="C263:L263" si="167">LN(C58/C54)*100</f>
        <v>1.9850738335638594</v>
      </c>
      <c r="D263" s="15">
        <f t="shared" si="167"/>
        <v>1.4405596553115989</v>
      </c>
      <c r="E263" s="15">
        <f t="shared" si="167"/>
        <v>1.5875841085552016</v>
      </c>
      <c r="F263" s="15">
        <f t="shared" si="167"/>
        <v>2.5168530527185204</v>
      </c>
      <c r="G263" s="15">
        <f t="shared" si="167"/>
        <v>0.33183505664184076</v>
      </c>
      <c r="H263" s="15">
        <f t="shared" si="167"/>
        <v>-4.4533541600253841</v>
      </c>
      <c r="I263" s="15">
        <f t="shared" si="167"/>
        <v>3.5112934541898726</v>
      </c>
      <c r="J263" s="15">
        <f t="shared" si="167"/>
        <v>-7.5380934968299673</v>
      </c>
      <c r="K263" s="15">
        <f t="shared" si="167"/>
        <v>-3.7328402812685355</v>
      </c>
      <c r="L263" s="15">
        <f t="shared" si="167"/>
        <v>0.53729660437163096</v>
      </c>
    </row>
    <row r="264" spans="1:12" x14ac:dyDescent="0.25">
      <c r="A264" s="13" t="str">
        <f t="shared" si="149"/>
        <v>2007 Q2</v>
      </c>
      <c r="B264" s="15">
        <f t="shared" si="150"/>
        <v>-3.3551858861747941</v>
      </c>
      <c r="C264" s="15">
        <f t="shared" ref="C264:L264" si="168">LN(C59/C55)*100</f>
        <v>2.2643949418938485</v>
      </c>
      <c r="D264" s="15">
        <f t="shared" si="168"/>
        <v>-0.3675336640425913</v>
      </c>
      <c r="E264" s="15">
        <f t="shared" si="168"/>
        <v>1.2969733577562443</v>
      </c>
      <c r="F264" s="15">
        <f t="shared" si="168"/>
        <v>1.9891454689773367</v>
      </c>
      <c r="G264" s="15">
        <f t="shared" si="168"/>
        <v>5.0662028909454442</v>
      </c>
      <c r="H264" s="15">
        <f t="shared" si="168"/>
        <v>-3.1312799458012819</v>
      </c>
      <c r="I264" s="15">
        <f t="shared" si="168"/>
        <v>4.2288522498778649</v>
      </c>
      <c r="J264" s="15">
        <f t="shared" si="168"/>
        <v>-5.2528261989851925</v>
      </c>
      <c r="K264" s="15">
        <f t="shared" si="168"/>
        <v>-3.0095395481157543</v>
      </c>
      <c r="L264" s="15">
        <f t="shared" si="168"/>
        <v>1.241321727562855</v>
      </c>
    </row>
    <row r="265" spans="1:12" x14ac:dyDescent="0.25">
      <c r="A265" s="13" t="str">
        <f t="shared" si="149"/>
        <v>2007 Q3</v>
      </c>
      <c r="B265" s="15">
        <f t="shared" si="150"/>
        <v>-3.3828519811869082</v>
      </c>
      <c r="C265" s="15">
        <f t="shared" ref="C265:L265" si="169">LN(C60/C56)*100</f>
        <v>1.1092426088376492</v>
      </c>
      <c r="D265" s="15">
        <f t="shared" si="169"/>
        <v>-0.66793077374026033</v>
      </c>
      <c r="E265" s="15">
        <f t="shared" si="169"/>
        <v>2.4694646396628235</v>
      </c>
      <c r="F265" s="15">
        <f t="shared" si="169"/>
        <v>4.0943189728549632</v>
      </c>
      <c r="G265" s="15">
        <f t="shared" si="169"/>
        <v>5.6836422089306815</v>
      </c>
      <c r="H265" s="15">
        <f t="shared" si="169"/>
        <v>4.9120505126334759</v>
      </c>
      <c r="I265" s="15">
        <f t="shared" si="169"/>
        <v>4.8765073243336294</v>
      </c>
      <c r="J265" s="15">
        <f t="shared" si="169"/>
        <v>-6.8308292555152033</v>
      </c>
      <c r="K265" s="15">
        <f t="shared" si="169"/>
        <v>1.7222395176043273</v>
      </c>
      <c r="L265" s="15">
        <f t="shared" si="169"/>
        <v>2.3666946210101942</v>
      </c>
    </row>
    <row r="266" spans="1:12" x14ac:dyDescent="0.25">
      <c r="A266" s="13" t="str">
        <f t="shared" si="149"/>
        <v>2007 Q4</v>
      </c>
      <c r="B266" s="15">
        <f t="shared" si="150"/>
        <v>-0.33534441554521732</v>
      </c>
      <c r="C266" s="15">
        <f t="shared" ref="C266:L266" si="170">LN(C61/C57)*100</f>
        <v>1.654950129948362</v>
      </c>
      <c r="D266" s="15">
        <f t="shared" si="170"/>
        <v>-1.8803027180834</v>
      </c>
      <c r="E266" s="15">
        <f t="shared" si="170"/>
        <v>1.5926463004453686</v>
      </c>
      <c r="F266" s="15">
        <f t="shared" si="170"/>
        <v>3.5286366632264157</v>
      </c>
      <c r="G266" s="15">
        <f t="shared" si="170"/>
        <v>4.6205220661320725</v>
      </c>
      <c r="H266" s="15">
        <f t="shared" si="170"/>
        <v>8.1347574826006674</v>
      </c>
      <c r="I266" s="15">
        <f t="shared" si="170"/>
        <v>5.584030413635805</v>
      </c>
      <c r="J266" s="15">
        <f t="shared" si="170"/>
        <v>-2.9869440700264378</v>
      </c>
      <c r="K266" s="15">
        <f t="shared" si="170"/>
        <v>1.2081463025700401</v>
      </c>
      <c r="L266" s="15">
        <f t="shared" si="170"/>
        <v>2.9005894558054979</v>
      </c>
    </row>
    <row r="267" spans="1:12" x14ac:dyDescent="0.25">
      <c r="A267" s="13" t="str">
        <f t="shared" si="149"/>
        <v>2008 Q1</v>
      </c>
      <c r="B267" s="15">
        <f t="shared" si="150"/>
        <v>-4.1077413727782002</v>
      </c>
      <c r="C267" s="15">
        <f t="shared" ref="C267:L267" si="171">LN(C62/C58)*100</f>
        <v>1.2893015123600735</v>
      </c>
      <c r="D267" s="15">
        <f t="shared" si="171"/>
        <v>-0.57234241431071597</v>
      </c>
      <c r="E267" s="15">
        <f t="shared" si="171"/>
        <v>-1.6112890968024873</v>
      </c>
      <c r="F267" s="15">
        <f t="shared" si="171"/>
        <v>-1.164952789761976</v>
      </c>
      <c r="G267" s="15">
        <f t="shared" si="171"/>
        <v>2.3393232678460456</v>
      </c>
      <c r="H267" s="15">
        <f t="shared" si="171"/>
        <v>1.4635328421788962</v>
      </c>
      <c r="I267" s="15">
        <f t="shared" si="171"/>
        <v>5.1007830067466227</v>
      </c>
      <c r="J267" s="15">
        <f t="shared" si="171"/>
        <v>-1.2621062042123925</v>
      </c>
      <c r="K267" s="15">
        <f t="shared" si="171"/>
        <v>3.9431652314308288</v>
      </c>
      <c r="L267" s="15">
        <f t="shared" si="171"/>
        <v>1.1860926307098789</v>
      </c>
    </row>
    <row r="268" spans="1:12" x14ac:dyDescent="0.25">
      <c r="A268" s="13" t="str">
        <f t="shared" si="149"/>
        <v>2008 Q2</v>
      </c>
      <c r="B268" s="15">
        <f t="shared" si="150"/>
        <v>-2.7091941957739825</v>
      </c>
      <c r="C268" s="15">
        <f t="shared" ref="C268:L268" si="172">LN(C63/C59)*100</f>
        <v>-0.51191973313185712</v>
      </c>
      <c r="D268" s="15">
        <f t="shared" si="172"/>
        <v>-0.53381786788885877</v>
      </c>
      <c r="E268" s="15">
        <f t="shared" si="172"/>
        <v>-1.8425520633003938</v>
      </c>
      <c r="F268" s="15">
        <f t="shared" si="172"/>
        <v>-2.5580821578508748</v>
      </c>
      <c r="G268" s="15">
        <f t="shared" si="172"/>
        <v>2.2510353942296732</v>
      </c>
      <c r="H268" s="15">
        <f t="shared" si="172"/>
        <v>-0.38264360877598524</v>
      </c>
      <c r="I268" s="15">
        <f t="shared" si="172"/>
        <v>2.7393158874634884</v>
      </c>
      <c r="J268" s="15">
        <f t="shared" si="172"/>
        <v>-1.8452376447813823</v>
      </c>
      <c r="K268" s="15">
        <f t="shared" si="172"/>
        <v>4.9852146128688251</v>
      </c>
      <c r="L268" s="15">
        <f t="shared" si="172"/>
        <v>0.21691153008637326</v>
      </c>
    </row>
    <row r="269" spans="1:12" x14ac:dyDescent="0.25">
      <c r="A269" s="13" t="str">
        <f t="shared" si="149"/>
        <v>2008 Q3</v>
      </c>
      <c r="B269" s="15">
        <f t="shared" si="150"/>
        <v>-3.2129800461299132</v>
      </c>
      <c r="C269" s="15">
        <f t="shared" ref="C269:L269" si="173">LN(C64/C60)*100</f>
        <v>-0.46358752466450442</v>
      </c>
      <c r="D269" s="15">
        <f t="shared" si="173"/>
        <v>-2.8336297021822636</v>
      </c>
      <c r="E269" s="15">
        <f t="shared" si="173"/>
        <v>-5.9363121010209845</v>
      </c>
      <c r="F269" s="15">
        <f t="shared" si="173"/>
        <v>-6.0339086175547871</v>
      </c>
      <c r="G269" s="15">
        <f t="shared" si="173"/>
        <v>-0.77118771159618715</v>
      </c>
      <c r="H269" s="15">
        <f t="shared" si="173"/>
        <v>-4.7111722214510099</v>
      </c>
      <c r="I269" s="15">
        <f t="shared" si="173"/>
        <v>-0.90226912823265804</v>
      </c>
      <c r="J269" s="15">
        <f t="shared" si="173"/>
        <v>-0.82126115730994986</v>
      </c>
      <c r="K269" s="15">
        <f t="shared" si="173"/>
        <v>-1.9619694594364752</v>
      </c>
      <c r="L269" s="15">
        <f t="shared" si="173"/>
        <v>-2.4965086108443399</v>
      </c>
    </row>
    <row r="270" spans="1:12" x14ac:dyDescent="0.25">
      <c r="A270" s="13" t="str">
        <f t="shared" si="149"/>
        <v>2008 Q4</v>
      </c>
      <c r="B270" s="15">
        <f t="shared" si="150"/>
        <v>-8.2476589869356989</v>
      </c>
      <c r="C270" s="15">
        <f t="shared" ref="C270:L270" si="174">LN(C65/C61)*100</f>
        <v>-3.3245057923089778</v>
      </c>
      <c r="D270" s="15">
        <f t="shared" si="174"/>
        <v>-8.7831884670506462</v>
      </c>
      <c r="E270" s="15">
        <f t="shared" si="174"/>
        <v>-8.564491522521406</v>
      </c>
      <c r="F270" s="15">
        <f t="shared" si="174"/>
        <v>-9.367240239392725</v>
      </c>
      <c r="G270" s="15">
        <f t="shared" si="174"/>
        <v>3.0721564943089459</v>
      </c>
      <c r="H270" s="15">
        <f t="shared" si="174"/>
        <v>-2.7353390444649177</v>
      </c>
      <c r="I270" s="15">
        <f t="shared" si="174"/>
        <v>-2.4961361108128375</v>
      </c>
      <c r="J270" s="15">
        <f t="shared" si="174"/>
        <v>-5.8680366224727338</v>
      </c>
      <c r="K270" s="15">
        <f t="shared" si="174"/>
        <v>-10.05507990973295</v>
      </c>
      <c r="L270" s="15">
        <f t="shared" si="174"/>
        <v>-4.7733029064530559</v>
      </c>
    </row>
    <row r="271" spans="1:12" x14ac:dyDescent="0.25">
      <c r="A271" s="13" t="str">
        <f t="shared" si="149"/>
        <v>2009 Q1</v>
      </c>
      <c r="B271" s="15">
        <f t="shared" si="150"/>
        <v>-12.294522654795799</v>
      </c>
      <c r="C271" s="15">
        <f t="shared" ref="C271:L271" si="175">LN(C66/C62)*100</f>
        <v>-4.4265764081152534</v>
      </c>
      <c r="D271" s="15">
        <f t="shared" si="175"/>
        <v>-17.380079481298864</v>
      </c>
      <c r="E271" s="15">
        <f t="shared" si="175"/>
        <v>-6.8120208960164446</v>
      </c>
      <c r="F271" s="15">
        <f t="shared" si="175"/>
        <v>-8.797804826114799</v>
      </c>
      <c r="G271" s="15">
        <f t="shared" si="175"/>
        <v>-3.7660733868374172</v>
      </c>
      <c r="H271" s="15">
        <f t="shared" si="175"/>
        <v>4.6682996591278698</v>
      </c>
      <c r="I271" s="15">
        <f t="shared" si="175"/>
        <v>-4.9895248734624129</v>
      </c>
      <c r="J271" s="15">
        <f t="shared" si="175"/>
        <v>-2.6945305005357674</v>
      </c>
      <c r="K271" s="15">
        <f t="shared" si="175"/>
        <v>-7.4127406251064354</v>
      </c>
      <c r="L271" s="15">
        <f t="shared" si="175"/>
        <v>-5.5792223314208851</v>
      </c>
    </row>
    <row r="272" spans="1:12" x14ac:dyDescent="0.25">
      <c r="A272" s="13" t="str">
        <f t="shared" si="149"/>
        <v>2009 Q2</v>
      </c>
      <c r="B272" s="15">
        <f t="shared" si="150"/>
        <v>-10.535195426953718</v>
      </c>
      <c r="C272" s="15">
        <f t="shared" ref="C272:L272" si="176">LN(C67/C63)*100</f>
        <v>-3.4421096778752847</v>
      </c>
      <c r="D272" s="15">
        <f t="shared" si="176"/>
        <v>-16.467907988513463</v>
      </c>
      <c r="E272" s="15">
        <f t="shared" si="176"/>
        <v>-6.3370635037730603</v>
      </c>
      <c r="F272" s="15">
        <f t="shared" si="176"/>
        <v>-16.061294455457787</v>
      </c>
      <c r="G272" s="15">
        <f t="shared" si="176"/>
        <v>-8.1970402863666809</v>
      </c>
      <c r="H272" s="15">
        <f t="shared" si="176"/>
        <v>2.416980490007747</v>
      </c>
      <c r="I272" s="15">
        <f t="shared" si="176"/>
        <v>-4.2496491322095356</v>
      </c>
      <c r="J272" s="15">
        <f t="shared" si="176"/>
        <v>-3.3014732432065812</v>
      </c>
      <c r="K272" s="15">
        <f t="shared" si="176"/>
        <v>-8.7792921264210921</v>
      </c>
      <c r="L272" s="15">
        <f t="shared" si="176"/>
        <v>-6.0258190960070346</v>
      </c>
    </row>
    <row r="273" spans="1:12" x14ac:dyDescent="0.25">
      <c r="A273" s="13" t="str">
        <f t="shared" si="149"/>
        <v>2009 Q3</v>
      </c>
      <c r="B273" s="15">
        <f t="shared" si="150"/>
        <v>-11.060166512125178</v>
      </c>
      <c r="C273" s="15">
        <f t="shared" ref="C273:L273" si="177">LN(C68/C64)*100</f>
        <v>-2.146490368805952</v>
      </c>
      <c r="D273" s="15">
        <f t="shared" si="177"/>
        <v>-10.171852360179644</v>
      </c>
      <c r="E273" s="15">
        <f t="shared" si="177"/>
        <v>-2.6352215158934449</v>
      </c>
      <c r="F273" s="15">
        <f t="shared" si="177"/>
        <v>-13.835009694150477</v>
      </c>
      <c r="G273" s="15">
        <f t="shared" si="177"/>
        <v>-5.2158341630053444</v>
      </c>
      <c r="H273" s="15">
        <f t="shared" si="177"/>
        <v>1.4570983574437459</v>
      </c>
      <c r="I273" s="15">
        <f t="shared" si="177"/>
        <v>-2.0648918732955726</v>
      </c>
      <c r="J273" s="15">
        <f t="shared" si="177"/>
        <v>-4.095190948719778</v>
      </c>
      <c r="K273" s="15">
        <f t="shared" si="177"/>
        <v>-7.9095519864482977</v>
      </c>
      <c r="L273" s="15">
        <f t="shared" si="177"/>
        <v>-4.0953530131696834</v>
      </c>
    </row>
    <row r="274" spans="1:12" x14ac:dyDescent="0.25">
      <c r="A274" s="13" t="str">
        <f t="shared" si="149"/>
        <v>2009 Q4</v>
      </c>
      <c r="B274" s="15">
        <f t="shared" si="150"/>
        <v>-8.3747423566570216</v>
      </c>
      <c r="C274" s="15">
        <f t="shared" ref="C274:L274" si="178">LN(C69/C65)*100</f>
        <v>1.354485338056955</v>
      </c>
      <c r="D274" s="15">
        <f t="shared" si="178"/>
        <v>-4.1221891920146616</v>
      </c>
      <c r="E274" s="15">
        <f t="shared" si="178"/>
        <v>2.0758565159079456</v>
      </c>
      <c r="F274" s="15">
        <f t="shared" si="178"/>
        <v>-8.6507203878379535</v>
      </c>
      <c r="G274" s="15">
        <f t="shared" si="178"/>
        <v>-4.8919121726815371</v>
      </c>
      <c r="H274" s="15">
        <f t="shared" si="178"/>
        <v>-2.0445977021796886</v>
      </c>
      <c r="I274" s="15">
        <f t="shared" si="178"/>
        <v>-2.4764967683284804</v>
      </c>
      <c r="J274" s="15">
        <f t="shared" si="178"/>
        <v>-3.7133134993976884</v>
      </c>
      <c r="K274" s="15">
        <f t="shared" si="178"/>
        <v>-4.3019847682032566</v>
      </c>
      <c r="L274" s="15">
        <f t="shared" si="178"/>
        <v>-2.0444371840563407</v>
      </c>
    </row>
    <row r="275" spans="1:12" x14ac:dyDescent="0.25">
      <c r="A275" s="13" t="str">
        <f t="shared" si="149"/>
        <v>2010 Q1</v>
      </c>
      <c r="B275" s="15">
        <f t="shared" si="150"/>
        <v>-0.96131703761403908</v>
      </c>
      <c r="C275" s="15">
        <f t="shared" ref="C275:L275" si="179">LN(C70/C66)*100</f>
        <v>3.9629658702788175</v>
      </c>
      <c r="D275" s="15">
        <f t="shared" si="179"/>
        <v>8.7849061974371452</v>
      </c>
      <c r="E275" s="15">
        <f t="shared" si="179"/>
        <v>2.6475271828566322</v>
      </c>
      <c r="F275" s="15">
        <f t="shared" si="179"/>
        <v>-6.4938707916897975</v>
      </c>
      <c r="G275" s="15">
        <f t="shared" si="179"/>
        <v>3.8581232505502148</v>
      </c>
      <c r="H275" s="15">
        <f t="shared" si="179"/>
        <v>-7.9009557130931611</v>
      </c>
      <c r="I275" s="15">
        <f t="shared" si="179"/>
        <v>0.7825710287410852</v>
      </c>
      <c r="J275" s="15">
        <f t="shared" si="179"/>
        <v>-6.4581295609176204</v>
      </c>
      <c r="K275" s="15">
        <f t="shared" si="179"/>
        <v>-1.0305311530855701</v>
      </c>
      <c r="L275" s="15">
        <f t="shared" si="179"/>
        <v>0.50716734367843475</v>
      </c>
    </row>
    <row r="276" spans="1:12" x14ac:dyDescent="0.25">
      <c r="A276" s="13" t="str">
        <f t="shared" si="149"/>
        <v>2010 Q2</v>
      </c>
      <c r="B276" s="15">
        <f t="shared" si="150"/>
        <v>-4.483761748797976</v>
      </c>
      <c r="C276" s="15">
        <f t="shared" ref="C276:L276" si="180">LN(C71/C67)*100</f>
        <v>5.9379129310669398</v>
      </c>
      <c r="D276" s="15">
        <f t="shared" si="180"/>
        <v>13.714173438964883</v>
      </c>
      <c r="E276" s="15">
        <f t="shared" si="180"/>
        <v>1.8988528821169675</v>
      </c>
      <c r="F276" s="15">
        <f t="shared" si="180"/>
        <v>3.0780697622331181</v>
      </c>
      <c r="G276" s="15">
        <f t="shared" si="180"/>
        <v>6.0885735723303931</v>
      </c>
      <c r="H276" s="15">
        <f t="shared" si="180"/>
        <v>-7.9054615559148793</v>
      </c>
      <c r="I276" s="15">
        <f t="shared" si="180"/>
        <v>2.8375256391993746</v>
      </c>
      <c r="J276" s="15">
        <f t="shared" si="180"/>
        <v>-3.1497090356796589</v>
      </c>
      <c r="K276" s="15">
        <f t="shared" si="180"/>
        <v>-0.37160643329619442</v>
      </c>
      <c r="L276" s="15">
        <f t="shared" si="180"/>
        <v>1.9254558711002252</v>
      </c>
    </row>
    <row r="277" spans="1:12" x14ac:dyDescent="0.25">
      <c r="A277" s="13" t="str">
        <f t="shared" si="149"/>
        <v>2010 Q3</v>
      </c>
      <c r="B277" s="15">
        <f t="shared" si="150"/>
        <v>-4.2642523186967356</v>
      </c>
      <c r="C277" s="15">
        <f t="shared" ref="C277:L277" si="181">LN(C72/C68)*100</f>
        <v>5.6832900046505239</v>
      </c>
      <c r="D277" s="15">
        <f t="shared" si="181"/>
        <v>13.56200953164454</v>
      </c>
      <c r="E277" s="15">
        <f t="shared" si="181"/>
        <v>1.1663802448314373</v>
      </c>
      <c r="F277" s="15">
        <f t="shared" si="181"/>
        <v>4.0778165640556381</v>
      </c>
      <c r="G277" s="15">
        <f t="shared" si="181"/>
        <v>5.1537166544036142</v>
      </c>
      <c r="H277" s="15">
        <f t="shared" si="181"/>
        <v>-5.0055542402268216</v>
      </c>
      <c r="I277" s="15">
        <f t="shared" si="181"/>
        <v>4.9348946042513351</v>
      </c>
      <c r="J277" s="15">
        <f t="shared" si="181"/>
        <v>-1.0396519310745576</v>
      </c>
      <c r="K277" s="15">
        <f t="shared" si="181"/>
        <v>-1.1827451653460255</v>
      </c>
      <c r="L277" s="15">
        <f t="shared" si="181"/>
        <v>2.5746026821717298</v>
      </c>
    </row>
    <row r="278" spans="1:12" x14ac:dyDescent="0.25">
      <c r="A278" s="13" t="str">
        <f t="shared" si="149"/>
        <v>2010 Q4</v>
      </c>
      <c r="B278" s="15">
        <f t="shared" si="150"/>
        <v>-2.8564707888652539</v>
      </c>
      <c r="C278" s="15">
        <f t="shared" ref="C278:L278" si="182">LN(C73/C69)*100</f>
        <v>3.9080803494742891</v>
      </c>
      <c r="D278" s="15">
        <f t="shared" si="182"/>
        <v>11.31455072789413</v>
      </c>
      <c r="E278" s="15">
        <f t="shared" si="182"/>
        <v>-0.88376940334387522</v>
      </c>
      <c r="F278" s="15">
        <f t="shared" si="182"/>
        <v>3.9179012328527358</v>
      </c>
      <c r="G278" s="15">
        <f t="shared" si="182"/>
        <v>2.8131141845111394</v>
      </c>
      <c r="H278" s="15">
        <f t="shared" si="182"/>
        <v>-8.2852261952072208</v>
      </c>
      <c r="I278" s="15">
        <f t="shared" si="182"/>
        <v>6.1845382772222344</v>
      </c>
      <c r="J278" s="15">
        <f t="shared" si="182"/>
        <v>-1.986059253469435</v>
      </c>
      <c r="K278" s="15">
        <f t="shared" si="182"/>
        <v>2.3606791934230618</v>
      </c>
      <c r="L278" s="15">
        <f t="shared" si="182"/>
        <v>1.3994190244639719</v>
      </c>
    </row>
    <row r="279" spans="1:12" x14ac:dyDescent="0.25">
      <c r="A279" s="13" t="str">
        <f t="shared" ref="A279:A310" si="183">A74</f>
        <v>2011 Q1</v>
      </c>
      <c r="B279" s="15">
        <f t="shared" ref="B279:B304" si="184">LN(B74/B70)*100</f>
        <v>-6.2627739974602106</v>
      </c>
      <c r="C279" s="15">
        <f t="shared" ref="C279:L279" si="185">LN(C74/C70)*100</f>
        <v>4.2275407382773063</v>
      </c>
      <c r="D279" s="15">
        <f t="shared" si="185"/>
        <v>7.9556231898003631</v>
      </c>
      <c r="E279" s="15">
        <f t="shared" si="185"/>
        <v>-0.73965412936978536</v>
      </c>
      <c r="F279" s="15">
        <f t="shared" si="185"/>
        <v>6.6460936683186409</v>
      </c>
      <c r="G279" s="15">
        <f t="shared" si="185"/>
        <v>-0.80247826325375049</v>
      </c>
      <c r="H279" s="15">
        <f t="shared" si="185"/>
        <v>-6.0864573827184199</v>
      </c>
      <c r="I279" s="15">
        <f t="shared" si="185"/>
        <v>5.8660388070266434</v>
      </c>
      <c r="J279" s="15">
        <f t="shared" si="185"/>
        <v>-8.797408778352688</v>
      </c>
      <c r="K279" s="15">
        <f t="shared" si="185"/>
        <v>5.4987818774340234</v>
      </c>
      <c r="L279" s="15">
        <f t="shared" si="185"/>
        <v>0.98105037182913313</v>
      </c>
    </row>
    <row r="280" spans="1:12" x14ac:dyDescent="0.25">
      <c r="A280" s="13" t="str">
        <f t="shared" si="183"/>
        <v>2011 Q2</v>
      </c>
      <c r="B280" s="15">
        <f t="shared" si="184"/>
        <v>-5.090223646910216</v>
      </c>
      <c r="C280" s="15">
        <f t="shared" ref="C280:L280" si="186">LN(C75/C71)*100</f>
        <v>3.5688008543323311</v>
      </c>
      <c r="D280" s="15">
        <f t="shared" si="186"/>
        <v>4.0413303523441924</v>
      </c>
      <c r="E280" s="15">
        <f t="shared" si="186"/>
        <v>0.66000056107794758</v>
      </c>
      <c r="F280" s="15">
        <f t="shared" si="186"/>
        <v>5.6082171281326207</v>
      </c>
      <c r="G280" s="15">
        <f t="shared" si="186"/>
        <v>-1.3746923334764762</v>
      </c>
      <c r="H280" s="15">
        <f t="shared" si="186"/>
        <v>-3.7848176531602342</v>
      </c>
      <c r="I280" s="15">
        <f t="shared" si="186"/>
        <v>5.7906877881803869</v>
      </c>
      <c r="J280" s="15">
        <f t="shared" si="186"/>
        <v>-10.610173122403749</v>
      </c>
      <c r="K280" s="15">
        <f t="shared" si="186"/>
        <v>0.42053104465659608</v>
      </c>
      <c r="L280" s="15">
        <f t="shared" si="186"/>
        <v>1.1665920382102581</v>
      </c>
    </row>
    <row r="281" spans="1:12" x14ac:dyDescent="0.25">
      <c r="A281" s="13" t="str">
        <f t="shared" si="183"/>
        <v>2011 Q3</v>
      </c>
      <c r="B281" s="15">
        <f t="shared" si="184"/>
        <v>-4.0834982854566029</v>
      </c>
      <c r="C281" s="15">
        <f t="shared" ref="C281:L281" si="187">LN(C76/C72)*100</f>
        <v>2.925525807441673</v>
      </c>
      <c r="D281" s="15">
        <f t="shared" si="187"/>
        <v>-1.6377807042506891</v>
      </c>
      <c r="E281" s="15">
        <f t="shared" si="187"/>
        <v>1.7953327968104122</v>
      </c>
      <c r="F281" s="15">
        <f t="shared" si="187"/>
        <v>4.1916783003761626</v>
      </c>
      <c r="G281" s="15">
        <f t="shared" si="187"/>
        <v>0.18145520925743161</v>
      </c>
      <c r="H281" s="15">
        <f t="shared" si="187"/>
        <v>-4.3847381747195682</v>
      </c>
      <c r="I281" s="15">
        <f t="shared" si="187"/>
        <v>1.9423611310240003</v>
      </c>
      <c r="J281" s="15">
        <f t="shared" si="187"/>
        <v>-8.5753550806431065</v>
      </c>
      <c r="K281" s="15">
        <f t="shared" si="187"/>
        <v>1.5974861268419798</v>
      </c>
      <c r="L281" s="15">
        <f t="shared" si="187"/>
        <v>0.2829585307295398</v>
      </c>
    </row>
    <row r="282" spans="1:12" x14ac:dyDescent="0.25">
      <c r="A282" s="13" t="str">
        <f t="shared" si="183"/>
        <v>2011 Q4</v>
      </c>
      <c r="B282" s="15">
        <f t="shared" si="184"/>
        <v>-6.3389764068699961</v>
      </c>
      <c r="C282" s="15">
        <f t="shared" ref="C282:L282" si="188">LN(C77/C73)*100</f>
        <v>2.9921563867122449</v>
      </c>
      <c r="D282" s="15">
        <f t="shared" si="188"/>
        <v>2.0038989644450074</v>
      </c>
      <c r="E282" s="15">
        <f t="shared" si="188"/>
        <v>0.67573812452040793</v>
      </c>
      <c r="F282" s="15">
        <f t="shared" si="188"/>
        <v>1.7485326981177101</v>
      </c>
      <c r="G282" s="15">
        <f t="shared" si="188"/>
        <v>-2.1355859365475429</v>
      </c>
      <c r="H282" s="15">
        <f t="shared" si="188"/>
        <v>0.19870017232549719</v>
      </c>
      <c r="I282" s="15">
        <f t="shared" si="188"/>
        <v>1.7195281115322363</v>
      </c>
      <c r="J282" s="15">
        <f t="shared" si="188"/>
        <v>-1.390575177134973</v>
      </c>
      <c r="K282" s="15">
        <f t="shared" si="188"/>
        <v>1.2011929097256033</v>
      </c>
      <c r="L282" s="15">
        <f t="shared" si="188"/>
        <v>0.95076237739899705</v>
      </c>
    </row>
    <row r="283" spans="1:12" x14ac:dyDescent="0.25">
      <c r="A283" s="13" t="str">
        <f t="shared" si="183"/>
        <v>2012 Q1</v>
      </c>
      <c r="B283" s="15">
        <f t="shared" si="184"/>
        <v>-7.1471334157374944</v>
      </c>
      <c r="C283" s="15">
        <f t="shared" ref="C283:L283" si="189">LN(C78/C74)*100</f>
        <v>1.3739663217599791</v>
      </c>
      <c r="D283" s="15">
        <f t="shared" si="189"/>
        <v>-6.0382770465283224</v>
      </c>
      <c r="E283" s="15">
        <f t="shared" si="189"/>
        <v>-7.093413563470656E-2</v>
      </c>
      <c r="F283" s="15">
        <f t="shared" si="189"/>
        <v>-2.5287064536132919</v>
      </c>
      <c r="G283" s="15">
        <f t="shared" si="189"/>
        <v>2.734571990922134</v>
      </c>
      <c r="H283" s="15">
        <f t="shared" si="189"/>
        <v>0.22455804146052144</v>
      </c>
      <c r="I283" s="15">
        <f t="shared" si="189"/>
        <v>1.6226844755308067</v>
      </c>
      <c r="J283" s="15">
        <f t="shared" si="189"/>
        <v>4.659329853501796</v>
      </c>
      <c r="K283" s="15">
        <f t="shared" si="189"/>
        <v>-3.2536377846753366</v>
      </c>
      <c r="L283" s="15">
        <f t="shared" si="189"/>
        <v>4.9601650987357422E-2</v>
      </c>
    </row>
    <row r="284" spans="1:12" x14ac:dyDescent="0.25">
      <c r="A284" s="13" t="str">
        <f t="shared" si="183"/>
        <v>2012 Q2</v>
      </c>
      <c r="B284" s="15">
        <f t="shared" si="184"/>
        <v>-7.1806912783689834</v>
      </c>
      <c r="C284" s="15">
        <f t="shared" ref="C284:L284" si="190">LN(C79/C75)*100</f>
        <v>-3.0578005943164692</v>
      </c>
      <c r="D284" s="15">
        <f t="shared" si="190"/>
        <v>-9.1674573162496547</v>
      </c>
      <c r="E284" s="15">
        <f t="shared" si="190"/>
        <v>-0.43154898376572082</v>
      </c>
      <c r="F284" s="15">
        <f t="shared" si="190"/>
        <v>-4.2602269630393366</v>
      </c>
      <c r="G284" s="15">
        <f t="shared" si="190"/>
        <v>0.68866505019553148</v>
      </c>
      <c r="H284" s="15">
        <f t="shared" si="190"/>
        <v>3.6517184879947151</v>
      </c>
      <c r="I284" s="15">
        <f t="shared" si="190"/>
        <v>-1.4805582329035341</v>
      </c>
      <c r="J284" s="15">
        <f t="shared" si="190"/>
        <v>1.6288138420449381</v>
      </c>
      <c r="K284" s="15">
        <f t="shared" si="190"/>
        <v>2.7554920452385145</v>
      </c>
      <c r="L284" s="15">
        <f t="shared" si="190"/>
        <v>-1.5541902039183599</v>
      </c>
    </row>
    <row r="285" spans="1:12" x14ac:dyDescent="0.25">
      <c r="A285" s="13" t="str">
        <f t="shared" si="183"/>
        <v>2012 Q3</v>
      </c>
      <c r="B285" s="15">
        <f t="shared" si="184"/>
        <v>-7.9830017580965151</v>
      </c>
      <c r="C285" s="15">
        <f t="shared" ref="C285:L285" si="191">LN(C80/C76)*100</f>
        <v>-2.7098931783679463</v>
      </c>
      <c r="D285" s="15">
        <f t="shared" si="191"/>
        <v>-8.9802675733649231</v>
      </c>
      <c r="E285" s="15">
        <f t="shared" si="191"/>
        <v>-1.1433457694217275</v>
      </c>
      <c r="F285" s="15">
        <f t="shared" si="191"/>
        <v>-4.3360985650758215</v>
      </c>
      <c r="G285" s="15">
        <f t="shared" si="191"/>
        <v>-5.8622130497484104E-2</v>
      </c>
      <c r="H285" s="15">
        <f t="shared" si="191"/>
        <v>1.3261522203384839</v>
      </c>
      <c r="I285" s="15">
        <f t="shared" si="191"/>
        <v>2.2534048047962183</v>
      </c>
      <c r="J285" s="15">
        <f t="shared" si="191"/>
        <v>2.105031173453459</v>
      </c>
      <c r="K285" s="15">
        <f t="shared" si="191"/>
        <v>10.653728245326477</v>
      </c>
      <c r="L285" s="15">
        <f t="shared" si="191"/>
        <v>-0.72574410763477881</v>
      </c>
    </row>
    <row r="286" spans="1:12" x14ac:dyDescent="0.25">
      <c r="A286" s="13" t="str">
        <f t="shared" si="183"/>
        <v>2012 Q4</v>
      </c>
      <c r="B286" s="15">
        <f t="shared" si="184"/>
        <v>-6.0894265622422425</v>
      </c>
      <c r="C286" s="15">
        <f t="shared" ref="C286:L286" si="192">LN(C81/C77)*100</f>
        <v>-2.9962945571555122</v>
      </c>
      <c r="D286" s="15">
        <f t="shared" si="192"/>
        <v>-11.425369999396182</v>
      </c>
      <c r="E286" s="15">
        <f t="shared" si="192"/>
        <v>-0.66917322040127625</v>
      </c>
      <c r="F286" s="15">
        <f t="shared" si="192"/>
        <v>-2.1291603157453105</v>
      </c>
      <c r="G286" s="15">
        <f t="shared" si="192"/>
        <v>4.4447161473769707</v>
      </c>
      <c r="H286" s="15">
        <f t="shared" si="192"/>
        <v>-0.30666312436078258</v>
      </c>
      <c r="I286" s="15">
        <f t="shared" si="192"/>
        <v>3.9525334674899435</v>
      </c>
      <c r="J286" s="15">
        <f t="shared" si="192"/>
        <v>-5.1475153476325435</v>
      </c>
      <c r="K286" s="15">
        <f t="shared" si="192"/>
        <v>2.9717515430775481</v>
      </c>
      <c r="L286" s="15">
        <f t="shared" si="192"/>
        <v>-0.79694872714749043</v>
      </c>
    </row>
    <row r="287" spans="1:12" x14ac:dyDescent="0.25">
      <c r="A287" s="13" t="str">
        <f t="shared" si="183"/>
        <v>2013 Q1</v>
      </c>
      <c r="B287" s="15">
        <f t="shared" si="184"/>
        <v>-2.882332217366034</v>
      </c>
      <c r="C287" s="15">
        <f t="shared" ref="C287:L287" si="193">LN(C82/C78)*100</f>
        <v>-3.4257190611555925</v>
      </c>
      <c r="D287" s="15">
        <f t="shared" si="193"/>
        <v>-7.1659063518369077</v>
      </c>
      <c r="E287" s="15">
        <f t="shared" si="193"/>
        <v>-8.3429488537415844E-2</v>
      </c>
      <c r="F287" s="15">
        <f t="shared" si="193"/>
        <v>0.76316813644371861</v>
      </c>
      <c r="G287" s="15">
        <f t="shared" si="193"/>
        <v>-0.59148852966070664</v>
      </c>
      <c r="H287" s="15">
        <f t="shared" si="193"/>
        <v>3.4365997995131474</v>
      </c>
      <c r="I287" s="15">
        <f t="shared" si="193"/>
        <v>2.0336514637883867</v>
      </c>
      <c r="J287" s="15">
        <f t="shared" si="193"/>
        <v>-5.7298878390926031</v>
      </c>
      <c r="K287" s="15">
        <f t="shared" si="193"/>
        <v>1.5239556988942464</v>
      </c>
      <c r="L287" s="15">
        <f t="shared" si="193"/>
        <v>-0.60478165488805136</v>
      </c>
    </row>
    <row r="288" spans="1:12" x14ac:dyDescent="0.25">
      <c r="A288" s="13" t="str">
        <f t="shared" si="183"/>
        <v>2013 Q2</v>
      </c>
      <c r="B288" s="15">
        <f t="shared" si="184"/>
        <v>-1.7117540795663422</v>
      </c>
      <c r="C288" s="15">
        <f t="shared" ref="C288:L288" si="194">LN(C83/C79)*100</f>
        <v>-0.24573455279333434</v>
      </c>
      <c r="D288" s="15">
        <f t="shared" si="194"/>
        <v>-4.0027700068510583</v>
      </c>
      <c r="E288" s="15">
        <f t="shared" si="194"/>
        <v>0.33718291879361356</v>
      </c>
      <c r="F288" s="15">
        <f t="shared" si="194"/>
        <v>1.3685439450511621</v>
      </c>
      <c r="G288" s="15">
        <f t="shared" si="194"/>
        <v>0.70196369738849795</v>
      </c>
      <c r="H288" s="15">
        <f t="shared" si="194"/>
        <v>-1.0891447716934486</v>
      </c>
      <c r="I288" s="15">
        <f t="shared" si="194"/>
        <v>3.524478425678669</v>
      </c>
      <c r="J288" s="15">
        <f t="shared" si="194"/>
        <v>-5.5336481577366152</v>
      </c>
      <c r="K288" s="15">
        <f t="shared" si="194"/>
        <v>1.158010653242435</v>
      </c>
      <c r="L288" s="15">
        <f t="shared" si="194"/>
        <v>0.24808733099234917</v>
      </c>
    </row>
    <row r="289" spans="1:12" x14ac:dyDescent="0.25">
      <c r="A289" s="13" t="str">
        <f t="shared" si="183"/>
        <v>2013 Q3</v>
      </c>
      <c r="B289" s="15">
        <f t="shared" si="184"/>
        <v>-1.808407774373906</v>
      </c>
      <c r="C289" s="15">
        <f t="shared" ref="C289:L289" si="195">LN(C84/C80)*100</f>
        <v>-0.34986462541386082</v>
      </c>
      <c r="D289" s="15">
        <f t="shared" si="195"/>
        <v>0.52532596250420893</v>
      </c>
      <c r="E289" s="15">
        <f t="shared" si="195"/>
        <v>0.24779493897499</v>
      </c>
      <c r="F289" s="15">
        <f t="shared" si="195"/>
        <v>0.6412756940821619</v>
      </c>
      <c r="G289" s="15">
        <f t="shared" si="195"/>
        <v>-4.4552580642422654</v>
      </c>
      <c r="H289" s="15">
        <f t="shared" si="195"/>
        <v>-1.3571240397890456</v>
      </c>
      <c r="I289" s="15">
        <f t="shared" si="195"/>
        <v>3.5252851485728458</v>
      </c>
      <c r="J289" s="15">
        <f t="shared" si="195"/>
        <v>-10.252391751230086</v>
      </c>
      <c r="K289" s="15">
        <f t="shared" si="195"/>
        <v>-8.8260837218773247</v>
      </c>
      <c r="L289" s="15">
        <f t="shared" si="195"/>
        <v>-0.65497105120280463</v>
      </c>
    </row>
    <row r="290" spans="1:12" x14ac:dyDescent="0.25">
      <c r="A290" s="13" t="str">
        <f t="shared" si="183"/>
        <v>2013 Q4</v>
      </c>
      <c r="B290" s="15">
        <f t="shared" si="184"/>
        <v>-1.0078510965111258</v>
      </c>
      <c r="C290" s="15">
        <f t="shared" ref="C290:L290" si="196">LN(C85/C81)*100</f>
        <v>0.82162441351763693</v>
      </c>
      <c r="D290" s="15">
        <f t="shared" si="196"/>
        <v>2.6847931060395802</v>
      </c>
      <c r="E290" s="15">
        <f t="shared" si="196"/>
        <v>1.8173526457523199</v>
      </c>
      <c r="F290" s="15">
        <f t="shared" si="196"/>
        <v>0.66139268775052729</v>
      </c>
      <c r="G290" s="15">
        <f t="shared" si="196"/>
        <v>-2.2818889155786302</v>
      </c>
      <c r="H290" s="15">
        <f t="shared" si="196"/>
        <v>-1.7624850641796468</v>
      </c>
      <c r="I290" s="15">
        <f t="shared" si="196"/>
        <v>1.9120272949593911</v>
      </c>
      <c r="J290" s="15">
        <f t="shared" si="196"/>
        <v>-8.5956539028500885</v>
      </c>
      <c r="K290" s="15">
        <f t="shared" si="196"/>
        <v>-5.6770971868328699</v>
      </c>
      <c r="L290" s="15">
        <f t="shared" si="196"/>
        <v>0.10823514546255369</v>
      </c>
    </row>
    <row r="291" spans="1:12" x14ac:dyDescent="0.25">
      <c r="A291" s="13" t="str">
        <f t="shared" si="183"/>
        <v>2014 Q1</v>
      </c>
      <c r="B291" s="15">
        <f t="shared" si="184"/>
        <v>-2.6360839898678483</v>
      </c>
      <c r="C291" s="15">
        <f t="shared" ref="C291:L291" si="197">LN(C86/C82)*100</f>
        <v>3.0000769256049837</v>
      </c>
      <c r="D291" s="15">
        <f t="shared" si="197"/>
        <v>4.9379005894197405</v>
      </c>
      <c r="E291" s="15">
        <f t="shared" si="197"/>
        <v>2.4476296314280725</v>
      </c>
      <c r="F291" s="15">
        <f t="shared" si="197"/>
        <v>1.3057010990861673</v>
      </c>
      <c r="G291" s="15">
        <f t="shared" si="197"/>
        <v>-4.1067043919753736</v>
      </c>
      <c r="H291" s="15">
        <f t="shared" si="197"/>
        <v>-5.4661874853248129</v>
      </c>
      <c r="I291" s="15">
        <f t="shared" si="197"/>
        <v>3.2677547297002985</v>
      </c>
      <c r="J291" s="15">
        <f t="shared" si="197"/>
        <v>-8.7143939260529226</v>
      </c>
      <c r="K291" s="15">
        <f t="shared" si="197"/>
        <v>-3.7497724365578384</v>
      </c>
      <c r="L291" s="15">
        <f t="shared" si="197"/>
        <v>0.36042221590286688</v>
      </c>
    </row>
    <row r="292" spans="1:12" x14ac:dyDescent="0.25">
      <c r="A292" s="13" t="str">
        <f t="shared" si="183"/>
        <v>2014 Q2</v>
      </c>
      <c r="B292" s="15">
        <f t="shared" si="184"/>
        <v>-3.743511577735422</v>
      </c>
      <c r="C292" s="15">
        <f t="shared" ref="C292:L292" si="198">LN(C87/C83)*100</f>
        <v>2.9847929163169806</v>
      </c>
      <c r="D292" s="15">
        <f t="shared" si="198"/>
        <v>5.7741230222048747</v>
      </c>
      <c r="E292" s="15">
        <f t="shared" si="198"/>
        <v>1.8918847639139553</v>
      </c>
      <c r="F292" s="15">
        <f t="shared" si="198"/>
        <v>1.7713241365554591</v>
      </c>
      <c r="G292" s="15">
        <f t="shared" si="198"/>
        <v>-2.2892371693761788</v>
      </c>
      <c r="H292" s="15">
        <f t="shared" si="198"/>
        <v>-2.862839514016366</v>
      </c>
      <c r="I292" s="15">
        <f t="shared" si="198"/>
        <v>3.9204798138714398</v>
      </c>
      <c r="J292" s="15">
        <f t="shared" si="198"/>
        <v>-7.7181288084842441</v>
      </c>
      <c r="K292" s="15">
        <f t="shared" si="198"/>
        <v>-5.6455653006017581</v>
      </c>
      <c r="L292" s="15">
        <f t="shared" si="198"/>
        <v>0.8450813151690526</v>
      </c>
    </row>
    <row r="293" spans="1:12" x14ac:dyDescent="0.25">
      <c r="A293" s="13" t="str">
        <f t="shared" si="183"/>
        <v>2014 Q3</v>
      </c>
      <c r="B293" s="15">
        <f t="shared" si="184"/>
        <v>-2.3104290762270878</v>
      </c>
      <c r="C293" s="15">
        <f t="shared" ref="C293:L293" si="199">LN(C88/C84)*100</f>
        <v>3.1878527419382152</v>
      </c>
      <c r="D293" s="15">
        <f t="shared" si="199"/>
        <v>5.8535960533228701</v>
      </c>
      <c r="E293" s="15">
        <f t="shared" si="199"/>
        <v>1.3322049905729247</v>
      </c>
      <c r="F293" s="15">
        <f t="shared" si="199"/>
        <v>6.4300976483682435</v>
      </c>
      <c r="G293" s="15">
        <f t="shared" si="199"/>
        <v>2.4496413628073888</v>
      </c>
      <c r="H293" s="15">
        <f t="shared" si="199"/>
        <v>-2.7535936523306366</v>
      </c>
      <c r="I293" s="15">
        <f t="shared" si="199"/>
        <v>2.981996919530252</v>
      </c>
      <c r="J293" s="15">
        <f t="shared" si="199"/>
        <v>-6.1663713372378313</v>
      </c>
      <c r="K293" s="15">
        <f t="shared" si="199"/>
        <v>0.9086186258084864</v>
      </c>
      <c r="L293" s="15">
        <f t="shared" si="199"/>
        <v>1.6923255821783549</v>
      </c>
    </row>
    <row r="294" spans="1:12" x14ac:dyDescent="0.25">
      <c r="A294" s="13" t="str">
        <f t="shared" si="183"/>
        <v>2014 Q4</v>
      </c>
      <c r="B294" s="15">
        <f t="shared" si="184"/>
        <v>-2.9127041709220456</v>
      </c>
      <c r="C294" s="15">
        <f t="shared" ref="C294:L294" si="200">LN(C89/C85)*100</f>
        <v>1.9707674806641473</v>
      </c>
      <c r="D294" s="15">
        <f t="shared" si="200"/>
        <v>5.2511074700125882</v>
      </c>
      <c r="E294" s="15">
        <f t="shared" si="200"/>
        <v>2.9236261852484313</v>
      </c>
      <c r="F294" s="15">
        <f t="shared" si="200"/>
        <v>7.8520577649647576</v>
      </c>
      <c r="G294" s="15">
        <f t="shared" si="200"/>
        <v>-1.7346787963351096</v>
      </c>
      <c r="H294" s="15">
        <f t="shared" si="200"/>
        <v>0.51923805096888742</v>
      </c>
      <c r="I294" s="15">
        <f t="shared" si="200"/>
        <v>2.7135612698597567</v>
      </c>
      <c r="J294" s="15">
        <f t="shared" si="200"/>
        <v>-6.5622560241767589</v>
      </c>
      <c r="K294" s="15">
        <f t="shared" si="200"/>
        <v>6.7781014032767608</v>
      </c>
      <c r="L294" s="15">
        <f t="shared" si="200"/>
        <v>1.7657485597611724</v>
      </c>
    </row>
    <row r="295" spans="1:12" x14ac:dyDescent="0.25">
      <c r="A295" s="13" t="str">
        <f t="shared" si="183"/>
        <v>2015 Q1</v>
      </c>
      <c r="B295" s="15">
        <f t="shared" si="184"/>
        <v>1.9707422791350744</v>
      </c>
      <c r="C295" s="15">
        <f t="shared" ref="C295:L295" si="201">LN(C90/C86)*100</f>
        <v>-9.9555896558197535E-2</v>
      </c>
      <c r="D295" s="15">
        <f t="shared" si="201"/>
        <v>4.77586486359671</v>
      </c>
      <c r="E295" s="15">
        <f t="shared" si="201"/>
        <v>2.06764998065943</v>
      </c>
      <c r="F295" s="15">
        <f t="shared" si="201"/>
        <v>4.4260577099602978</v>
      </c>
      <c r="G295" s="15">
        <f t="shared" si="201"/>
        <v>3.4797622732231264</v>
      </c>
      <c r="H295" s="15">
        <f t="shared" si="201"/>
        <v>1.8528265771144217</v>
      </c>
      <c r="I295" s="15">
        <f t="shared" si="201"/>
        <v>0.89165714567719534</v>
      </c>
      <c r="J295" s="15">
        <f t="shared" si="201"/>
        <v>-10.118228336109707</v>
      </c>
      <c r="K295" s="15">
        <f t="shared" si="201"/>
        <v>5.0097476905857707</v>
      </c>
      <c r="L295" s="15">
        <f t="shared" si="201"/>
        <v>1.7893892905111171</v>
      </c>
    </row>
    <row r="296" spans="1:12" x14ac:dyDescent="0.25">
      <c r="A296" s="13" t="str">
        <f t="shared" si="183"/>
        <v>2015 Q2</v>
      </c>
      <c r="B296" s="15">
        <f t="shared" si="184"/>
        <v>4.6844085613195672</v>
      </c>
      <c r="C296" s="15">
        <f t="shared" ref="C296:L296" si="202">LN(C91/C87)*100</f>
        <v>-1.002382802807019</v>
      </c>
      <c r="D296" s="15">
        <f t="shared" si="202"/>
        <v>5.2198301585966558</v>
      </c>
      <c r="E296" s="15">
        <f t="shared" si="202"/>
        <v>2.66714160832848</v>
      </c>
      <c r="F296" s="15">
        <f t="shared" si="202"/>
        <v>1.8367666387162318</v>
      </c>
      <c r="G296" s="15">
        <f t="shared" si="202"/>
        <v>4.5017367083208573</v>
      </c>
      <c r="H296" s="15">
        <f t="shared" si="202"/>
        <v>-4.572883776278192</v>
      </c>
      <c r="I296" s="15">
        <f t="shared" si="202"/>
        <v>1.4206572777029418</v>
      </c>
      <c r="J296" s="15">
        <f t="shared" si="202"/>
        <v>-8.6009410589828903</v>
      </c>
      <c r="K296" s="15">
        <f t="shared" si="202"/>
        <v>8.5156444261547559</v>
      </c>
      <c r="L296" s="15">
        <f t="shared" si="202"/>
        <v>1.8020215361811598</v>
      </c>
    </row>
    <row r="297" spans="1:12" x14ac:dyDescent="0.25">
      <c r="A297" s="13" t="str">
        <f t="shared" si="183"/>
        <v>2015 Q3</v>
      </c>
      <c r="B297" s="15">
        <f t="shared" si="184"/>
        <v>4.9558165674261279</v>
      </c>
      <c r="C297" s="15">
        <f t="shared" ref="C297:L297" si="203">LN(C92/C88)*100</f>
        <v>-2.1106073823134248</v>
      </c>
      <c r="D297" s="15">
        <f t="shared" si="203"/>
        <v>1.4225803805056108</v>
      </c>
      <c r="E297" s="15">
        <f t="shared" si="203"/>
        <v>4.0380240908328053</v>
      </c>
      <c r="F297" s="15">
        <f t="shared" si="203"/>
        <v>-4.2075548551476949</v>
      </c>
      <c r="G297" s="15">
        <f t="shared" si="203"/>
        <v>5.4559725294347388</v>
      </c>
      <c r="H297" s="15">
        <f t="shared" si="203"/>
        <v>-4.8134718792597218</v>
      </c>
      <c r="I297" s="15">
        <f t="shared" si="203"/>
        <v>1.2276388855822102</v>
      </c>
      <c r="J297" s="15">
        <f t="shared" si="203"/>
        <v>-6.7324198027960511</v>
      </c>
      <c r="K297" s="15">
        <f t="shared" si="203"/>
        <v>6.2233379957152453</v>
      </c>
      <c r="L297" s="15">
        <f t="shared" si="203"/>
        <v>1.0692756351549657</v>
      </c>
    </row>
    <row r="298" spans="1:12" x14ac:dyDescent="0.25">
      <c r="A298" s="13" t="str">
        <f t="shared" si="183"/>
        <v>2015 Q4</v>
      </c>
      <c r="B298" s="15">
        <f t="shared" si="184"/>
        <v>2.7564981951284744</v>
      </c>
      <c r="C298" s="15">
        <f t="shared" ref="C298:L298" si="204">LN(C93/C89)*100</f>
        <v>-3.6510142717451717</v>
      </c>
      <c r="D298" s="15">
        <f t="shared" si="204"/>
        <v>5.5398263774686122E-3</v>
      </c>
      <c r="E298" s="15">
        <f t="shared" si="204"/>
        <v>1.7389270191359152</v>
      </c>
      <c r="F298" s="15">
        <f t="shared" si="204"/>
        <v>-11.646324281704059</v>
      </c>
      <c r="G298" s="15">
        <f t="shared" si="204"/>
        <v>3.664685900694443</v>
      </c>
      <c r="H298" s="15">
        <f t="shared" si="204"/>
        <v>-4.7891034776203041</v>
      </c>
      <c r="I298" s="15">
        <f t="shared" si="204"/>
        <v>-0.24710073070415359</v>
      </c>
      <c r="J298" s="15">
        <f t="shared" si="204"/>
        <v>-5.8549561447674145</v>
      </c>
      <c r="K298" s="15">
        <f t="shared" si="204"/>
        <v>3.4538678393183009</v>
      </c>
      <c r="L298" s="15">
        <f t="shared" si="204"/>
        <v>-1.3815071879248868</v>
      </c>
    </row>
    <row r="299" spans="1:12" x14ac:dyDescent="0.25">
      <c r="A299" s="13" t="str">
        <f t="shared" si="183"/>
        <v>2016 Q1</v>
      </c>
      <c r="B299" s="15">
        <f t="shared" si="184"/>
        <v>-1.3681872893912959</v>
      </c>
      <c r="C299" s="15">
        <f t="shared" ref="C299:L299" si="205">LN(C94/C90)*100</f>
        <v>-2.3971358653760091</v>
      </c>
      <c r="D299" s="15">
        <f t="shared" si="205"/>
        <v>1.1060183033742481</v>
      </c>
      <c r="E299" s="15">
        <f t="shared" si="205"/>
        <v>2.1344513317970888</v>
      </c>
      <c r="F299" s="15">
        <f t="shared" si="205"/>
        <v>-7.6960255184690975</v>
      </c>
      <c r="G299" s="15">
        <f t="shared" si="205"/>
        <v>3.3457128416457147</v>
      </c>
      <c r="H299" s="15">
        <f t="shared" si="205"/>
        <v>-5.94195749152221</v>
      </c>
      <c r="I299" s="15">
        <f t="shared" si="205"/>
        <v>0.12692211288304706</v>
      </c>
      <c r="J299" s="15">
        <f t="shared" si="205"/>
        <v>-3.0075311694316107</v>
      </c>
      <c r="K299" s="15">
        <f t="shared" si="205"/>
        <v>1.3008830893480199</v>
      </c>
      <c r="L299" s="15">
        <f t="shared" si="205"/>
        <v>-0.38806262990395635</v>
      </c>
    </row>
    <row r="300" spans="1:12" x14ac:dyDescent="0.25">
      <c r="A300" s="13" t="str">
        <f t="shared" si="183"/>
        <v>2016 Q2</v>
      </c>
      <c r="B300" s="15">
        <f t="shared" si="184"/>
        <v>0.13305477623028844</v>
      </c>
      <c r="C300" s="15">
        <f t="shared" ref="C300:L300" si="206">LN(C95/C91)*100</f>
        <v>-0.81511435321543813</v>
      </c>
      <c r="D300" s="15">
        <f t="shared" si="206"/>
        <v>-1.4622171555459091</v>
      </c>
      <c r="E300" s="15">
        <f t="shared" si="206"/>
        <v>1.8817471890112958</v>
      </c>
      <c r="F300" s="15">
        <f t="shared" si="206"/>
        <v>-8.3959239173887923</v>
      </c>
      <c r="G300" s="15">
        <f t="shared" si="206"/>
        <v>1.251502736452212</v>
      </c>
      <c r="H300" s="15">
        <f t="shared" si="206"/>
        <v>-1.8069991116166136E-2</v>
      </c>
      <c r="I300" s="15">
        <f t="shared" si="206"/>
        <v>-2.4117932255770711</v>
      </c>
      <c r="J300" s="15">
        <f t="shared" si="206"/>
        <v>1.4856320425024727</v>
      </c>
      <c r="K300" s="15">
        <f t="shared" si="206"/>
        <v>-1.5284916910057647</v>
      </c>
      <c r="L300" s="15">
        <f t="shared" si="206"/>
        <v>-0.46643925306072437</v>
      </c>
    </row>
    <row r="301" spans="1:12" x14ac:dyDescent="0.25">
      <c r="A301" s="13" t="str">
        <f t="shared" si="183"/>
        <v>2016 Q3</v>
      </c>
      <c r="B301" s="15">
        <f t="shared" si="184"/>
        <v>0.32701017796330573</v>
      </c>
      <c r="C301" s="15">
        <f t="shared" ref="C301:L301" si="207">LN(C96/C92)*100</f>
        <v>-0.77346379453950209</v>
      </c>
      <c r="D301" s="15">
        <f t="shared" si="207"/>
        <v>2.2211153421252385</v>
      </c>
      <c r="E301" s="15">
        <f t="shared" si="207"/>
        <v>1.4995037451162174</v>
      </c>
      <c r="F301" s="15">
        <f t="shared" si="207"/>
        <v>-7.1111370549430175</v>
      </c>
      <c r="G301" s="15">
        <f t="shared" si="207"/>
        <v>0.37497147783858487</v>
      </c>
      <c r="H301" s="15">
        <f t="shared" si="207"/>
        <v>4.0035132320167328</v>
      </c>
      <c r="I301" s="15">
        <f t="shared" si="207"/>
        <v>-2.5078522293928609</v>
      </c>
      <c r="J301" s="15">
        <f t="shared" si="207"/>
        <v>-4.0685029606919434</v>
      </c>
      <c r="K301" s="15">
        <f t="shared" si="207"/>
        <v>-2.3063533182047218</v>
      </c>
      <c r="L301" s="15">
        <f t="shared" si="207"/>
        <v>-0.54640658473871329</v>
      </c>
    </row>
    <row r="302" spans="1:12" x14ac:dyDescent="0.25">
      <c r="A302" s="13" t="str">
        <f t="shared" si="183"/>
        <v>2016 Q4</v>
      </c>
      <c r="B302" s="15">
        <f t="shared" si="184"/>
        <v>-0.7935790096810742</v>
      </c>
      <c r="C302" s="15">
        <f t="shared" ref="C302:L302" si="208">LN(C97/C93)*100</f>
        <v>2.9820953358919899</v>
      </c>
      <c r="D302" s="15">
        <f t="shared" si="208"/>
        <v>2.4176252617475948</v>
      </c>
      <c r="E302" s="15">
        <f t="shared" si="208"/>
        <v>3.4200012782947389</v>
      </c>
      <c r="F302" s="15">
        <f t="shared" si="208"/>
        <v>-2.4326366133610065</v>
      </c>
      <c r="G302" s="15">
        <f t="shared" si="208"/>
        <v>3.0297149505394283</v>
      </c>
      <c r="H302" s="15">
        <f t="shared" si="208"/>
        <v>3.2295301119894302</v>
      </c>
      <c r="I302" s="15">
        <f t="shared" si="208"/>
        <v>-1.3911851640602957</v>
      </c>
      <c r="J302" s="15">
        <f t="shared" si="208"/>
        <v>-5.4946970240117885</v>
      </c>
      <c r="K302" s="15">
        <f t="shared" si="208"/>
        <v>-1.217262942398311</v>
      </c>
      <c r="L302" s="15">
        <f t="shared" si="208"/>
        <v>1.6828652199985776</v>
      </c>
    </row>
    <row r="303" spans="1:12" x14ac:dyDescent="0.25">
      <c r="A303" s="13" t="str">
        <f t="shared" si="183"/>
        <v>2017 Q1</v>
      </c>
      <c r="B303" s="15">
        <f t="shared" si="184"/>
        <v>0.69844676214737067</v>
      </c>
      <c r="C303" s="15">
        <f t="shared" ref="C303:L303" si="209">LN(C98/C94)*100</f>
        <v>2.8543471898688879</v>
      </c>
      <c r="D303" s="15">
        <f t="shared" si="209"/>
        <v>3.2338597453549158</v>
      </c>
      <c r="E303" s="15">
        <f t="shared" si="209"/>
        <v>1.6812831618033093</v>
      </c>
      <c r="F303" s="15">
        <f t="shared" si="209"/>
        <v>0.19646516226593203</v>
      </c>
      <c r="G303" s="15">
        <f t="shared" si="209"/>
        <v>-2.0745958120722361</v>
      </c>
      <c r="H303" s="15">
        <f t="shared" si="209"/>
        <v>4.8984389647076965</v>
      </c>
      <c r="I303" s="15">
        <f t="shared" si="209"/>
        <v>-0.56144920948026344</v>
      </c>
      <c r="J303" s="15">
        <f t="shared" si="209"/>
        <v>-2.017875526862269</v>
      </c>
      <c r="K303" s="15">
        <f t="shared" si="209"/>
        <v>-2.4268672438119547</v>
      </c>
      <c r="L303" s="15">
        <f t="shared" si="209"/>
        <v>1.1346925747453873</v>
      </c>
    </row>
    <row r="304" spans="1:12" x14ac:dyDescent="0.25">
      <c r="A304" s="13" t="str">
        <f t="shared" si="183"/>
        <v>2017 Q2</v>
      </c>
      <c r="B304" s="15">
        <f t="shared" si="184"/>
        <v>-2.2741795902924689</v>
      </c>
      <c r="C304" s="15">
        <f t="shared" ref="C304:L304" si="210">LN(C99/C95)*100</f>
        <v>-0.12945905811223765</v>
      </c>
      <c r="D304" s="15">
        <f t="shared" si="210"/>
        <v>1.7843022932305801</v>
      </c>
      <c r="E304" s="15">
        <f t="shared" si="210"/>
        <v>0.93478304723854588</v>
      </c>
      <c r="F304" s="15">
        <f t="shared" si="210"/>
        <v>1.5473027235878276</v>
      </c>
      <c r="G304" s="15">
        <f t="shared" si="210"/>
        <v>-6.9376609622616506E-2</v>
      </c>
      <c r="H304" s="15">
        <f t="shared" si="210"/>
        <v>3.8615677458002549</v>
      </c>
      <c r="I304" s="15">
        <f t="shared" si="210"/>
        <v>1.6526682773582935</v>
      </c>
      <c r="J304" s="15">
        <f t="shared" si="210"/>
        <v>-5.212060884835549</v>
      </c>
      <c r="K304" s="15">
        <f t="shared" si="210"/>
        <v>-1.1057866193647541</v>
      </c>
      <c r="L304" s="15">
        <f t="shared" si="210"/>
        <v>0.68152547473659941</v>
      </c>
    </row>
    <row r="305" spans="1:12" x14ac:dyDescent="0.25">
      <c r="A305" s="13" t="str">
        <f t="shared" si="183"/>
        <v>2017 Q3</v>
      </c>
      <c r="B305" s="15">
        <f t="shared" ref="B305:L305" si="211">LN(B100/B96)*100</f>
        <v>0.27658755854224892</v>
      </c>
      <c r="C305" s="15">
        <f t="shared" si="211"/>
        <v>0.80140842345416285</v>
      </c>
      <c r="D305" s="15">
        <f t="shared" si="211"/>
        <v>-1.8658011424712091E-2</v>
      </c>
      <c r="E305" s="15">
        <f t="shared" si="211"/>
        <v>1.9012769849175093</v>
      </c>
      <c r="F305" s="15">
        <f t="shared" si="211"/>
        <v>4.464415480003062</v>
      </c>
      <c r="G305" s="15">
        <f t="shared" si="211"/>
        <v>1.8260846786993485</v>
      </c>
      <c r="H305" s="15">
        <f t="shared" si="211"/>
        <v>0.50691908279590692</v>
      </c>
      <c r="I305" s="15">
        <f t="shared" si="211"/>
        <v>4.6432914098093443</v>
      </c>
      <c r="J305" s="15">
        <f t="shared" si="211"/>
        <v>0.5814044868875331</v>
      </c>
      <c r="K305" s="15">
        <f t="shared" si="211"/>
        <v>-4.7300459443959744</v>
      </c>
      <c r="L305" s="15">
        <f t="shared" si="211"/>
        <v>2.0718459792927888</v>
      </c>
    </row>
    <row r="306" spans="1:12" x14ac:dyDescent="0.25">
      <c r="A306" s="13" t="str">
        <f t="shared" si="183"/>
        <v>2017 Q4</v>
      </c>
      <c r="B306" s="15">
        <f t="shared" ref="B306:L306" si="212">LN(B101/B97)*100</f>
        <v>0.62754744924687389</v>
      </c>
      <c r="C306" s="15">
        <f t="shared" si="212"/>
        <v>0.58466813374421522</v>
      </c>
      <c r="D306" s="15">
        <f t="shared" si="212"/>
        <v>2.3440478701694825</v>
      </c>
      <c r="E306" s="15">
        <f t="shared" si="212"/>
        <v>-0.62878923830360467</v>
      </c>
      <c r="F306" s="15">
        <f t="shared" si="212"/>
        <v>4.9196089104627969</v>
      </c>
      <c r="G306" s="15">
        <f t="shared" si="212"/>
        <v>3.0853511390370079</v>
      </c>
      <c r="H306" s="15">
        <f t="shared" si="212"/>
        <v>-1.0307874379275286</v>
      </c>
      <c r="I306" s="15">
        <f t="shared" si="212"/>
        <v>5.4977263435513155</v>
      </c>
      <c r="J306" s="15">
        <f t="shared" si="212"/>
        <v>2.7377642583322565E-2</v>
      </c>
      <c r="K306" s="15">
        <f t="shared" si="212"/>
        <v>-1.9872719806257464</v>
      </c>
      <c r="L306" s="15">
        <f t="shared" si="212"/>
        <v>2.1433053062303173</v>
      </c>
    </row>
    <row r="307" spans="1:12" x14ac:dyDescent="0.25">
      <c r="A307" s="13" t="str">
        <f t="shared" si="183"/>
        <v>2018 Q1</v>
      </c>
      <c r="B307" s="15">
        <f t="shared" ref="B307:L307" si="213">LN(B102/B98)*100</f>
        <v>0.43914779399795018</v>
      </c>
      <c r="C307" s="15">
        <f t="shared" si="213"/>
        <v>-0.61337509358845121</v>
      </c>
      <c r="D307" s="15">
        <f t="shared" si="213"/>
        <v>-2.5027259773938959</v>
      </c>
      <c r="E307" s="15">
        <f t="shared" si="213"/>
        <v>1.397464664274118</v>
      </c>
      <c r="F307" s="15">
        <f t="shared" si="213"/>
        <v>-2.0774353613003749</v>
      </c>
      <c r="G307" s="15">
        <f t="shared" si="213"/>
        <v>5.1416702542667636</v>
      </c>
      <c r="H307" s="15">
        <f t="shared" si="213"/>
        <v>-1.2668418400496251</v>
      </c>
      <c r="I307" s="15">
        <f t="shared" si="213"/>
        <v>3.1417939980159959</v>
      </c>
      <c r="J307" s="15">
        <f t="shared" si="213"/>
        <v>-2.8199365645346592</v>
      </c>
      <c r="K307" s="15">
        <f t="shared" si="213"/>
        <v>-2.4260651757579832</v>
      </c>
      <c r="L307" s="15">
        <f t="shared" si="213"/>
        <v>0.89173248128084792</v>
      </c>
    </row>
    <row r="308" spans="1:12" x14ac:dyDescent="0.25">
      <c r="A308" s="13" t="str">
        <f t="shared" si="183"/>
        <v>2018 Q2</v>
      </c>
      <c r="B308" s="15">
        <f t="shared" ref="B308:L308" si="214">LN(B103/B99)*100</f>
        <v>-1.4753788388666322</v>
      </c>
      <c r="C308" s="15">
        <f t="shared" si="214"/>
        <v>0.42676119129897344</v>
      </c>
      <c r="D308" s="15">
        <f t="shared" si="214"/>
        <v>-1.0305206240377138</v>
      </c>
      <c r="E308" s="15">
        <f t="shared" si="214"/>
        <v>2.9397454384919577</v>
      </c>
      <c r="F308" s="15">
        <f t="shared" si="214"/>
        <v>2.0011728585272128</v>
      </c>
      <c r="G308" s="15">
        <f t="shared" si="214"/>
        <v>4.9780304705744154</v>
      </c>
      <c r="H308" s="15">
        <f t="shared" si="214"/>
        <v>-3.176110132267969</v>
      </c>
      <c r="I308" s="15">
        <f t="shared" si="214"/>
        <v>2.450771617794695</v>
      </c>
      <c r="J308" s="15">
        <f t="shared" si="214"/>
        <v>-2.8522836563580958</v>
      </c>
      <c r="K308" s="15">
        <f t="shared" si="214"/>
        <v>-2.7917358696785435</v>
      </c>
      <c r="L308" s="15">
        <f t="shared" si="214"/>
        <v>1.194941351183237</v>
      </c>
    </row>
    <row r="309" spans="1:12" x14ac:dyDescent="0.25">
      <c r="A309" s="13" t="str">
        <f t="shared" si="183"/>
        <v>2018 Q3</v>
      </c>
      <c r="B309" s="15">
        <f t="shared" ref="B309:L309" si="215">LN(B104/B100)*100</f>
        <v>-0.85573145267551032</v>
      </c>
      <c r="C309" s="15">
        <f t="shared" si="215"/>
        <v>-0.10141346359088836</v>
      </c>
      <c r="D309" s="15">
        <f t="shared" si="215"/>
        <v>-1.6941443242714498</v>
      </c>
      <c r="E309" s="15">
        <f t="shared" si="215"/>
        <v>2.1679698368669436</v>
      </c>
      <c r="F309" s="15">
        <f t="shared" si="215"/>
        <v>2.1403889369317484</v>
      </c>
      <c r="G309" s="15">
        <f t="shared" si="215"/>
        <v>4.6029313697983607</v>
      </c>
      <c r="H309" s="15">
        <f t="shared" si="215"/>
        <v>-3.0989519980488414</v>
      </c>
      <c r="I309" s="15">
        <f t="shared" si="215"/>
        <v>-1.5335339726886161</v>
      </c>
      <c r="J309" s="15">
        <f t="shared" si="215"/>
        <v>-5.4728313963520794</v>
      </c>
      <c r="K309" s="15">
        <f t="shared" si="215"/>
        <v>2.0707618192866737</v>
      </c>
      <c r="L309" s="15">
        <f t="shared" si="215"/>
        <v>0.14389150725454353</v>
      </c>
    </row>
    <row r="310" spans="1:12" x14ac:dyDescent="0.25">
      <c r="A310" s="13" t="str">
        <f t="shared" si="183"/>
        <v>2018 Q4</v>
      </c>
      <c r="B310" s="15">
        <f t="shared" ref="B310:L310" si="216">LN(B105/B101)*100</f>
        <v>6.2725046456392708E-2</v>
      </c>
      <c r="C310" s="15">
        <f t="shared" si="216"/>
        <v>-2.3827787537805456</v>
      </c>
      <c r="D310" s="15">
        <f t="shared" si="216"/>
        <v>-4.0799730409631456</v>
      </c>
      <c r="E310" s="15">
        <f t="shared" si="216"/>
        <v>4.2750812919729162</v>
      </c>
      <c r="F310" s="15">
        <f t="shared" si="216"/>
        <v>1.4044610448612531</v>
      </c>
      <c r="G310" s="15">
        <f t="shared" si="216"/>
        <v>2.5947880541403268</v>
      </c>
      <c r="H310" s="15">
        <f t="shared" si="216"/>
        <v>-3.3562894205417666</v>
      </c>
      <c r="I310" s="15">
        <f t="shared" si="216"/>
        <v>-1.2126716530582389</v>
      </c>
      <c r="J310" s="15">
        <f t="shared" si="216"/>
        <v>-6.5115198964687382</v>
      </c>
      <c r="K310" s="15">
        <f t="shared" si="216"/>
        <v>1.9455904563462596</v>
      </c>
      <c r="L310" s="15">
        <f t="shared" si="216"/>
        <v>-9.1242911502779286E-2</v>
      </c>
    </row>
    <row r="311" spans="1:12" x14ac:dyDescent="0.25">
      <c r="A311" s="13" t="str">
        <f t="shared" ref="A311:A313" si="217">A106</f>
        <v>2019 Q1</v>
      </c>
      <c r="B311" s="15">
        <f t="shared" ref="B311:L311" si="218">LN(B106/B102)*100</f>
        <v>-2.4963152855595019</v>
      </c>
      <c r="C311" s="15">
        <f t="shared" si="218"/>
        <v>-0.62872638611617349</v>
      </c>
      <c r="D311" s="15">
        <f t="shared" si="218"/>
        <v>-2.3734515831095475</v>
      </c>
      <c r="E311" s="15">
        <f t="shared" si="218"/>
        <v>2.9358247153395585</v>
      </c>
      <c r="F311" s="15">
        <f t="shared" si="218"/>
        <v>1.6319811951470371</v>
      </c>
      <c r="G311" s="15">
        <f t="shared" si="218"/>
        <v>6.2338710214730639</v>
      </c>
      <c r="H311" s="15">
        <f t="shared" si="218"/>
        <v>-3.8733465589708955</v>
      </c>
      <c r="I311" s="15">
        <f t="shared" si="218"/>
        <v>-1.4643656034759895</v>
      </c>
      <c r="J311" s="15">
        <f t="shared" si="218"/>
        <v>-3.8174611880098741</v>
      </c>
      <c r="K311" s="15">
        <f t="shared" si="218"/>
        <v>-3.5643444347727011</v>
      </c>
      <c r="L311" s="15">
        <f t="shared" si="218"/>
        <v>6.9813597722612024E-3</v>
      </c>
    </row>
    <row r="312" spans="1:12" x14ac:dyDescent="0.25">
      <c r="A312" s="13" t="str">
        <f t="shared" si="217"/>
        <v>2019 Q2</v>
      </c>
      <c r="B312" s="15">
        <f t="shared" ref="B312:L312" si="219">LN(B107/B103)*100</f>
        <v>1.8670480693345302</v>
      </c>
      <c r="C312" s="15">
        <f t="shared" si="219"/>
        <v>-2.0221686140326067</v>
      </c>
      <c r="D312" s="15">
        <f t="shared" si="219"/>
        <v>-1.3036665479102796</v>
      </c>
      <c r="E312" s="15">
        <f t="shared" si="219"/>
        <v>1.3625927750296567</v>
      </c>
      <c r="F312" s="15">
        <f t="shared" si="219"/>
        <v>-2.9353650310378612</v>
      </c>
      <c r="G312" s="15">
        <f t="shared" si="219"/>
        <v>5.8425415338551199</v>
      </c>
      <c r="H312" s="15">
        <f t="shared" si="219"/>
        <v>-2.6183437307621826</v>
      </c>
      <c r="I312" s="15">
        <f t="shared" si="219"/>
        <v>-2.2841209220137952</v>
      </c>
      <c r="J312" s="15">
        <f t="shared" si="219"/>
        <v>-6.1405712436686279</v>
      </c>
      <c r="K312" s="15">
        <f t="shared" si="219"/>
        <v>-5.433524830174659</v>
      </c>
      <c r="L312" s="15">
        <f t="shared" si="219"/>
        <v>-0.5448904471674455</v>
      </c>
    </row>
    <row r="313" spans="1:12" x14ac:dyDescent="0.25">
      <c r="A313" s="13" t="str">
        <f t="shared" si="217"/>
        <v>2019 Q3</v>
      </c>
      <c r="B313" s="15">
        <f t="shared" ref="B313:L313" si="220">LN(B108/B104)*100</f>
        <v>-3.0366739068493738</v>
      </c>
      <c r="C313" s="15">
        <f t="shared" si="220"/>
        <v>-2.4505755969378611</v>
      </c>
      <c r="D313" s="15">
        <f t="shared" si="220"/>
        <v>1.0468661410747782</v>
      </c>
      <c r="E313" s="15">
        <f t="shared" si="220"/>
        <v>1.4016886008432181</v>
      </c>
      <c r="F313" s="15">
        <f t="shared" si="220"/>
        <v>-4.1195177136131349</v>
      </c>
      <c r="G313" s="15">
        <f t="shared" si="220"/>
        <v>3.656581115385054</v>
      </c>
      <c r="H313" s="15">
        <f t="shared" si="220"/>
        <v>-0.34199327014583308</v>
      </c>
      <c r="I313" s="15">
        <f t="shared" si="220"/>
        <v>-1.9539501893051754</v>
      </c>
      <c r="J313" s="15">
        <f t="shared" si="220"/>
        <v>-5.2246663747705337</v>
      </c>
      <c r="K313" s="15">
        <f t="shared" si="220"/>
        <v>-4.6357379674943608</v>
      </c>
      <c r="L313" s="15">
        <f t="shared" si="220"/>
        <v>-0.64008940839188111</v>
      </c>
    </row>
  </sheetData>
  <hyperlinks>
    <hyperlink ref="A1" location="Contents!A1" display="Back to Contents" xr:uid="{00000000-0004-0000-1200-000000000000}"/>
    <hyperlink ref="N3" location="'Table Q6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ColWidth="8.88671875" defaultRowHeight="12" x14ac:dyDescent="0.25"/>
  <cols>
    <col min="1" max="1" width="20.6640625" style="13" customWidth="1"/>
    <col min="2" max="36" width="9.109375" style="13" customWidth="1"/>
    <col min="37" max="16384" width="8.88671875" style="13"/>
  </cols>
  <sheetData>
    <row r="1" spans="1:36" ht="13.8" x14ac:dyDescent="0.3">
      <c r="A1" s="61" t="s">
        <v>186</v>
      </c>
      <c r="B1" s="9" t="s">
        <v>218</v>
      </c>
      <c r="N1" s="9" t="s">
        <v>219</v>
      </c>
      <c r="Z1" s="9" t="s">
        <v>223</v>
      </c>
    </row>
    <row r="2" spans="1:36" x14ac:dyDescent="0.25">
      <c r="B2" s="9" t="s">
        <v>161</v>
      </c>
      <c r="N2" s="9" t="s">
        <v>173</v>
      </c>
      <c r="Z2" s="9" t="s">
        <v>179</v>
      </c>
    </row>
    <row r="3" spans="1:36" ht="13.8" x14ac:dyDescent="0.3">
      <c r="A3" s="16"/>
      <c r="B3" s="9"/>
      <c r="N3" s="9"/>
      <c r="Z3" s="62" t="s">
        <v>220</v>
      </c>
    </row>
    <row r="4" spans="1:36" x14ac:dyDescent="0.25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  <c r="Z4" s="13" t="s">
        <v>164</v>
      </c>
      <c r="AA4" s="13" t="s">
        <v>0</v>
      </c>
      <c r="AB4" s="13" t="s">
        <v>1</v>
      </c>
      <c r="AC4" s="13" t="s">
        <v>165</v>
      </c>
      <c r="AD4" s="13" t="s">
        <v>2</v>
      </c>
      <c r="AE4" s="13" t="s">
        <v>3</v>
      </c>
      <c r="AF4" s="13" t="s">
        <v>4</v>
      </c>
      <c r="AG4" s="13" t="s">
        <v>166</v>
      </c>
      <c r="AH4" s="13" t="s">
        <v>167</v>
      </c>
      <c r="AI4" s="13" t="s">
        <v>168</v>
      </c>
      <c r="AJ4" s="13" t="s">
        <v>10</v>
      </c>
    </row>
    <row r="5" spans="1:36" x14ac:dyDescent="0.25">
      <c r="A5" s="17" t="str">
        <f>Base_year</f>
        <v>2016=100</v>
      </c>
    </row>
    <row r="6" spans="1:36" x14ac:dyDescent="0.25">
      <c r="A6" s="48" t="s">
        <v>52</v>
      </c>
      <c r="B6" s="15">
        <f>'Table Q1'!B6/'Table Q2'!B6*100</f>
        <v>105.40437315000477</v>
      </c>
      <c r="C6" s="15">
        <f>'Table Q1'!C6/'Table Q2'!C6*100</f>
        <v>62.067617744772328</v>
      </c>
      <c r="D6" s="15">
        <f>'Table Q1'!D6/'Table Q2'!D6*100</f>
        <v>89.317402105761261</v>
      </c>
      <c r="E6" s="15">
        <f>'Table Q1'!E6/'Table Q2'!E6*100</f>
        <v>77.1855512413225</v>
      </c>
      <c r="F6" s="15">
        <f>'Table Q1'!F6/'Table Q2'!F6*100</f>
        <v>70.427837992013693</v>
      </c>
      <c r="G6" s="15">
        <f>'Table Q1'!G6/'Table Q2'!G6*100</f>
        <v>51.651025373653113</v>
      </c>
      <c r="H6" s="15">
        <f>'Table Q1'!H6/'Table Q2'!H6*100</f>
        <v>49.247311827956985</v>
      </c>
      <c r="I6" s="15">
        <f>'Table Q1'!I6/'Table Q2'!I6*100</f>
        <v>65.222392638036823</v>
      </c>
      <c r="J6" s="15">
        <f>'Table Q1'!J6/'Table Q2'!J6*100</f>
        <v>188.92028254288599</v>
      </c>
      <c r="K6" s="15">
        <f>'Table Q1'!K6/'Table Q2'!K6*100</f>
        <v>105.08333333333333</v>
      </c>
      <c r="L6" s="15">
        <f>'Table Q1'!L6/'Table Q2'!L6*100</f>
        <v>73.173726212400254</v>
      </c>
      <c r="N6" s="15">
        <f>'Table Q4'!B6/'Table Q2'!B6*100</f>
        <v>65.4731213596868</v>
      </c>
      <c r="O6" s="15">
        <f>'Table Q4'!C6/'Table Q2'!C6*100</f>
        <v>79.19353788026838</v>
      </c>
      <c r="P6" s="15">
        <f>'Table Q4'!D6/'Table Q2'!D6*100</f>
        <v>70.377380811546203</v>
      </c>
      <c r="Q6" s="15">
        <f>'Table Q4'!E6/'Table Q2'!E6*100</f>
        <v>67.949170490645955</v>
      </c>
      <c r="R6" s="15">
        <f>'Table Q4'!F6/'Table Q2'!F6*100</f>
        <v>54.877353108956072</v>
      </c>
      <c r="S6" s="15">
        <f>'Table Q4'!G6/'Table Q2'!G6*100</f>
        <v>87.5564824469934</v>
      </c>
      <c r="T6" s="15">
        <f>'Table Q4'!H6/'Table Q2'!H6*100</f>
        <v>67.623655913978496</v>
      </c>
      <c r="U6" s="15">
        <f>'Table Q4'!I6/'Table Q2'!I6*100</f>
        <v>113.7461656441718</v>
      </c>
      <c r="V6" s="15">
        <f>'Table Q4'!J6/'Table Q2'!J6*100</f>
        <v>42.623612512613526</v>
      </c>
      <c r="W6" s="15">
        <f>'Table Q4'!K6/'Table Q2'!K6*100</f>
        <v>122.66666666666666</v>
      </c>
      <c r="X6" s="15">
        <f>'Table Q4'!L6/'Table Q2'!L6*100</f>
        <v>83.953345610804163</v>
      </c>
    </row>
    <row r="7" spans="1:36" x14ac:dyDescent="0.25">
      <c r="A7" s="48" t="s">
        <v>53</v>
      </c>
      <c r="B7" s="15">
        <f>'Table Q1'!B7/'Table Q2'!B7*100</f>
        <v>110.61152833317078</v>
      </c>
      <c r="C7" s="15">
        <f>'Table Q1'!C7/'Table Q2'!C7*100</f>
        <v>62.558844392854851</v>
      </c>
      <c r="D7" s="15">
        <f>'Table Q1'!D7/'Table Q2'!D7*100</f>
        <v>88.984246414295782</v>
      </c>
      <c r="E7" s="15">
        <f>'Table Q1'!E7/'Table Q2'!E7*100</f>
        <v>76.897882793309151</v>
      </c>
      <c r="F7" s="15">
        <f>'Table Q1'!F7/'Table Q2'!F7*100</f>
        <v>72.823730747290355</v>
      </c>
      <c r="G7" s="15">
        <f>'Table Q1'!G7/'Table Q2'!G7*100</f>
        <v>52.67188859878155</v>
      </c>
      <c r="H7" s="15">
        <f>'Table Q1'!H7/'Table Q2'!H7*100</f>
        <v>48.928840564108086</v>
      </c>
      <c r="I7" s="15">
        <f>'Table Q1'!I7/'Table Q2'!I7*100</f>
        <v>66.265750286368842</v>
      </c>
      <c r="J7" s="15">
        <f>'Table Q1'!J7/'Table Q2'!J7*100</f>
        <v>183.78959718420023</v>
      </c>
      <c r="K7" s="15">
        <f>'Table Q1'!K7/'Table Q2'!K7*100</f>
        <v>105.07614213197969</v>
      </c>
      <c r="L7" s="15">
        <f>'Table Q1'!L7/'Table Q2'!L7*100</f>
        <v>73.66943359375</v>
      </c>
      <c r="N7" s="15">
        <f>'Table Q4'!B7/'Table Q2'!B7*100</f>
        <v>67.277869891739002</v>
      </c>
      <c r="O7" s="15">
        <f>'Table Q4'!C7/'Table Q2'!C7*100</f>
        <v>78.480686141742439</v>
      </c>
      <c r="P7" s="15">
        <f>'Table Q4'!D7/'Table Q2'!D7*100</f>
        <v>70.244533270632488</v>
      </c>
      <c r="Q7" s="15">
        <f>'Table Q4'!E7/'Table Q2'!E7*100</f>
        <v>67.832495028658329</v>
      </c>
      <c r="R7" s="15">
        <f>'Table Q4'!F7/'Table Q2'!F7*100</f>
        <v>55.436394751853967</v>
      </c>
      <c r="S7" s="15">
        <f>'Table Q4'!G7/'Table Q2'!G7*100</f>
        <v>89.486510008703206</v>
      </c>
      <c r="T7" s="15">
        <f>'Table Q4'!H7/'Table Q2'!H7*100</f>
        <v>67.714501022715041</v>
      </c>
      <c r="U7" s="15">
        <f>'Table Q4'!I7/'Table Q2'!I7*100</f>
        <v>114.12752959144711</v>
      </c>
      <c r="V7" s="15">
        <f>'Table Q4'!J7/'Table Q2'!J7*100</f>
        <v>41.630817364098547</v>
      </c>
      <c r="W7" s="15">
        <f>'Table Q4'!K7/'Table Q2'!K7*100</f>
        <v>122.47221841130469</v>
      </c>
      <c r="X7" s="15">
        <f>'Table Q4'!L7/'Table Q2'!L7*100</f>
        <v>83.947753906249986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25">
      <c r="A8" s="48" t="s">
        <v>54</v>
      </c>
      <c r="B8" s="15">
        <f>'Table Q1'!B8/'Table Q2'!B8*100</f>
        <v>109.21305182341649</v>
      </c>
      <c r="C8" s="15">
        <f>'Table Q1'!C8/'Table Q2'!C8*100</f>
        <v>62.341953110108662</v>
      </c>
      <c r="D8" s="15">
        <f>'Table Q1'!D8/'Table Q2'!D8*100</f>
        <v>87.994399719986006</v>
      </c>
      <c r="E8" s="15">
        <f>'Table Q1'!E8/'Table Q2'!E8*100</f>
        <v>76.973073351903437</v>
      </c>
      <c r="F8" s="15">
        <f>'Table Q1'!F8/'Table Q2'!F8*100</f>
        <v>72.611679981996176</v>
      </c>
      <c r="G8" s="15">
        <f>'Table Q1'!G8/'Table Q2'!G8*100</f>
        <v>52.382584847445997</v>
      </c>
      <c r="H8" s="15">
        <f>'Table Q1'!H8/'Table Q2'!H8*100</f>
        <v>49.702284291436605</v>
      </c>
      <c r="I8" s="15">
        <f>'Table Q1'!I8/'Table Q2'!I8*100</f>
        <v>67.279620853080573</v>
      </c>
      <c r="J8" s="15">
        <f>'Table Q1'!J8/'Table Q2'!J8*100</f>
        <v>175.80764946156702</v>
      </c>
      <c r="K8" s="15">
        <f>'Table Q1'!K8/'Table Q2'!K8*100</f>
        <v>103.72972972972974</v>
      </c>
      <c r="L8" s="15">
        <f>'Table Q1'!L8/'Table Q2'!L8*100</f>
        <v>73.510253317249692</v>
      </c>
      <c r="N8" s="15">
        <f>'Table Q4'!B8/'Table Q2'!B8*100</f>
        <v>66.545105566218808</v>
      </c>
      <c r="O8" s="15">
        <f>'Table Q4'!C8/'Table Q2'!C8*100</f>
        <v>77.355613444310322</v>
      </c>
      <c r="P8" s="15">
        <f>'Table Q4'!D8/'Table Q2'!D8*100</f>
        <v>70.003500175008753</v>
      </c>
      <c r="Q8" s="15">
        <f>'Table Q4'!E8/'Table Q2'!E8*100</f>
        <v>67.629990714948946</v>
      </c>
      <c r="R8" s="15">
        <f>'Table Q4'!F8/'Table Q2'!F8*100</f>
        <v>55.21548329019916</v>
      </c>
      <c r="S8" s="15">
        <f>'Table Q4'!G8/'Table Q2'!G8*100</f>
        <v>89.904010970174838</v>
      </c>
      <c r="T8" s="15">
        <f>'Table Q4'!H8/'Table Q2'!H8*100</f>
        <v>68.12818014506874</v>
      </c>
      <c r="U8" s="15">
        <f>'Table Q4'!I8/'Table Q2'!I8*100</f>
        <v>114.08530805687205</v>
      </c>
      <c r="V8" s="15">
        <f>'Table Q4'!J8/'Table Q2'!J8*100</f>
        <v>39.788340141106573</v>
      </c>
      <c r="W8" s="15">
        <f>'Table Q4'!K8/'Table Q2'!K8*100</f>
        <v>121.93243243243244</v>
      </c>
      <c r="X8" s="15">
        <f>'Table Q4'!L8/'Table Q2'!L8*100</f>
        <v>83.413751507840772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25">
      <c r="A9" s="48" t="s">
        <v>55</v>
      </c>
      <c r="B9" s="15">
        <f>'Table Q1'!B9/'Table Q2'!B9*100</f>
        <v>111.08396051216891</v>
      </c>
      <c r="C9" s="15">
        <f>'Table Q1'!C9/'Table Q2'!C9*100</f>
        <v>62.674550257894083</v>
      </c>
      <c r="D9" s="15">
        <f>'Table Q1'!D9/'Table Q2'!D9*100</f>
        <v>87.849487418452938</v>
      </c>
      <c r="E9" s="15">
        <f>'Table Q1'!E9/'Table Q2'!E9*100</f>
        <v>76.236941797727013</v>
      </c>
      <c r="F9" s="15">
        <f>'Table Q1'!F9/'Table Q2'!F9*100</f>
        <v>73.853262707088916</v>
      </c>
      <c r="G9" s="15">
        <f>'Table Q1'!G9/'Table Q2'!G9*100</f>
        <v>53.071672354948809</v>
      </c>
      <c r="H9" s="15">
        <f>'Table Q1'!H9/'Table Q2'!H9*100</f>
        <v>49.085106382978722</v>
      </c>
      <c r="I9" s="15">
        <f>'Table Q1'!I9/'Table Q2'!I9*100</f>
        <v>66.722408026755843</v>
      </c>
      <c r="J9" s="15">
        <f>'Table Q1'!J9/'Table Q2'!J9*100</f>
        <v>182.47462171997702</v>
      </c>
      <c r="K9" s="15">
        <f>'Table Q1'!K9/'Table Q2'!K9*100</f>
        <v>105.95302375809933</v>
      </c>
      <c r="L9" s="15">
        <f>'Table Q1'!L9/'Table Q2'!L9*100</f>
        <v>73.496285645818375</v>
      </c>
      <c r="N9" s="15">
        <f>'Table Q4'!B9/'Table Q2'!B9*100</f>
        <v>68.057863356465646</v>
      </c>
      <c r="O9" s="15">
        <f>'Table Q4'!C9/'Table Q2'!C9*100</f>
        <v>76.481318404830802</v>
      </c>
      <c r="P9" s="15">
        <f>'Table Q4'!D9/'Table Q2'!D9*100</f>
        <v>70.107176141658897</v>
      </c>
      <c r="Q9" s="15">
        <f>'Table Q4'!E9/'Table Q2'!E9*100</f>
        <v>67.351624382964076</v>
      </c>
      <c r="R9" s="15">
        <f>'Table Q4'!F9/'Table Q2'!F9*100</f>
        <v>55.764679364363786</v>
      </c>
      <c r="S9" s="15">
        <f>'Table Q4'!G9/'Table Q2'!G9*100</f>
        <v>91.211604095563146</v>
      </c>
      <c r="T9" s="15">
        <f>'Table Q4'!H9/'Table Q2'!H9*100</f>
        <v>66.936170212765958</v>
      </c>
      <c r="U9" s="15">
        <f>'Table Q4'!I9/'Table Q2'!I9*100</f>
        <v>112.46748420661463</v>
      </c>
      <c r="V9" s="15">
        <f>'Table Q4'!J9/'Table Q2'!J9*100</f>
        <v>41.256464278873779</v>
      </c>
      <c r="W9" s="15">
        <f>'Table Q4'!K9/'Table Q2'!K9*100</f>
        <v>123.12365010799135</v>
      </c>
      <c r="X9" s="15">
        <f>'Table Q4'!L9/'Table Q2'!L9*100</f>
        <v>83.237479031871558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25">
      <c r="A10" s="48" t="s">
        <v>56</v>
      </c>
      <c r="B10" s="15">
        <f>'Table Q1'!B10/'Table Q2'!B10*100</f>
        <v>108.14008970321593</v>
      </c>
      <c r="C10" s="15">
        <f>'Table Q1'!C10/'Table Q2'!C10*100</f>
        <v>61.844758064516128</v>
      </c>
      <c r="D10" s="15">
        <f>'Table Q1'!D10/'Table Q2'!D10*100</f>
        <v>87.448680351906148</v>
      </c>
      <c r="E10" s="15">
        <f>'Table Q1'!E10/'Table Q2'!E10*100</f>
        <v>76.697247706422019</v>
      </c>
      <c r="F10" s="15">
        <f>'Table Q1'!F10/'Table Q2'!F10*100</f>
        <v>75.019897669130188</v>
      </c>
      <c r="G10" s="15">
        <f>'Table Q1'!G10/'Table Q2'!G10*100</f>
        <v>53.064351378958122</v>
      </c>
      <c r="H10" s="15">
        <f>'Table Q1'!H10/'Table Q2'!H10*100</f>
        <v>50.755352679056621</v>
      </c>
      <c r="I10" s="15">
        <f>'Table Q1'!I10/'Table Q2'!I10*100</f>
        <v>66.80843195266273</v>
      </c>
      <c r="J10" s="15">
        <f>'Table Q1'!J10/'Table Q2'!J10*100</f>
        <v>181.22394846532779</v>
      </c>
      <c r="K10" s="15">
        <f>'Table Q1'!K10/'Table Q2'!K10*100</f>
        <v>101.09076743280092</v>
      </c>
      <c r="L10" s="15">
        <f>'Table Q1'!L10/'Table Q2'!L10*100</f>
        <v>73.594161282603494</v>
      </c>
      <c r="N10" s="15">
        <f>'Table Q4'!B10/'Table Q2'!B10*100</f>
        <v>66.676209561981096</v>
      </c>
      <c r="O10" s="15">
        <f>'Table Q4'!C10/'Table Q2'!C10*100</f>
        <v>76.814516129032256</v>
      </c>
      <c r="P10" s="15">
        <f>'Table Q4'!D10/'Table Q2'!D10*100</f>
        <v>70.662756598240478</v>
      </c>
      <c r="Q10" s="15">
        <f>'Table Q4'!E10/'Table Q2'!E10*100</f>
        <v>67.993119266055047</v>
      </c>
      <c r="R10" s="15">
        <f>'Table Q4'!F10/'Table Q2'!F10*100</f>
        <v>56.577600909607725</v>
      </c>
      <c r="S10" s="15">
        <f>'Table Q4'!G10/'Table Q2'!G10*100</f>
        <v>92.849846782431044</v>
      </c>
      <c r="T10" s="15">
        <f>'Table Q4'!H10/'Table Q2'!H10*100</f>
        <v>68.416476469948918</v>
      </c>
      <c r="U10" s="15">
        <f>'Table Q4'!I10/'Table Q2'!I10*100</f>
        <v>112.24112426035504</v>
      </c>
      <c r="V10" s="15">
        <f>'Table Q4'!J10/'Table Q2'!J10*100</f>
        <v>41.07616521409625</v>
      </c>
      <c r="W10" s="15">
        <f>'Table Q4'!K10/'Table Q2'!K10*100</f>
        <v>119.76366705622645</v>
      </c>
      <c r="X10" s="15">
        <f>'Table Q4'!L10/'Table Q2'!L10*100</f>
        <v>83.548695860253659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25">
      <c r="A11" s="48" t="s">
        <v>57</v>
      </c>
      <c r="B11" s="15">
        <f>'Table Q1'!B11/'Table Q2'!B11*100</f>
        <v>109.21393607831847</v>
      </c>
      <c r="C11" s="15">
        <f>'Table Q1'!C11/'Table Q2'!C11*100</f>
        <v>61.930361942864288</v>
      </c>
      <c r="D11" s="15">
        <f>'Table Q1'!D11/'Table Q2'!D11*100</f>
        <v>88.388764837231165</v>
      </c>
      <c r="E11" s="15">
        <f>'Table Q1'!E11/'Table Q2'!E11*100</f>
        <v>76.742039686202119</v>
      </c>
      <c r="F11" s="15">
        <f>'Table Q1'!F11/'Table Q2'!F11*100</f>
        <v>75.841807909604526</v>
      </c>
      <c r="G11" s="15">
        <f>'Table Q1'!G11/'Table Q2'!G11*100</f>
        <v>53.072531900604424</v>
      </c>
      <c r="H11" s="15">
        <f>'Table Q1'!H11/'Table Q2'!H11*100</f>
        <v>48.93958868894601</v>
      </c>
      <c r="I11" s="15">
        <f>'Table Q1'!I11/'Table Q2'!I11*100</f>
        <v>66.586760095887882</v>
      </c>
      <c r="J11" s="15">
        <f>'Table Q1'!J11/'Table Q2'!J11*100</f>
        <v>176.8121301775148</v>
      </c>
      <c r="K11" s="15">
        <f>'Table Q1'!K11/'Table Q2'!K11*100</f>
        <v>104.42352334279082</v>
      </c>
      <c r="L11" s="15">
        <f>'Table Q1'!L11/'Table Q2'!L11*100</f>
        <v>73.583780560524758</v>
      </c>
      <c r="N11" s="15">
        <f>'Table Q4'!B11/'Table Q2'!B11*100</f>
        <v>67.300124772051063</v>
      </c>
      <c r="O11" s="15">
        <f>'Table Q4'!C11/'Table Q2'!C11*100</f>
        <v>76.458085891104588</v>
      </c>
      <c r="P11" s="15">
        <f>'Table Q4'!D11/'Table Q2'!D11*100</f>
        <v>70.760371371489001</v>
      </c>
      <c r="Q11" s="15">
        <f>'Table Q4'!E11/'Table Q2'!E11*100</f>
        <v>69.323950161513608</v>
      </c>
      <c r="R11" s="15">
        <f>'Table Q4'!F11/'Table Q2'!F11*100</f>
        <v>56.406779661016948</v>
      </c>
      <c r="S11" s="15">
        <f>'Table Q4'!G11/'Table Q2'!G11*100</f>
        <v>93.519140362659499</v>
      </c>
      <c r="T11" s="15">
        <f>'Table Q4'!H11/'Table Q2'!H11*100</f>
        <v>67.523564695801198</v>
      </c>
      <c r="U11" s="15">
        <f>'Table Q4'!I11/'Table Q2'!I11*100</f>
        <v>111.98598561681725</v>
      </c>
      <c r="V11" s="15">
        <f>'Table Q4'!J11/'Table Q2'!J11*100</f>
        <v>40.532544378698233</v>
      </c>
      <c r="W11" s="15">
        <f>'Table Q4'!K11/'Table Q2'!K11*100</f>
        <v>120.29920041269023</v>
      </c>
      <c r="X11" s="15">
        <f>'Table Q4'!L11/'Table Q2'!L11*100</f>
        <v>83.744782349433521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25">
      <c r="A12" s="48" t="s">
        <v>58</v>
      </c>
      <c r="B12" s="15">
        <f>'Table Q1'!B12/'Table Q2'!B12*100</f>
        <v>113.68223189552829</v>
      </c>
      <c r="C12" s="15">
        <f>'Table Q1'!C12/'Table Q2'!C12*100</f>
        <v>61.789578410645454</v>
      </c>
      <c r="D12" s="15">
        <f>'Table Q1'!D12/'Table Q2'!D12*100</f>
        <v>86.997690531177838</v>
      </c>
      <c r="E12" s="15">
        <f>'Table Q1'!E12/'Table Q2'!E12*100</f>
        <v>78.648680079078957</v>
      </c>
      <c r="F12" s="15">
        <f>'Table Q1'!F12/'Table Q2'!F12*100</f>
        <v>77.764003155640708</v>
      </c>
      <c r="G12" s="15">
        <f>'Table Q1'!G12/'Table Q2'!G12*100</f>
        <v>53.214523650899402</v>
      </c>
      <c r="H12" s="15">
        <f>'Table Q1'!H12/'Table Q2'!H12*100</f>
        <v>50.090185676392572</v>
      </c>
      <c r="I12" s="15">
        <f>'Table Q1'!I12/'Table Q2'!I12*100</f>
        <v>66.06524512484053</v>
      </c>
      <c r="J12" s="15">
        <f>'Table Q1'!J12/'Table Q2'!J12*100</f>
        <v>176.019009321879</v>
      </c>
      <c r="K12" s="15">
        <f>'Table Q1'!K12/'Table Q2'!K12*100</f>
        <v>105.84255042290177</v>
      </c>
      <c r="L12" s="15">
        <f>'Table Q1'!L12/'Table Q2'!L12*100</f>
        <v>74.146341463414629</v>
      </c>
      <c r="N12" s="15">
        <f>'Table Q4'!B12/'Table Q2'!B12*100</f>
        <v>69.628017411950921</v>
      </c>
      <c r="O12" s="15">
        <f>'Table Q4'!C12/'Table Q2'!C12*100</f>
        <v>76.271608008954104</v>
      </c>
      <c r="P12" s="15">
        <f>'Table Q4'!D12/'Table Q2'!D12*100</f>
        <v>69.457274826789842</v>
      </c>
      <c r="Q12" s="15">
        <f>'Table Q4'!E12/'Table Q2'!E12*100</f>
        <v>70.822188626584492</v>
      </c>
      <c r="R12" s="15">
        <f>'Table Q4'!F12/'Table Q2'!F12*100</f>
        <v>56.328186633607572</v>
      </c>
      <c r="S12" s="15">
        <f>'Table Q4'!G12/'Table Q2'!G12*100</f>
        <v>94.753497668221186</v>
      </c>
      <c r="T12" s="15">
        <f>'Table Q4'!H12/'Table Q2'!H12*100</f>
        <v>67.0026525198939</v>
      </c>
      <c r="U12" s="15">
        <f>'Table Q4'!I12/'Table Q2'!I12*100</f>
        <v>110.71623838162932</v>
      </c>
      <c r="V12" s="15">
        <f>'Table Q4'!J12/'Table Q2'!J12*100</f>
        <v>40.559312739901301</v>
      </c>
      <c r="W12" s="15">
        <f>'Table Q4'!K12/'Table Q2'!K12*100</f>
        <v>122.88874430709174</v>
      </c>
      <c r="X12" s="15">
        <f>'Table Q4'!L12/'Table Q2'!L12*100</f>
        <v>84.009518143961927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25">
      <c r="A13" s="48" t="s">
        <v>59</v>
      </c>
      <c r="B13" s="15">
        <f>'Table Q1'!B13/'Table Q2'!B13*100</f>
        <v>112.80209647675434</v>
      </c>
      <c r="C13" s="15">
        <f>'Table Q1'!C13/'Table Q2'!C13*100</f>
        <v>60.899082568807337</v>
      </c>
      <c r="D13" s="15">
        <f>'Table Q1'!D13/'Table Q2'!D13*100</f>
        <v>87.343822304488654</v>
      </c>
      <c r="E13" s="15">
        <f>'Table Q1'!E13/'Table Q2'!E13*100</f>
        <v>78.252744685821057</v>
      </c>
      <c r="F13" s="15">
        <f>'Table Q1'!F13/'Table Q2'!F13*100</f>
        <v>78.040770101925247</v>
      </c>
      <c r="G13" s="15">
        <f>'Table Q1'!G13/'Table Q2'!G13*100</f>
        <v>52.069360379519047</v>
      </c>
      <c r="H13" s="15">
        <f>'Table Q1'!H13/'Table Q2'!H13*100</f>
        <v>49.315783975765171</v>
      </c>
      <c r="I13" s="15">
        <f>'Table Q1'!I13/'Table Q2'!I13*100</f>
        <v>66.35294117647058</v>
      </c>
      <c r="J13" s="15">
        <f>'Table Q1'!J13/'Table Q2'!J13*100</f>
        <v>181.08667042677195</v>
      </c>
      <c r="K13" s="15">
        <f>'Table Q1'!K13/'Table Q2'!K13*100</f>
        <v>103.35743801652895</v>
      </c>
      <c r="L13" s="15">
        <f>'Table Q1'!L13/'Table Q2'!L13*100</f>
        <v>73.628716976661536</v>
      </c>
      <c r="N13" s="15">
        <f>'Table Q4'!B13/'Table Q2'!B13*100</f>
        <v>68.533436863049587</v>
      </c>
      <c r="O13" s="15">
        <f>'Table Q4'!C13/'Table Q2'!C13*100</f>
        <v>75.070336391437309</v>
      </c>
      <c r="P13" s="15">
        <f>'Table Q4'!D13/'Table Q2'!D13*100</f>
        <v>69.574271170754287</v>
      </c>
      <c r="Q13" s="15">
        <f>'Table Q4'!E13/'Table Q2'!E13*100</f>
        <v>71.969166082690947</v>
      </c>
      <c r="R13" s="15">
        <f>'Table Q4'!F13/'Table Q2'!F13*100</f>
        <v>56.67044167610419</v>
      </c>
      <c r="S13" s="15">
        <f>'Table Q4'!G13/'Table Q2'!G13*100</f>
        <v>95.15786029772616</v>
      </c>
      <c r="T13" s="15">
        <f>'Table Q4'!H13/'Table Q2'!H13*100</f>
        <v>65.977227619346067</v>
      </c>
      <c r="U13" s="15">
        <f>'Table Q4'!I13/'Table Q2'!I13*100</f>
        <v>110.49773755656108</v>
      </c>
      <c r="V13" s="15">
        <f>'Table Q4'!J13/'Table Q2'!J13*100</f>
        <v>42.451588644482044</v>
      </c>
      <c r="W13" s="15">
        <f>'Table Q4'!K13/'Table Q2'!K13*100</f>
        <v>123.66993801652893</v>
      </c>
      <c r="X13" s="15">
        <f>'Table Q4'!L13/'Table Q2'!L13*100</f>
        <v>84.089562848003794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25">
      <c r="A14" s="48" t="s">
        <v>60</v>
      </c>
      <c r="B14" s="15">
        <f>'Table Q1'!B14/'Table Q2'!B14*100</f>
        <v>116.61526216296885</v>
      </c>
      <c r="C14" s="15">
        <f>'Table Q1'!C14/'Table Q2'!C14*100</f>
        <v>60.840694486749925</v>
      </c>
      <c r="D14" s="15">
        <f>'Table Q1'!D14/'Table Q2'!D14*100</f>
        <v>88.242863827795986</v>
      </c>
      <c r="E14" s="15">
        <f>'Table Q1'!E14/'Table Q2'!E14*100</f>
        <v>79.306304194984762</v>
      </c>
      <c r="F14" s="15">
        <f>'Table Q1'!F14/'Table Q2'!F14*100</f>
        <v>78.631032927379337</v>
      </c>
      <c r="G14" s="15">
        <f>'Table Q1'!G14/'Table Q2'!G14*100</f>
        <v>52.079272254710851</v>
      </c>
      <c r="H14" s="15">
        <f>'Table Q1'!H14/'Table Q2'!H14*100</f>
        <v>50.459296800760221</v>
      </c>
      <c r="I14" s="15">
        <f>'Table Q1'!I14/'Table Q2'!I14*100</f>
        <v>66.781007402058137</v>
      </c>
      <c r="J14" s="15">
        <f>'Table Q1'!J14/'Table Q2'!J14*100</f>
        <v>176.12021857923497</v>
      </c>
      <c r="K14" s="15">
        <f>'Table Q1'!K14/'Table Q2'!K14*100</f>
        <v>105.18121156613893</v>
      </c>
      <c r="L14" s="15">
        <f>'Table Q1'!L14/'Table Q2'!L14*100</f>
        <v>74.416123295791365</v>
      </c>
      <c r="N14" s="15">
        <f>'Table Q4'!B14/'Table Q2'!B14*100</f>
        <v>70.490498457864874</v>
      </c>
      <c r="O14" s="15">
        <f>'Table Q4'!C14/'Table Q2'!C14*100</f>
        <v>75.059396893085591</v>
      </c>
      <c r="P14" s="15">
        <f>'Table Q4'!D14/'Table Q2'!D14*100</f>
        <v>70.42583060364997</v>
      </c>
      <c r="Q14" s="15">
        <f>'Table Q4'!E14/'Table Q2'!E14*100</f>
        <v>73.048980548394667</v>
      </c>
      <c r="R14" s="15">
        <f>'Table Q4'!F14/'Table Q2'!F14*100</f>
        <v>56.540369869192595</v>
      </c>
      <c r="S14" s="15">
        <f>'Table Q4'!G14/'Table Q2'!G14*100</f>
        <v>96.978557504873294</v>
      </c>
      <c r="T14" s="15">
        <f>'Table Q4'!H14/'Table Q2'!H14*100</f>
        <v>66.751135043817982</v>
      </c>
      <c r="U14" s="15">
        <f>'Table Q4'!I14/'Table Q2'!I14*100</f>
        <v>111.0308719985557</v>
      </c>
      <c r="V14" s="15">
        <f>'Table Q4'!J14/'Table Q2'!J14*100</f>
        <v>42.149362477231335</v>
      </c>
      <c r="W14" s="15">
        <f>'Table Q4'!K14/'Table Q2'!K14*100</f>
        <v>127.30603166295955</v>
      </c>
      <c r="X14" s="15">
        <f>'Table Q4'!L14/'Table Q2'!L14*100</f>
        <v>84.682868998221707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25">
      <c r="A15" s="48" t="s">
        <v>61</v>
      </c>
      <c r="B15" s="15">
        <f>'Table Q1'!B15/'Table Q2'!B15*100</f>
        <v>114.2113022113022</v>
      </c>
      <c r="C15" s="15">
        <f>'Table Q1'!C15/'Table Q2'!C15*100</f>
        <v>60.684755313284732</v>
      </c>
      <c r="D15" s="15">
        <f>'Table Q1'!D15/'Table Q2'!D15*100</f>
        <v>88.217487483991135</v>
      </c>
      <c r="E15" s="15">
        <f>'Table Q1'!E15/'Table Q2'!E15*100</f>
        <v>79.629413821232959</v>
      </c>
      <c r="F15" s="15">
        <f>'Table Q1'!F15/'Table Q2'!F15*100</f>
        <v>79.972798367902072</v>
      </c>
      <c r="G15" s="15">
        <f>'Table Q1'!G15/'Table Q2'!G15*100</f>
        <v>51.27307447485677</v>
      </c>
      <c r="H15" s="15">
        <f>'Table Q1'!H15/'Table Q2'!H15*100</f>
        <v>51.240385657025236</v>
      </c>
      <c r="I15" s="15">
        <f>'Table Q1'!I15/'Table Q2'!I15*100</f>
        <v>67.69175755408547</v>
      </c>
      <c r="J15" s="15">
        <f>'Table Q1'!J15/'Table Q2'!J15*100</f>
        <v>176.52237710931766</v>
      </c>
      <c r="K15" s="15">
        <f>'Table Q1'!K15/'Table Q2'!K15*100</f>
        <v>104.43273801875883</v>
      </c>
      <c r="L15" s="15">
        <f>'Table Q1'!L15/'Table Q2'!L15*100</f>
        <v>74.464813719692486</v>
      </c>
      <c r="N15" s="15">
        <f>'Table Q4'!B15/'Table Q2'!B15*100</f>
        <v>69.936117936117938</v>
      </c>
      <c r="O15" s="15">
        <f>'Table Q4'!C15/'Table Q2'!C15*100</f>
        <v>75.75794695902492</v>
      </c>
      <c r="P15" s="15">
        <f>'Table Q4'!D15/'Table Q2'!D15*100</f>
        <v>70.264291535685174</v>
      </c>
      <c r="Q15" s="15">
        <f>'Table Q4'!E15/'Table Q2'!E15*100</f>
        <v>73.476284815289588</v>
      </c>
      <c r="R15" s="15">
        <f>'Table Q4'!F15/'Table Q2'!F15*100</f>
        <v>57.021421285277121</v>
      </c>
      <c r="S15" s="15">
        <f>'Table Q4'!G15/'Table Q2'!G15*100</f>
        <v>97.867600254614899</v>
      </c>
      <c r="T15" s="15">
        <f>'Table Q4'!H15/'Table Q2'!H15*100</f>
        <v>68.627450980392155</v>
      </c>
      <c r="U15" s="15">
        <f>'Table Q4'!I15/'Table Q2'!I15*100</f>
        <v>111.10316467012338</v>
      </c>
      <c r="V15" s="15">
        <f>'Table Q4'!J15/'Table Q2'!J15*100</f>
        <v>43.782098312545855</v>
      </c>
      <c r="W15" s="15">
        <f>'Table Q4'!K15/'Table Q2'!K15*100</f>
        <v>127.21315688038032</v>
      </c>
      <c r="X15" s="15">
        <f>'Table Q4'!L15/'Table Q2'!L15*100</f>
        <v>85.133057362507401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25">
      <c r="A16" s="48" t="s">
        <v>62</v>
      </c>
      <c r="B16" s="15">
        <f>'Table Q1'!B16/'Table Q2'!B16*100</f>
        <v>115.35970163902248</v>
      </c>
      <c r="C16" s="15">
        <f>'Table Q1'!C16/'Table Q2'!C16*100</f>
        <v>61.386870304224658</v>
      </c>
      <c r="D16" s="15">
        <f>'Table Q1'!D16/'Table Q2'!D16*100</f>
        <v>90.140186915887853</v>
      </c>
      <c r="E16" s="15">
        <f>'Table Q1'!E16/'Table Q2'!E16*100</f>
        <v>79.592786503781269</v>
      </c>
      <c r="F16" s="15">
        <f>'Table Q1'!F16/'Table Q2'!F16*100</f>
        <v>82.068886600297517</v>
      </c>
      <c r="G16" s="15">
        <f>'Table Q1'!G16/'Table Q2'!G16*100</f>
        <v>50.725089661624835</v>
      </c>
      <c r="H16" s="15">
        <f>'Table Q1'!H16/'Table Q2'!H16*100</f>
        <v>53.94123387184213</v>
      </c>
      <c r="I16" s="15">
        <f>'Table Q1'!I16/'Table Q2'!I16*100</f>
        <v>67.175031033871264</v>
      </c>
      <c r="J16" s="15">
        <f>'Table Q1'!J16/'Table Q2'!J16*100</f>
        <v>167.93893129770993</v>
      </c>
      <c r="K16" s="15">
        <f>'Table Q1'!K16/'Table Q2'!K16*100</f>
        <v>101.11759592698375</v>
      </c>
      <c r="L16" s="15">
        <f>'Table Q1'!L16/'Table Q2'!L16*100</f>
        <v>74.947021426889577</v>
      </c>
      <c r="N16" s="15">
        <f>'Table Q4'!B16/'Table Q2'!B16*100</f>
        <v>70.144273235842576</v>
      </c>
      <c r="O16" s="15">
        <f>'Table Q4'!C16/'Table Q2'!C16*100</f>
        <v>76.456460155191536</v>
      </c>
      <c r="P16" s="15">
        <f>'Table Q4'!D16/'Table Q2'!D16*100</f>
        <v>70.782710280373834</v>
      </c>
      <c r="Q16" s="15">
        <f>'Table Q4'!E16/'Table Q2'!E16*100</f>
        <v>74.136125654450254</v>
      </c>
      <c r="R16" s="15">
        <f>'Table Q4'!F16/'Table Q2'!F16*100</f>
        <v>57.844146927566072</v>
      </c>
      <c r="S16" s="15">
        <f>'Table Q4'!G16/'Table Q2'!G16*100</f>
        <v>98.783720567597072</v>
      </c>
      <c r="T16" s="15">
        <f>'Table Q4'!H16/'Table Q2'!H16*100</f>
        <v>68.882142469912182</v>
      </c>
      <c r="U16" s="15">
        <f>'Table Q4'!I16/'Table Q2'!I16*100</f>
        <v>111.42046462138677</v>
      </c>
      <c r="V16" s="15">
        <f>'Table Q4'!J16/'Table Q2'!J16*100</f>
        <v>42.626648160999309</v>
      </c>
      <c r="W16" s="15">
        <f>'Table Q4'!K16/'Table Q2'!K16*100</f>
        <v>125.36942754253073</v>
      </c>
      <c r="X16" s="15">
        <f>'Table Q4'!L16/'Table Q2'!L16*100</f>
        <v>85.448551919001645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15">
        <f>'Table Q1'!B17/'Table Q2'!B17*100</f>
        <v>116.32251720747296</v>
      </c>
      <c r="C17" s="15">
        <f>'Table Q1'!C17/'Table Q2'!C17*100</f>
        <v>61.311515298984133</v>
      </c>
      <c r="D17" s="15">
        <f>'Table Q1'!D17/'Table Q2'!D17*100</f>
        <v>91.018671708815873</v>
      </c>
      <c r="E17" s="15">
        <f>'Table Q1'!E17/'Table Q2'!E17*100</f>
        <v>78.845931909982681</v>
      </c>
      <c r="F17" s="15">
        <f>'Table Q1'!F17/'Table Q2'!F17*100</f>
        <v>82.267279041111237</v>
      </c>
      <c r="G17" s="15">
        <f>'Table Q1'!G17/'Table Q2'!G17*100</f>
        <v>52.026494243810127</v>
      </c>
      <c r="H17" s="15">
        <f>'Table Q1'!H17/'Table Q2'!H17*100</f>
        <v>54.487039860596823</v>
      </c>
      <c r="I17" s="15">
        <f>'Table Q1'!I17/'Table Q2'!I17*100</f>
        <v>67.609841827768008</v>
      </c>
      <c r="J17" s="15">
        <f>'Table Q1'!J17/'Table Q2'!J17*100</f>
        <v>182.67188373392958</v>
      </c>
      <c r="K17" s="15">
        <f>'Table Q1'!K17/'Table Q2'!K17*100</f>
        <v>105.49961270333074</v>
      </c>
      <c r="L17" s="15">
        <f>'Table Q1'!L17/'Table Q2'!L17*100</f>
        <v>75.3089325644345</v>
      </c>
      <c r="N17" s="15">
        <f>'Table Q4'!B17/'Table Q2'!B17*100</f>
        <v>70.589970501474937</v>
      </c>
      <c r="O17" s="15">
        <f>'Table Q4'!C17/'Table Q2'!C17*100</f>
        <v>75.643287304580582</v>
      </c>
      <c r="P17" s="15">
        <f>'Table Q4'!D17/'Table Q2'!D17*100</f>
        <v>71.980619238950595</v>
      </c>
      <c r="Q17" s="15">
        <f>'Table Q4'!E17/'Table Q2'!E17*100</f>
        <v>74.333525678014993</v>
      </c>
      <c r="R17" s="15">
        <f>'Table Q4'!F17/'Table Q2'!F17*100</f>
        <v>57.006833202643669</v>
      </c>
      <c r="S17" s="15">
        <f>'Table Q4'!G17/'Table Q2'!G17*100</f>
        <v>102.72827629711404</v>
      </c>
      <c r="T17" s="15">
        <f>'Table Q4'!H17/'Table Q2'!H17*100</f>
        <v>69.255064256153361</v>
      </c>
      <c r="U17" s="15">
        <f>'Table Q4'!I17/'Table Q2'!I17*100</f>
        <v>111.84534270650263</v>
      </c>
      <c r="V17" s="15">
        <f>'Table Q4'!J17/'Table Q2'!J17*100</f>
        <v>47.04676728153531</v>
      </c>
      <c r="W17" s="15">
        <f>'Table Q4'!K17/'Table Q2'!K17*100</f>
        <v>133.13968499870901</v>
      </c>
      <c r="X17" s="15">
        <f>'Table Q4'!L17/'Table Q2'!L17*100</f>
        <v>86.100976815346584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15">
        <f>'Table Q1'!B18/'Table Q2'!B18*100</f>
        <v>112.32562583604052</v>
      </c>
      <c r="C18" s="15">
        <f>'Table Q1'!C18/'Table Q2'!C18*100</f>
        <v>62.283228138979105</v>
      </c>
      <c r="D18" s="15">
        <f>'Table Q1'!D18/'Table Q2'!D18*100</f>
        <v>89.605986203671222</v>
      </c>
      <c r="E18" s="15">
        <f>'Table Q1'!E18/'Table Q2'!E18*100</f>
        <v>77.567014993184912</v>
      </c>
      <c r="F18" s="15">
        <f>'Table Q1'!F18/'Table Q2'!F18*100</f>
        <v>85.605466562114941</v>
      </c>
      <c r="G18" s="15">
        <f>'Table Q1'!G18/'Table Q2'!G18*100</f>
        <v>49.843540455967819</v>
      </c>
      <c r="H18" s="15">
        <f>'Table Q1'!H18/'Table Q2'!H18*100</f>
        <v>55.8889964504679</v>
      </c>
      <c r="I18" s="15">
        <f>'Table Q1'!I18/'Table Q2'!I18*100</f>
        <v>68.271221532091104</v>
      </c>
      <c r="J18" s="15">
        <f>'Table Q1'!J18/'Table Q2'!J18*100</f>
        <v>178.0974644848049</v>
      </c>
      <c r="K18" s="15">
        <f>'Table Q1'!K18/'Table Q2'!K18*100</f>
        <v>105.7347670250896</v>
      </c>
      <c r="L18" s="15">
        <f>'Table Q1'!L18/'Table Q2'!L18*100</f>
        <v>75.296304903555651</v>
      </c>
      <c r="N18" s="15">
        <f>'Table Q4'!B18/'Table Q2'!B18*100</f>
        <v>69.080833174087516</v>
      </c>
      <c r="O18" s="15">
        <f>'Table Q4'!C18/'Table Q2'!C18*100</f>
        <v>76.101476806176848</v>
      </c>
      <c r="P18" s="15">
        <f>'Table Q4'!D18/'Table Q2'!D18*100</f>
        <v>71.074476791768973</v>
      </c>
      <c r="Q18" s="15">
        <f>'Table Q4'!E18/'Table Q2'!E18*100</f>
        <v>74.477510222626066</v>
      </c>
      <c r="R18" s="15">
        <f>'Table Q4'!F18/'Table Q2'!F18*100</f>
        <v>58.138232328889885</v>
      </c>
      <c r="S18" s="15">
        <f>'Table Q4'!G18/'Table Q2'!G18*100</f>
        <v>98.3907018328118</v>
      </c>
      <c r="T18" s="15">
        <f>'Table Q4'!H18/'Table Q2'!H18*100</f>
        <v>68.957728299451432</v>
      </c>
      <c r="U18" s="15">
        <f>'Table Q4'!I18/'Table Q2'!I18*100</f>
        <v>110.14492753623189</v>
      </c>
      <c r="V18" s="15">
        <f>'Table Q4'!J18/'Table Q2'!J18*100</f>
        <v>47.437511238985792</v>
      </c>
      <c r="W18" s="15">
        <f>'Table Q4'!K18/'Table Q2'!K18*100</f>
        <v>131.87403993855605</v>
      </c>
      <c r="X18" s="15">
        <f>'Table Q4'!L18/'Table Q2'!L18*100</f>
        <v>85.614687427376253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15">
        <f>'Table Q1'!B19/'Table Q2'!B19*100</f>
        <v>112.87281123725225</v>
      </c>
      <c r="C19" s="15">
        <f>'Table Q1'!C19/'Table Q2'!C19*100</f>
        <v>61.353155339805824</v>
      </c>
      <c r="D19" s="15">
        <f>'Table Q1'!D19/'Table Q2'!D19*100</f>
        <v>91.38537271448665</v>
      </c>
      <c r="E19" s="15">
        <f>'Table Q1'!E19/'Table Q2'!E19*100</f>
        <v>78.946778711484583</v>
      </c>
      <c r="F19" s="15">
        <f>'Table Q1'!F19/'Table Q2'!F19*100</f>
        <v>86.953133696983187</v>
      </c>
      <c r="G19" s="15">
        <f>'Table Q1'!G19/'Table Q2'!G19*100</f>
        <v>50.323910482921086</v>
      </c>
      <c r="H19" s="15">
        <f>'Table Q1'!H19/'Table Q2'!H19*100</f>
        <v>54.852769214414799</v>
      </c>
      <c r="I19" s="15">
        <f>'Table Q1'!I19/'Table Q2'!I19*100</f>
        <v>68.596461089159931</v>
      </c>
      <c r="J19" s="15">
        <f>'Table Q1'!J19/'Table Q2'!J19*100</f>
        <v>173.70525168090131</v>
      </c>
      <c r="K19" s="15">
        <f>'Table Q1'!K19/'Table Q2'!K19*100</f>
        <v>104.63771681633656</v>
      </c>
      <c r="L19" s="15">
        <f>'Table Q1'!L19/'Table Q2'!L19*100</f>
        <v>75.256425031692984</v>
      </c>
      <c r="N19" s="15">
        <f>'Table Q4'!B19/'Table Q2'!B19*100</f>
        <v>70.011545122185865</v>
      </c>
      <c r="O19" s="15">
        <f>'Table Q4'!C19/'Table Q2'!C19*100</f>
        <v>75.47330097087378</v>
      </c>
      <c r="P19" s="15">
        <f>'Table Q4'!D19/'Table Q2'!D19*100</f>
        <v>71.683075480543835</v>
      </c>
      <c r="Q19" s="15">
        <f>'Table Q4'!E19/'Table Q2'!E19*100</f>
        <v>74.789915966386559</v>
      </c>
      <c r="R19" s="15">
        <f>'Table Q4'!F19/'Table Q2'!F19*100</f>
        <v>58.788823332962266</v>
      </c>
      <c r="S19" s="15">
        <f>'Table Q4'!G19/'Table Q2'!G19*100</f>
        <v>98.203769140164894</v>
      </c>
      <c r="T19" s="15">
        <f>'Table Q4'!H19/'Table Q2'!H19*100</f>
        <v>69.076219836292125</v>
      </c>
      <c r="U19" s="15">
        <f>'Table Q4'!I19/'Table Q2'!I19*100</f>
        <v>110.54801580484452</v>
      </c>
      <c r="V19" s="15">
        <f>'Table Q4'!J19/'Table Q2'!J19*100</f>
        <v>49.863710703252771</v>
      </c>
      <c r="W19" s="15">
        <f>'Table Q4'!K19/'Table Q2'!K19*100</f>
        <v>126.71915364743511</v>
      </c>
      <c r="X19" s="15">
        <f>'Table Q4'!L19/'Table Q2'!L19*100</f>
        <v>85.617148784141989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15">
        <f>'Table Q1'!B20/'Table Q2'!B20*100</f>
        <v>112.26566179934055</v>
      </c>
      <c r="C20" s="15">
        <f>'Table Q1'!C20/'Table Q2'!C20*100</f>
        <v>62.095588235294116</v>
      </c>
      <c r="D20" s="15">
        <f>'Table Q1'!D20/'Table Q2'!D20*100</f>
        <v>90.192172486524484</v>
      </c>
      <c r="E20" s="15">
        <f>'Table Q1'!E20/'Table Q2'!E20*100</f>
        <v>79.37812326485286</v>
      </c>
      <c r="F20" s="15">
        <f>'Table Q1'!F20/'Table Q2'!F20*100</f>
        <v>88.843995510662182</v>
      </c>
      <c r="G20" s="15">
        <f>'Table Q1'!G20/'Table Q2'!G20*100</f>
        <v>49.021029731689623</v>
      </c>
      <c r="H20" s="15">
        <f>'Table Q1'!H20/'Table Q2'!H20*100</f>
        <v>56.319622964867179</v>
      </c>
      <c r="I20" s="15">
        <f>'Table Q1'!I20/'Table Q2'!I20*100</f>
        <v>69.899608643865903</v>
      </c>
      <c r="J20" s="15">
        <f>'Table Q1'!J20/'Table Q2'!J20*100</f>
        <v>168.02967563837129</v>
      </c>
      <c r="K20" s="15">
        <f>'Table Q1'!K20/'Table Q2'!K20*100</f>
        <v>102.35294117647061</v>
      </c>
      <c r="L20" s="15">
        <f>'Table Q1'!L20/'Table Q2'!L20*100</f>
        <v>75.590731819224587</v>
      </c>
      <c r="N20" s="15">
        <f>'Table Q4'!B20/'Table Q2'!B20*100</f>
        <v>69.119170984455963</v>
      </c>
      <c r="O20" s="15">
        <f>'Table Q4'!C20/'Table Q2'!C20*100</f>
        <v>76.317401960784309</v>
      </c>
      <c r="P20" s="15">
        <f>'Table Q4'!D20/'Table Q2'!D20*100</f>
        <v>72.486524490274192</v>
      </c>
      <c r="Q20" s="15">
        <f>'Table Q4'!E20/'Table Q2'!E20*100</f>
        <v>75.524708495280407</v>
      </c>
      <c r="R20" s="15">
        <f>'Table Q4'!F20/'Table Q2'!F20*100</f>
        <v>59.494949494949502</v>
      </c>
      <c r="S20" s="15">
        <f>'Table Q4'!G20/'Table Q2'!G20*100</f>
        <v>97.897026831036982</v>
      </c>
      <c r="T20" s="15">
        <f>'Table Q4'!H20/'Table Q2'!H20*100</f>
        <v>70.715509854327337</v>
      </c>
      <c r="U20" s="15">
        <f>'Table Q4'!I20/'Table Q2'!I20*100</f>
        <v>110.54960013612387</v>
      </c>
      <c r="V20" s="15">
        <f>'Table Q4'!J20/'Table Q2'!J20*100</f>
        <v>49.24085576259489</v>
      </c>
      <c r="W20" s="15">
        <f>'Table Q4'!K20/'Table Q2'!K20*100</f>
        <v>128.22291021671828</v>
      </c>
      <c r="X20" s="15">
        <f>'Table Q4'!L20/'Table Q2'!L20*100</f>
        <v>85.971553108511117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15">
        <f>'Table Q1'!B21/'Table Q2'!B21*100</f>
        <v>113.78383566903436</v>
      </c>
      <c r="C21" s="15">
        <f>'Table Q1'!C21/'Table Q2'!C21*100</f>
        <v>62.968904244817367</v>
      </c>
      <c r="D21" s="15">
        <f>'Table Q1'!D21/'Table Q2'!D21*100</f>
        <v>90.208428767750803</v>
      </c>
      <c r="E21" s="15">
        <f>'Table Q1'!E21/'Table Q2'!E21*100</f>
        <v>79.711431742508324</v>
      </c>
      <c r="F21" s="15">
        <f>'Table Q1'!F21/'Table Q2'!F21*100</f>
        <v>94.771092590478361</v>
      </c>
      <c r="G21" s="15">
        <f>'Table Q1'!G21/'Table Q2'!G21*100</f>
        <v>51.951011107946456</v>
      </c>
      <c r="H21" s="15">
        <f>'Table Q1'!H21/'Table Q2'!H21*100</f>
        <v>56.120587919751109</v>
      </c>
      <c r="I21" s="15">
        <f>'Table Q1'!I21/'Table Q2'!I21*100</f>
        <v>69.539551357733174</v>
      </c>
      <c r="J21" s="15">
        <f>'Table Q1'!J21/'Table Q2'!J21*100</f>
        <v>181.00496963003866</v>
      </c>
      <c r="K21" s="15">
        <f>'Table Q1'!K21/'Table Q2'!K21*100</f>
        <v>107.57101739456888</v>
      </c>
      <c r="L21" s="15">
        <f>'Table Q1'!L21/'Table Q2'!L21*100</f>
        <v>76.693112567552035</v>
      </c>
      <c r="N21" s="15">
        <f>'Table Q4'!B21/'Table Q2'!B21*100</f>
        <v>71.098099443271252</v>
      </c>
      <c r="O21" s="15">
        <f>'Table Q4'!C21/'Table Q2'!C21*100</f>
        <v>76.986673247778867</v>
      </c>
      <c r="P21" s="15">
        <f>'Table Q4'!D21/'Table Q2'!D21*100</f>
        <v>71.02611085661934</v>
      </c>
      <c r="Q21" s="15">
        <f>'Table Q4'!E21/'Table Q2'!E21*100</f>
        <v>77.214206437291892</v>
      </c>
      <c r="R21" s="15">
        <f>'Table Q4'!F21/'Table Q2'!F21*100</f>
        <v>61.080031967119531</v>
      </c>
      <c r="S21" s="15">
        <f>'Table Q4'!G21/'Table Q2'!G21*100</f>
        <v>97.265736257476505</v>
      </c>
      <c r="T21" s="15">
        <f>'Table Q4'!H21/'Table Q2'!H21*100</f>
        <v>72.299109537603272</v>
      </c>
      <c r="U21" s="15">
        <f>'Table Q4'!I21/'Table Q2'!I21*100</f>
        <v>110.37274413897791</v>
      </c>
      <c r="V21" s="15">
        <f>'Table Q4'!J21/'Table Q2'!J21*100</f>
        <v>54.813178722621025</v>
      </c>
      <c r="W21" s="15">
        <f>'Table Q4'!K21/'Table Q2'!K21*100</f>
        <v>130.29658365661371</v>
      </c>
      <c r="X21" s="15">
        <f>'Table Q4'!L21/'Table Q2'!L21*100</f>
        <v>87.018512130619769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15">
        <f>'Table Q1'!B22/'Table Q2'!B22*100</f>
        <v>119.05324279106387</v>
      </c>
      <c r="C22" s="15">
        <f>'Table Q1'!C22/'Table Q2'!C22*100</f>
        <v>62.77702950899964</v>
      </c>
      <c r="D22" s="15">
        <f>'Table Q1'!D22/'Table Q2'!D22*100</f>
        <v>89.703745108999428</v>
      </c>
      <c r="E22" s="15">
        <f>'Table Q1'!E22/'Table Q2'!E22*100</f>
        <v>77.896375361352028</v>
      </c>
      <c r="F22" s="15">
        <f>'Table Q1'!F22/'Table Q2'!F22*100</f>
        <v>91.70573788792143</v>
      </c>
      <c r="G22" s="15">
        <f>'Table Q1'!G22/'Table Q2'!G22*100</f>
        <v>50.135231316725978</v>
      </c>
      <c r="H22" s="15">
        <f>'Table Q1'!H22/'Table Q2'!H22*100</f>
        <v>66.663157894736841</v>
      </c>
      <c r="I22" s="15">
        <f>'Table Q1'!I22/'Table Q2'!I22*100</f>
        <v>68.998172453896004</v>
      </c>
      <c r="J22" s="15">
        <f>'Table Q1'!J22/'Table Q2'!J22*100</f>
        <v>169.38217605248772</v>
      </c>
      <c r="K22" s="15">
        <f>'Table Q1'!K22/'Table Q2'!K22*100</f>
        <v>103.77051233871978</v>
      </c>
      <c r="L22" s="15">
        <f>'Table Q1'!L22/'Table Q2'!L22*100</f>
        <v>76.914298756133761</v>
      </c>
      <c r="N22" s="15">
        <f>'Table Q4'!B22/'Table Q2'!B22*100</f>
        <v>73.604960141718351</v>
      </c>
      <c r="O22" s="15">
        <f>'Table Q4'!C22/'Table Q2'!C22*100</f>
        <v>76.539733072119503</v>
      </c>
      <c r="P22" s="15">
        <f>'Table Q4'!D22/'Table Q2'!D22*100</f>
        <v>69.837898267188365</v>
      </c>
      <c r="Q22" s="15">
        <f>'Table Q4'!E22/'Table Q2'!E22*100</f>
        <v>78.607960862797427</v>
      </c>
      <c r="R22" s="15">
        <f>'Table Q4'!F22/'Table Q2'!F22*100</f>
        <v>61.442286224603706</v>
      </c>
      <c r="S22" s="15">
        <f>'Table Q4'!G22/'Table Q2'!G22*100</f>
        <v>97.992882562277586</v>
      </c>
      <c r="T22" s="15">
        <f>'Table Q4'!H22/'Table Q2'!H22*100</f>
        <v>72.305263157894743</v>
      </c>
      <c r="U22" s="15">
        <f>'Table Q4'!I22/'Table Q2'!I22*100</f>
        <v>109.80229273965776</v>
      </c>
      <c r="V22" s="15">
        <f>'Table Q4'!J22/'Table Q2'!J22*100</f>
        <v>56.460725350829236</v>
      </c>
      <c r="W22" s="15">
        <f>'Table Q4'!K22/'Table Q2'!K22*100</f>
        <v>130.06388575723412</v>
      </c>
      <c r="X22" s="15">
        <f>'Table Q4'!L22/'Table Q2'!L22*100</f>
        <v>87.253223781809879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15">
        <f>'Table Q1'!B23/'Table Q2'!B23*100</f>
        <v>120.76907868722814</v>
      </c>
      <c r="C23" s="15">
        <f>'Table Q1'!C23/'Table Q2'!C23*100</f>
        <v>62.319017655324096</v>
      </c>
      <c r="D23" s="15">
        <f>'Table Q1'!D23/'Table Q2'!D23*100</f>
        <v>88.630168105406625</v>
      </c>
      <c r="E23" s="15">
        <f>'Table Q1'!E23/'Table Q2'!E23*100</f>
        <v>78.798978798978794</v>
      </c>
      <c r="F23" s="15">
        <f>'Table Q1'!F23/'Table Q2'!F23*100</f>
        <v>90.478265606275187</v>
      </c>
      <c r="G23" s="15">
        <f>'Table Q1'!G23/'Table Q2'!G23*100</f>
        <v>52.721088435374156</v>
      </c>
      <c r="H23" s="15">
        <f>'Table Q1'!H23/'Table Q2'!H23*100</f>
        <v>68.03009430963229</v>
      </c>
      <c r="I23" s="15">
        <f>'Table Q1'!I23/'Table Q2'!I23*100</f>
        <v>71.662260409781879</v>
      </c>
      <c r="J23" s="15">
        <f>'Table Q1'!J23/'Table Q2'!J23*100</f>
        <v>171.84708824580207</v>
      </c>
      <c r="K23" s="15">
        <f>'Table Q1'!K23/'Table Q2'!K23*100</f>
        <v>107.42966751918159</v>
      </c>
      <c r="L23" s="15">
        <f>'Table Q1'!L23/'Table Q2'!L23*100</f>
        <v>78.044890053549054</v>
      </c>
      <c r="N23" s="15">
        <f>'Table Q4'!B23/'Table Q2'!B23*100</f>
        <v>74.624357453538948</v>
      </c>
      <c r="O23" s="15">
        <f>'Table Q4'!C23/'Table Q2'!C23*100</f>
        <v>76.461604251939647</v>
      </c>
      <c r="P23" s="15">
        <f>'Table Q4'!D23/'Table Q2'!D23*100</f>
        <v>71.615174920490674</v>
      </c>
      <c r="Q23" s="15">
        <f>'Table Q4'!E23/'Table Q2'!E23*100</f>
        <v>79.831279831279829</v>
      </c>
      <c r="R23" s="15">
        <f>'Table Q4'!F23/'Table Q2'!F23*100</f>
        <v>60.943457893016664</v>
      </c>
      <c r="S23" s="15">
        <f>'Table Q4'!G23/'Table Q2'!G23*100</f>
        <v>98.285147392290241</v>
      </c>
      <c r="T23" s="15">
        <f>'Table Q4'!H23/'Table Q2'!H23*100</f>
        <v>73.890007417611528</v>
      </c>
      <c r="U23" s="15">
        <f>'Table Q4'!I23/'Table Q2'!I23*100</f>
        <v>109.89755452742895</v>
      </c>
      <c r="V23" s="15">
        <f>'Table Q4'!J23/'Table Q2'!J23*100</f>
        <v>57.270453733476245</v>
      </c>
      <c r="W23" s="15">
        <f>'Table Q4'!K23/'Table Q2'!K23*100</f>
        <v>132.4168797953964</v>
      </c>
      <c r="X23" s="15">
        <f>'Table Q4'!L23/'Table Q2'!L23*100</f>
        <v>87.831833200410173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15">
        <f>'Table Q1'!B24/'Table Q2'!B24*100</f>
        <v>124.23381367972397</v>
      </c>
      <c r="C24" s="15">
        <f>'Table Q1'!C24/'Table Q2'!C24*100</f>
        <v>62.168777920567898</v>
      </c>
      <c r="D24" s="15">
        <f>'Table Q1'!D24/'Table Q2'!D24*100</f>
        <v>89.062857142857155</v>
      </c>
      <c r="E24" s="15">
        <f>'Table Q1'!E24/'Table Q2'!E24*100</f>
        <v>79.222769567597169</v>
      </c>
      <c r="F24" s="15">
        <f>'Table Q1'!F24/'Table Q2'!F24*100</f>
        <v>89.715206878022585</v>
      </c>
      <c r="G24" s="15">
        <f>'Table Q1'!G24/'Table Q2'!G24*100</f>
        <v>53.746337379656758</v>
      </c>
      <c r="H24" s="15">
        <f>'Table Q1'!H24/'Table Q2'!H24*100</f>
        <v>69.443561208267084</v>
      </c>
      <c r="I24" s="15">
        <f>'Table Q1'!I24/'Table Q2'!I24*100</f>
        <v>71.25592030050629</v>
      </c>
      <c r="J24" s="15">
        <f>'Table Q1'!J24/'Table Q2'!J24*100</f>
        <v>160.63722184760621</v>
      </c>
      <c r="K24" s="15">
        <f>'Table Q1'!K24/'Table Q2'!K24*100</f>
        <v>114.09361261960174</v>
      </c>
      <c r="L24" s="15">
        <f>'Table Q1'!L24/'Table Q2'!L24*100</f>
        <v>78.262836462338839</v>
      </c>
      <c r="N24" s="15">
        <f>'Table Q4'!B24/'Table Q2'!B24*100</f>
        <v>77.217373655368377</v>
      </c>
      <c r="O24" s="15">
        <f>'Table Q4'!C24/'Table Q2'!C24*100</f>
        <v>76.653815555963533</v>
      </c>
      <c r="P24" s="15">
        <f>'Table Q4'!D24/'Table Q2'!D24*100</f>
        <v>73.062857142857141</v>
      </c>
      <c r="Q24" s="15">
        <f>'Table Q4'!E24/'Table Q2'!E24*100</f>
        <v>80.076628352490431</v>
      </c>
      <c r="R24" s="15">
        <f>'Table Q4'!F24/'Table Q2'!F24*100</f>
        <v>60.827512090274048</v>
      </c>
      <c r="S24" s="15">
        <f>'Table Q4'!G24/'Table Q2'!G24*100</f>
        <v>97.293149155853214</v>
      </c>
      <c r="T24" s="15">
        <f>'Table Q4'!H24/'Table Q2'!H24*100</f>
        <v>74.700582935877051</v>
      </c>
      <c r="U24" s="15">
        <f>'Table Q4'!I24/'Table Q2'!I24*100</f>
        <v>109.35815776580107</v>
      </c>
      <c r="V24" s="15">
        <f>'Table Q4'!J24/'Table Q2'!J24*100</f>
        <v>56.136210384356033</v>
      </c>
      <c r="W24" s="15">
        <f>'Table Q4'!K24/'Table Q2'!K24*100</f>
        <v>133.77295060770621</v>
      </c>
      <c r="X24" s="15">
        <f>'Table Q4'!L24/'Table Q2'!L24*100</f>
        <v>87.898665460303093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15">
        <f>'Table Q1'!B25/'Table Q2'!B25*100</f>
        <v>130.02520478890989</v>
      </c>
      <c r="C25" s="15">
        <f>'Table Q1'!C25/'Table Q2'!C25*100</f>
        <v>63.284872791076566</v>
      </c>
      <c r="D25" s="15">
        <f>'Table Q1'!D25/'Table Q2'!D25*100</f>
        <v>89.561064362065054</v>
      </c>
      <c r="E25" s="15">
        <f>'Table Q1'!E25/'Table Q2'!E25*100</f>
        <v>81.23895759717314</v>
      </c>
      <c r="F25" s="15">
        <f>'Table Q1'!F25/'Table Q2'!F25*100</f>
        <v>91.102014434988689</v>
      </c>
      <c r="G25" s="15">
        <f>'Table Q1'!G25/'Table Q2'!G25*100</f>
        <v>58.025908194874688</v>
      </c>
      <c r="H25" s="15">
        <f>'Table Q1'!H25/'Table Q2'!H25*100</f>
        <v>67.437665782493369</v>
      </c>
      <c r="I25" s="15">
        <f>'Table Q1'!I25/'Table Q2'!I25*100</f>
        <v>73.256955810147289</v>
      </c>
      <c r="J25" s="15">
        <f>'Table Q1'!J25/'Table Q2'!J25*100</f>
        <v>163.00637821065334</v>
      </c>
      <c r="K25" s="15">
        <f>'Table Q1'!K25/'Table Q2'!K25*100</f>
        <v>112.26354394543816</v>
      </c>
      <c r="L25" s="15">
        <f>'Table Q1'!L25/'Table Q2'!L25*100</f>
        <v>79.830973047053462</v>
      </c>
      <c r="N25" s="15">
        <f>'Table Q4'!B25/'Table Q2'!B25*100</f>
        <v>80.518798571728638</v>
      </c>
      <c r="O25" s="15">
        <f>'Table Q4'!C25/'Table Q2'!C25*100</f>
        <v>78.531144253665857</v>
      </c>
      <c r="P25" s="15">
        <f>'Table Q4'!D25/'Table Q2'!D25*100</f>
        <v>73.80031839890836</v>
      </c>
      <c r="Q25" s="15">
        <f>'Table Q4'!E25/'Table Q2'!E25*100</f>
        <v>82.045053003533567</v>
      </c>
      <c r="R25" s="15">
        <f>'Table Q4'!F25/'Table Q2'!F25*100</f>
        <v>62.307443714316499</v>
      </c>
      <c r="S25" s="15">
        <f>'Table Q4'!G25/'Table Q2'!G25*100</f>
        <v>98.887637285271765</v>
      </c>
      <c r="T25" s="15">
        <f>'Table Q4'!H25/'Table Q2'!H25*100</f>
        <v>77.007957559681699</v>
      </c>
      <c r="U25" s="15">
        <f>'Table Q4'!I25/'Table Q2'!I25*100</f>
        <v>110.36006546644845</v>
      </c>
      <c r="V25" s="15">
        <f>'Table Q4'!J25/'Table Q2'!J25*100</f>
        <v>59.300120668850198</v>
      </c>
      <c r="W25" s="15">
        <f>'Table Q4'!K25/'Table Q2'!K25*100</f>
        <v>133.27757045425298</v>
      </c>
      <c r="X25" s="15">
        <f>'Table Q4'!L25/'Table Q2'!L25*100</f>
        <v>89.59570580173596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15">
        <f>'Table Q1'!B26/'Table Q2'!B26*100</f>
        <v>135.21476365206132</v>
      </c>
      <c r="C26" s="15">
        <f>'Table Q1'!C26/'Table Q2'!C26*100</f>
        <v>64.340392957387095</v>
      </c>
      <c r="D26" s="15">
        <f>'Table Q1'!D26/'Table Q2'!D26*100</f>
        <v>89.616866923600085</v>
      </c>
      <c r="E26" s="15">
        <f>'Table Q1'!E26/'Table Q2'!E26*100</f>
        <v>79.873251748251747</v>
      </c>
      <c r="F26" s="15">
        <f>'Table Q1'!F26/'Table Q2'!F26*100</f>
        <v>93.116138110185091</v>
      </c>
      <c r="G26" s="15">
        <f>'Table Q1'!G26/'Table Q2'!G26*100</f>
        <v>58.314732142857132</v>
      </c>
      <c r="H26" s="15">
        <f>'Table Q1'!H26/'Table Q2'!H26*100</f>
        <v>67.417260159195649</v>
      </c>
      <c r="I26" s="15">
        <f>'Table Q1'!I26/'Table Q2'!I26*100</f>
        <v>71.567844014703525</v>
      </c>
      <c r="J26" s="15">
        <f>'Table Q1'!J26/'Table Q2'!J26*100</f>
        <v>163.33505955463491</v>
      </c>
      <c r="K26" s="15">
        <f>'Table Q1'!K26/'Table Q2'!K26*100</f>
        <v>107.48161298503678</v>
      </c>
      <c r="L26" s="15">
        <f>'Table Q1'!L26/'Table Q2'!L26*100</f>
        <v>79.776943211562525</v>
      </c>
      <c r="N26" s="15">
        <f>'Table Q4'!B26/'Table Q2'!B26*100</f>
        <v>83.34772285775955</v>
      </c>
      <c r="O26" s="15">
        <f>'Table Q4'!C26/'Table Q2'!C26*100</f>
        <v>79.867313090074006</v>
      </c>
      <c r="P26" s="15">
        <f>'Table Q4'!D26/'Table Q2'!D26*100</f>
        <v>74.325549761958726</v>
      </c>
      <c r="Q26" s="15">
        <f>'Table Q4'!E26/'Table Q2'!E26*100</f>
        <v>82.55026223776224</v>
      </c>
      <c r="R26" s="15">
        <f>'Table Q4'!F26/'Table Q2'!F26*100</f>
        <v>63.978785582855288</v>
      </c>
      <c r="S26" s="15">
        <f>'Table Q4'!G26/'Table Q2'!G26*100</f>
        <v>99.065290178571431</v>
      </c>
      <c r="T26" s="15">
        <f>'Table Q4'!H26/'Table Q2'!H26*100</f>
        <v>77.031839128613314</v>
      </c>
      <c r="U26" s="15">
        <f>'Table Q4'!I26/'Table Q2'!I26*100</f>
        <v>108.8700655266102</v>
      </c>
      <c r="V26" s="15">
        <f>'Table Q4'!J26/'Table Q2'!J26*100</f>
        <v>60.901087519419995</v>
      </c>
      <c r="W26" s="15">
        <f>'Table Q4'!K26/'Table Q2'!K26*100</f>
        <v>131.00431143799139</v>
      </c>
      <c r="X26" s="15">
        <f>'Table Q4'!L26/'Table Q2'!L26*100</f>
        <v>90.05348810743142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15">
        <f>'Table Q1'!B27/'Table Q2'!B27*100</f>
        <v>137.23972528071513</v>
      </c>
      <c r="C27" s="15">
        <f>'Table Q1'!C27/'Table Q2'!C27*100</f>
        <v>65.201961543424957</v>
      </c>
      <c r="D27" s="15">
        <f>'Table Q1'!D27/'Table Q2'!D27*100</f>
        <v>89.61922030825022</v>
      </c>
      <c r="E27" s="15">
        <f>'Table Q1'!E27/'Table Q2'!E27*100</f>
        <v>78.805058874836462</v>
      </c>
      <c r="F27" s="15">
        <f>'Table Q1'!F27/'Table Q2'!F27*100</f>
        <v>93.772775991425505</v>
      </c>
      <c r="G27" s="15">
        <f>'Table Q1'!G27/'Table Q2'!G27*100</f>
        <v>59.544950055493892</v>
      </c>
      <c r="H27" s="15">
        <f>'Table Q1'!H27/'Table Q2'!H27*100</f>
        <v>66.13570541994207</v>
      </c>
      <c r="I27" s="15">
        <f>'Table Q1'!I27/'Table Q2'!I27*100</f>
        <v>71.179454660748249</v>
      </c>
      <c r="J27" s="15">
        <f>'Table Q1'!J27/'Table Q2'!J27*100</f>
        <v>160.34950797421109</v>
      </c>
      <c r="K27" s="15">
        <f>'Table Q1'!K27/'Table Q2'!K27*100</f>
        <v>109.37739219188569</v>
      </c>
      <c r="L27" s="15">
        <f>'Table Q1'!L27/'Table Q2'!L27*100</f>
        <v>79.781793385612005</v>
      </c>
      <c r="N27" s="15">
        <f>'Table Q4'!B27/'Table Q2'!B27*100</f>
        <v>84.694211272211916</v>
      </c>
      <c r="O27" s="15">
        <f>'Table Q4'!C27/'Table Q2'!C27*100</f>
        <v>80.662020905923342</v>
      </c>
      <c r="P27" s="15">
        <f>'Table Q4'!D27/'Table Q2'!D27*100</f>
        <v>75.079329102447872</v>
      </c>
      <c r="Q27" s="15">
        <f>'Table Q4'!E27/'Table Q2'!E27*100</f>
        <v>83.48233754906235</v>
      </c>
      <c r="R27" s="15">
        <f>'Table Q4'!F27/'Table Q2'!F27*100</f>
        <v>64.212218649517681</v>
      </c>
      <c r="S27" s="15">
        <f>'Table Q4'!G27/'Table Q2'!G27*100</f>
        <v>99.625416204217544</v>
      </c>
      <c r="T27" s="15">
        <f>'Table Q4'!H27/'Table Q2'!H27*100</f>
        <v>76.954902772031446</v>
      </c>
      <c r="U27" s="15">
        <f>'Table Q4'!I27/'Table Q2'!I27*100</f>
        <v>109.32149651236524</v>
      </c>
      <c r="V27" s="15">
        <f>'Table Q4'!J27/'Table Q2'!J27*100</f>
        <v>61.231761112996274</v>
      </c>
      <c r="W27" s="15">
        <f>'Table Q4'!K27/'Table Q2'!K27*100</f>
        <v>131.97244194947692</v>
      </c>
      <c r="X27" s="15">
        <f>'Table Q4'!L27/'Table Q2'!L27*100</f>
        <v>90.578474826684868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15">
        <f>'Table Q1'!B28/'Table Q2'!B28*100</f>
        <v>141.1331133113311</v>
      </c>
      <c r="C28" s="15">
        <f>'Table Q1'!C28/'Table Q2'!C28*100</f>
        <v>66.906754915320221</v>
      </c>
      <c r="D28" s="15">
        <f>'Table Q1'!D28/'Table Q2'!D28*100</f>
        <v>91.043931159420282</v>
      </c>
      <c r="E28" s="15">
        <f>'Table Q1'!E28/'Table Q2'!E28*100</f>
        <v>78.66492146596859</v>
      </c>
      <c r="F28" s="15">
        <f>'Table Q1'!F28/'Table Q2'!F28*100</f>
        <v>94.260485651214125</v>
      </c>
      <c r="G28" s="15">
        <f>'Table Q1'!G28/'Table Q2'!G28*100</f>
        <v>64.755011135857472</v>
      </c>
      <c r="H28" s="15">
        <f>'Table Q1'!H28/'Table Q2'!H28*100</f>
        <v>64.487686226816663</v>
      </c>
      <c r="I28" s="15">
        <f>'Table Q1'!I28/'Table Q2'!I28*100</f>
        <v>71.998116465233082</v>
      </c>
      <c r="J28" s="15">
        <f>'Table Q1'!J28/'Table Q2'!J28*100</f>
        <v>159.17866492146601</v>
      </c>
      <c r="K28" s="15">
        <f>'Table Q1'!K28/'Table Q2'!K28*100</f>
        <v>102.32501521606817</v>
      </c>
      <c r="L28" s="15">
        <f>'Table Q1'!L28/'Table Q2'!L28*100</f>
        <v>80.763582966226139</v>
      </c>
      <c r="N28" s="15">
        <f>'Table Q4'!B28/'Table Q2'!B28*100</f>
        <v>85.929592959295917</v>
      </c>
      <c r="O28" s="15">
        <f>'Table Q4'!C28/'Table Q2'!C28*100</f>
        <v>80.981117383686964</v>
      </c>
      <c r="P28" s="15">
        <f>'Table Q4'!D28/'Table Q2'!D28*100</f>
        <v>75.668025362318843</v>
      </c>
      <c r="Q28" s="15">
        <f>'Table Q4'!E28/'Table Q2'!E28*100</f>
        <v>84.664048865619549</v>
      </c>
      <c r="R28" s="15">
        <f>'Table Q4'!F28/'Table Q2'!F28*100</f>
        <v>63.849469147482395</v>
      </c>
      <c r="S28" s="15">
        <f>'Table Q4'!G28/'Table Q2'!G28*100</f>
        <v>101.37806236080178</v>
      </c>
      <c r="T28" s="15">
        <f>'Table Q4'!H28/'Table Q2'!H28*100</f>
        <v>76.254180602006684</v>
      </c>
      <c r="U28" s="15">
        <f>'Table Q4'!I28/'Table Q2'!I28*100</f>
        <v>109.40197771150525</v>
      </c>
      <c r="V28" s="15">
        <f>'Table Q4'!J28/'Table Q2'!J28*100</f>
        <v>60.92931937172775</v>
      </c>
      <c r="W28" s="15">
        <f>'Table Q4'!K28/'Table Q2'!K28*100</f>
        <v>125.7090687766281</v>
      </c>
      <c r="X28" s="15">
        <f>'Table Q4'!L28/'Table Q2'!L28*100</f>
        <v>90.748898678414108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15">
        <f>'Table Q1'!B29/'Table Q2'!B29*100</f>
        <v>144.01565995525726</v>
      </c>
      <c r="C29" s="15">
        <f>'Table Q1'!C29/'Table Q2'!C29*100</f>
        <v>67.125511330433085</v>
      </c>
      <c r="D29" s="15">
        <f>'Table Q1'!D29/'Table Q2'!D29*100</f>
        <v>90.989359293638202</v>
      </c>
      <c r="E29" s="15">
        <f>'Table Q1'!E29/'Table Q2'!E29*100</f>
        <v>79.669909279702694</v>
      </c>
      <c r="F29" s="15">
        <f>'Table Q1'!F29/'Table Q2'!F29*100</f>
        <v>93.285595682855956</v>
      </c>
      <c r="G29" s="15">
        <f>'Table Q1'!G29/'Table Q2'!G29*100</f>
        <v>66.312007738012994</v>
      </c>
      <c r="H29" s="15">
        <f>'Table Q1'!H29/'Table Q2'!H29*100</f>
        <v>67.543948785692507</v>
      </c>
      <c r="I29" s="15">
        <f>'Table Q1'!I29/'Table Q2'!I29*100</f>
        <v>74.140068174775337</v>
      </c>
      <c r="J29" s="15">
        <f>'Table Q1'!J29/'Table Q2'!J29*100</f>
        <v>167.22745625841188</v>
      </c>
      <c r="K29" s="15">
        <f>'Table Q1'!K29/'Table Q2'!K29*100</f>
        <v>101.41656662665066</v>
      </c>
      <c r="L29" s="15">
        <f>'Table Q1'!L29/'Table Q2'!L29*100</f>
        <v>82.13923050885704</v>
      </c>
      <c r="N29" s="15">
        <f>'Table Q4'!B29/'Table Q2'!B29*100</f>
        <v>87.695749440715886</v>
      </c>
      <c r="O29" s="15">
        <f>'Table Q4'!C29/'Table Q2'!C29*100</f>
        <v>80.949289007207327</v>
      </c>
      <c r="P29" s="15">
        <f>'Table Q4'!D29/'Table Q2'!D29*100</f>
        <v>76.069730586370838</v>
      </c>
      <c r="Q29" s="15">
        <f>'Table Q4'!E29/'Table Q2'!E29*100</f>
        <v>86.009399934419065</v>
      </c>
      <c r="R29" s="15">
        <f>'Table Q4'!F29/'Table Q2'!F29*100</f>
        <v>63.802407638024071</v>
      </c>
      <c r="S29" s="15">
        <f>'Table Q4'!G29/'Table Q2'!G29*100</f>
        <v>101.82396020450462</v>
      </c>
      <c r="T29" s="15">
        <f>'Table Q4'!H29/'Table Q2'!H29*100</f>
        <v>77.380347525657967</v>
      </c>
      <c r="U29" s="15">
        <f>'Table Q4'!I29/'Table Q2'!I29*100</f>
        <v>109.00216919739694</v>
      </c>
      <c r="V29" s="15">
        <f>'Table Q4'!J29/'Table Q2'!J29*100</f>
        <v>64.468371467025577</v>
      </c>
      <c r="W29" s="15">
        <f>'Table Q4'!K29/'Table Q2'!K29*100</f>
        <v>124.20168067226891</v>
      </c>
      <c r="X29" s="15">
        <f>'Table Q4'!L29/'Table Q2'!L29*100</f>
        <v>91.255782466433487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15">
        <f>'Table Q1'!B30/'Table Q2'!B30*100</f>
        <v>148.60548547621804</v>
      </c>
      <c r="C30" s="15">
        <f>'Table Q1'!C30/'Table Q2'!C30*100</f>
        <v>68.730095541401283</v>
      </c>
      <c r="D30" s="15">
        <f>'Table Q1'!D30/'Table Q2'!D30*100</f>
        <v>93.671901868623166</v>
      </c>
      <c r="E30" s="15">
        <f>'Table Q1'!E30/'Table Q2'!E30*100</f>
        <v>80.769230769230774</v>
      </c>
      <c r="F30" s="15">
        <f>'Table Q1'!F30/'Table Q2'!F30*100</f>
        <v>99.221831361262119</v>
      </c>
      <c r="G30" s="15">
        <f>'Table Q1'!G30/'Table Q2'!G30*100</f>
        <v>70.269145394006657</v>
      </c>
      <c r="H30" s="15">
        <f>'Table Q1'!H30/'Table Q2'!H30*100</f>
        <v>70.079232693911592</v>
      </c>
      <c r="I30" s="15">
        <f>'Table Q1'!I30/'Table Q2'!I30*100</f>
        <v>72.566235366605042</v>
      </c>
      <c r="J30" s="15">
        <f>'Table Q1'!J30/'Table Q2'!J30*100</f>
        <v>164.03552874141107</v>
      </c>
      <c r="K30" s="15">
        <f>'Table Q1'!K30/'Table Q2'!K30*100</f>
        <v>108.93792071802544</v>
      </c>
      <c r="L30" s="15">
        <f>'Table Q1'!L30/'Table Q2'!L30*100</f>
        <v>83.848089681994963</v>
      </c>
      <c r="N30" s="15">
        <f>'Table Q4'!B30/'Table Q2'!B30*100</f>
        <v>90.9269760444393</v>
      </c>
      <c r="O30" s="15">
        <f>'Table Q4'!C30/'Table Q2'!C30*100</f>
        <v>82.603503184713375</v>
      </c>
      <c r="P30" s="15">
        <f>'Table Q4'!D30/'Table Q2'!D30*100</f>
        <v>77.771408918949902</v>
      </c>
      <c r="Q30" s="15">
        <f>'Table Q4'!E30/'Table Q2'!E30*100</f>
        <v>88.383950343604525</v>
      </c>
      <c r="R30" s="15">
        <f>'Table Q4'!F30/'Table Q2'!F30*100</f>
        <v>66.389510713143579</v>
      </c>
      <c r="S30" s="15">
        <f>'Table Q4'!G30/'Table Q2'!G30*100</f>
        <v>104.13429522752497</v>
      </c>
      <c r="T30" s="15">
        <f>'Table Q4'!H30/'Table Q2'!H30*100</f>
        <v>80.337781484570485</v>
      </c>
      <c r="U30" s="15">
        <f>'Table Q4'!I30/'Table Q2'!I30*100</f>
        <v>109.75046210720888</v>
      </c>
      <c r="V30" s="15">
        <f>'Table Q4'!J30/'Table Q2'!J30*100</f>
        <v>65.527065527065531</v>
      </c>
      <c r="W30" s="15">
        <f>'Table Q4'!K30/'Table Q2'!K30*100</f>
        <v>129.08252306158064</v>
      </c>
      <c r="X30" s="15">
        <f>'Table Q4'!L30/'Table Q2'!L30*100</f>
        <v>93.182338137725907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15">
        <f>'Table Q1'!B31/'Table Q2'!B31*100</f>
        <v>147.37626031164069</v>
      </c>
      <c r="C31" s="15">
        <f>'Table Q1'!C31/'Table Q2'!C31*100</f>
        <v>68.82126756828427</v>
      </c>
      <c r="D31" s="15">
        <f>'Table Q1'!D31/'Table Q2'!D31*100</f>
        <v>89.33392343438814</v>
      </c>
      <c r="E31" s="15">
        <f>'Table Q1'!E31/'Table Q2'!E31*100</f>
        <v>79.178082191780817</v>
      </c>
      <c r="F31" s="15">
        <f>'Table Q1'!F31/'Table Q2'!F31*100</f>
        <v>98.249172627308639</v>
      </c>
      <c r="G31" s="15">
        <f>'Table Q1'!G31/'Table Q2'!G31*100</f>
        <v>74.753018660812302</v>
      </c>
      <c r="H31" s="15">
        <f>'Table Q1'!H31/'Table Q2'!H31*100</f>
        <v>69.354838709677409</v>
      </c>
      <c r="I31" s="15">
        <f>'Table Q1'!I31/'Table Q2'!I31*100</f>
        <v>73.685819070904643</v>
      </c>
      <c r="J31" s="15">
        <f>'Table Q1'!J31/'Table Q2'!J31*100</f>
        <v>161.45232998518031</v>
      </c>
      <c r="K31" s="15">
        <f>'Table Q1'!K31/'Table Q2'!K31*100</f>
        <v>104.42711457708459</v>
      </c>
      <c r="L31" s="15">
        <f>'Table Q1'!L31/'Table Q2'!L31*100</f>
        <v>83.568924573108674</v>
      </c>
      <c r="N31" s="15">
        <f>'Table Q4'!B31/'Table Q2'!B31*100</f>
        <v>90.13519706691109</v>
      </c>
      <c r="O31" s="15">
        <f>'Table Q4'!C31/'Table Q2'!C31*100</f>
        <v>82.372049854150092</v>
      </c>
      <c r="P31" s="15">
        <f>'Table Q4'!D31/'Table Q2'!D31*100</f>
        <v>75.547687541491484</v>
      </c>
      <c r="Q31" s="15">
        <f>'Table Q4'!E31/'Table Q2'!E31*100</f>
        <v>88.339726027397262</v>
      </c>
      <c r="R31" s="15">
        <f>'Table Q4'!F31/'Table Q2'!F31*100</f>
        <v>67.364150741966483</v>
      </c>
      <c r="S31" s="15">
        <f>'Table Q4'!G31/'Table Q2'!G31*100</f>
        <v>108.02689352360045</v>
      </c>
      <c r="T31" s="15">
        <f>'Table Q4'!H31/'Table Q2'!H31*100</f>
        <v>80.469396195202648</v>
      </c>
      <c r="U31" s="15">
        <f>'Table Q4'!I31/'Table Q2'!I31*100</f>
        <v>109.84107579462103</v>
      </c>
      <c r="V31" s="15">
        <f>'Table Q4'!J31/'Table Q2'!J31*100</f>
        <v>66.112300345792846</v>
      </c>
      <c r="W31" s="15">
        <f>'Table Q4'!K31/'Table Q2'!K31*100</f>
        <v>124.30713857228555</v>
      </c>
      <c r="X31" s="15">
        <f>'Table Q4'!L31/'Table Q2'!L31*100</f>
        <v>92.887029288702934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15">
        <f>'Table Q1'!B32/'Table Q2'!B32*100</f>
        <v>146.03318936121843</v>
      </c>
      <c r="C32" s="15">
        <f>'Table Q1'!C32/'Table Q2'!C32*100</f>
        <v>69.875210792580106</v>
      </c>
      <c r="D32" s="15">
        <f>'Table Q1'!D32/'Table Q2'!D32*100</f>
        <v>87.258046676252633</v>
      </c>
      <c r="E32" s="15">
        <f>'Table Q1'!E32/'Table Q2'!E32*100</f>
        <v>78.543220710838085</v>
      </c>
      <c r="F32" s="15">
        <f>'Table Q1'!F32/'Table Q2'!F32*100</f>
        <v>101.89365571841232</v>
      </c>
      <c r="G32" s="15">
        <f>'Table Q1'!G32/'Table Q2'!G32*100</f>
        <v>75.289367429340516</v>
      </c>
      <c r="H32" s="15">
        <f>'Table Q1'!H32/'Table Q2'!H32*100</f>
        <v>70.11852776044914</v>
      </c>
      <c r="I32" s="15">
        <f>'Table Q1'!I32/'Table Q2'!I32*100</f>
        <v>74.170687575392051</v>
      </c>
      <c r="J32" s="15">
        <f>'Table Q1'!J32/'Table Q2'!J32*100</f>
        <v>151.54368632293918</v>
      </c>
      <c r="K32" s="15">
        <f>'Table Q1'!K32/'Table Q2'!K32*100</f>
        <v>103.96123561477893</v>
      </c>
      <c r="L32" s="15">
        <f>'Table Q1'!L32/'Table Q2'!L32*100</f>
        <v>83.690503045341757</v>
      </c>
      <c r="N32" s="15">
        <f>'Table Q4'!B32/'Table Q2'!B32*100</f>
        <v>89.520345533075698</v>
      </c>
      <c r="O32" s="15">
        <f>'Table Q4'!C32/'Table Q2'!C32*100</f>
        <v>83.662731871838119</v>
      </c>
      <c r="P32" s="15">
        <f>'Table Q4'!D32/'Table Q2'!D32*100</f>
        <v>75.920805220661435</v>
      </c>
      <c r="Q32" s="15">
        <f>'Table Q4'!E32/'Table Q2'!E32*100</f>
        <v>89.227731461167181</v>
      </c>
      <c r="R32" s="15">
        <f>'Table Q4'!F32/'Table Q2'!F32*100</f>
        <v>68.203701722477803</v>
      </c>
      <c r="S32" s="15">
        <f>'Table Q4'!G32/'Table Q2'!G32*100</f>
        <v>107.6985195154778</v>
      </c>
      <c r="T32" s="15">
        <f>'Table Q4'!H32/'Table Q2'!H32*100</f>
        <v>81.752963194011215</v>
      </c>
      <c r="U32" s="15">
        <f>'Table Q4'!I32/'Table Q2'!I32*100</f>
        <v>109.36369119420991</v>
      </c>
      <c r="V32" s="15">
        <f>'Table Q4'!J32/'Table Q2'!J32*100</f>
        <v>63.352886693423891</v>
      </c>
      <c r="W32" s="15">
        <f>'Table Q4'!K32/'Table Q2'!K32*100</f>
        <v>125.00302846759539</v>
      </c>
      <c r="X32" s="15">
        <f>'Table Q4'!L32/'Table Q2'!L32*100</f>
        <v>93.187457703586745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15">
        <f>'Table Q1'!B33/'Table Q2'!B33*100</f>
        <v>142.88634041103668</v>
      </c>
      <c r="C33" s="15">
        <f>'Table Q1'!C33/'Table Q2'!C33*100</f>
        <v>71.830406147091125</v>
      </c>
      <c r="D33" s="15">
        <f>'Table Q1'!D33/'Table Q2'!D33*100</f>
        <v>89.823503127792677</v>
      </c>
      <c r="E33" s="15">
        <f>'Table Q1'!E33/'Table Q2'!E33*100</f>
        <v>77.166630646207039</v>
      </c>
      <c r="F33" s="15">
        <f>'Table Q1'!F33/'Table Q2'!F33*100</f>
        <v>97.386505622657211</v>
      </c>
      <c r="G33" s="15">
        <f>'Table Q1'!G33/'Table Q2'!G33*100</f>
        <v>73.930011708078567</v>
      </c>
      <c r="H33" s="15">
        <f>'Table Q1'!H33/'Table Q2'!H33*100</f>
        <v>67.095402066032008</v>
      </c>
      <c r="I33" s="15">
        <f>'Table Q1'!I33/'Table Q2'!I33*100</f>
        <v>73.321502514049087</v>
      </c>
      <c r="J33" s="15">
        <f>'Table Q1'!J33/'Table Q2'!J33*100</f>
        <v>157.46137920050964</v>
      </c>
      <c r="K33" s="15">
        <f>'Table Q1'!K33/'Table Q2'!K33*100</f>
        <v>102.09773539928486</v>
      </c>
      <c r="L33" s="15">
        <f>'Table Q1'!L33/'Table Q2'!L33*100</f>
        <v>83.333333333333343</v>
      </c>
      <c r="N33" s="15">
        <f>'Table Q4'!B33/'Table Q2'!B33*100</f>
        <v>89.587827864198943</v>
      </c>
      <c r="O33" s="15">
        <f>'Table Q4'!C33/'Table Q2'!C33*100</f>
        <v>84.89983534577388</v>
      </c>
      <c r="P33" s="15">
        <f>'Table Q4'!D33/'Table Q2'!D33*100</f>
        <v>77.468722073279721</v>
      </c>
      <c r="Q33" s="15">
        <f>'Table Q4'!E33/'Table Q2'!E33*100</f>
        <v>88.610330667819312</v>
      </c>
      <c r="R33" s="15">
        <f>'Table Q4'!F33/'Table Q2'!F33*100</f>
        <v>67.451062057476051</v>
      </c>
      <c r="S33" s="15">
        <f>'Table Q4'!G33/'Table Q2'!G33*100</f>
        <v>106.16625471575387</v>
      </c>
      <c r="T33" s="15">
        <f>'Table Q4'!H33/'Table Q2'!H33*100</f>
        <v>80.494227263520372</v>
      </c>
      <c r="U33" s="15">
        <f>'Table Q4'!I33/'Table Q2'!I33*100</f>
        <v>108.63649807749185</v>
      </c>
      <c r="V33" s="15">
        <f>'Table Q4'!J33/'Table Q2'!J33*100</f>
        <v>66.794075489727661</v>
      </c>
      <c r="W33" s="15">
        <f>'Table Q4'!K33/'Table Q2'!K33*100</f>
        <v>122.43146603098927</v>
      </c>
      <c r="X33" s="15">
        <f>'Table Q4'!L33/'Table Q2'!L33*100</f>
        <v>93.167562724014346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15">
        <f>'Table Q1'!B34/'Table Q2'!B34*100</f>
        <v>146.34695085849617</v>
      </c>
      <c r="C34" s="15">
        <f>'Table Q1'!C34/'Table Q2'!C34*100</f>
        <v>71.937331768928161</v>
      </c>
      <c r="D34" s="15">
        <f>'Table Q1'!D34/'Table Q2'!D34*100</f>
        <v>90.21947101857063</v>
      </c>
      <c r="E34" s="15">
        <f>'Table Q1'!E34/'Table Q2'!E34*100</f>
        <v>79.31668288463618</v>
      </c>
      <c r="F34" s="15">
        <f>'Table Q1'!F34/'Table Q2'!F34*100</f>
        <v>94.899648251603566</v>
      </c>
      <c r="G34" s="15">
        <f>'Table Q1'!G34/'Table Q2'!G34*100</f>
        <v>77.427856107524036</v>
      </c>
      <c r="H34" s="15">
        <f>'Table Q1'!H34/'Table Q2'!H34*100</f>
        <v>69.928498467824298</v>
      </c>
      <c r="I34" s="15">
        <f>'Table Q1'!I34/'Table Q2'!I34*100</f>
        <v>74.783502128284169</v>
      </c>
      <c r="J34" s="15">
        <f>'Table Q1'!J34/'Table Q2'!J34*100</f>
        <v>157.40945753597975</v>
      </c>
      <c r="K34" s="15">
        <f>'Table Q1'!K34/'Table Q2'!K34*100</f>
        <v>101.21739130434781</v>
      </c>
      <c r="L34" s="15">
        <f>'Table Q1'!L34/'Table Q2'!L34*100</f>
        <v>84.445441291914307</v>
      </c>
      <c r="N34" s="15">
        <f>'Table Q4'!B34/'Table Q2'!B34*100</f>
        <v>93.451746595618715</v>
      </c>
      <c r="O34" s="15">
        <f>'Table Q4'!C34/'Table Q2'!C34*100</f>
        <v>85.188763889847479</v>
      </c>
      <c r="P34" s="15">
        <f>'Table Q4'!D34/'Table Q2'!D34*100</f>
        <v>79.380979178390561</v>
      </c>
      <c r="Q34" s="15">
        <f>'Table Q4'!E34/'Table Q2'!E34*100</f>
        <v>89.155584387501349</v>
      </c>
      <c r="R34" s="15">
        <f>'Table Q4'!F34/'Table Q2'!F34*100</f>
        <v>68.425408648872349</v>
      </c>
      <c r="S34" s="15">
        <f>'Table Q4'!G34/'Table Q2'!G34*100</f>
        <v>109.9090789300303</v>
      </c>
      <c r="T34" s="15">
        <f>'Table Q4'!H34/'Table Q2'!H34*100</f>
        <v>82.083758937691513</v>
      </c>
      <c r="U34" s="15">
        <f>'Table Q4'!I34/'Table Q2'!I34*100</f>
        <v>109.232349919272</v>
      </c>
      <c r="V34" s="15">
        <f>'Table Q4'!J34/'Table Q2'!J34*100</f>
        <v>68.195476830618375</v>
      </c>
      <c r="W34" s="15">
        <f>'Table Q4'!K34/'Table Q2'!K34*100</f>
        <v>119.44347826086957</v>
      </c>
      <c r="X34" s="15">
        <f>'Table Q4'!L34/'Table Q2'!L34*100</f>
        <v>93.932937086464065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15">
        <f>'Table Q1'!B35/'Table Q2'!B35*100</f>
        <v>151.63954335681319</v>
      </c>
      <c r="C35" s="15">
        <f>'Table Q1'!C35/'Table Q2'!C35*100</f>
        <v>71.092448639644644</v>
      </c>
      <c r="D35" s="15">
        <f>'Table Q1'!D35/'Table Q2'!D35*100</f>
        <v>90.632939357119184</v>
      </c>
      <c r="E35" s="15">
        <f>'Table Q1'!E35/'Table Q2'!E35*100</f>
        <v>80.184082295614516</v>
      </c>
      <c r="F35" s="15">
        <f>'Table Q1'!F35/'Table Q2'!F35*100</f>
        <v>97.090002078569952</v>
      </c>
      <c r="G35" s="15">
        <f>'Table Q1'!G35/'Table Q2'!G35*100</f>
        <v>76.119594507891691</v>
      </c>
      <c r="H35" s="15">
        <f>'Table Q1'!H35/'Table Q2'!H35*100</f>
        <v>70.556680161943319</v>
      </c>
      <c r="I35" s="15">
        <f>'Table Q1'!I35/'Table Q2'!I35*100</f>
        <v>75.108287611897197</v>
      </c>
      <c r="J35" s="15">
        <f>'Table Q1'!J35/'Table Q2'!J35*100</f>
        <v>146.87253820702693</v>
      </c>
      <c r="K35" s="15">
        <f>'Table Q1'!K35/'Table Q2'!K35*100</f>
        <v>108.82630214470892</v>
      </c>
      <c r="L35" s="15">
        <f>'Table Q1'!L35/'Table Q2'!L35*100</f>
        <v>84.599910594546273</v>
      </c>
      <c r="N35" s="15">
        <f>'Table Q4'!B35/'Table Q2'!B35*100</f>
        <v>95.943648287588047</v>
      </c>
      <c r="O35" s="15">
        <f>'Table Q4'!C35/'Table Q2'!C35*100</f>
        <v>85.438645197112706</v>
      </c>
      <c r="P35" s="15">
        <f>'Table Q4'!D35/'Table Q2'!D35*100</f>
        <v>78.647962001546446</v>
      </c>
      <c r="Q35" s="15">
        <f>'Table Q4'!E35/'Table Q2'!E35*100</f>
        <v>89.767190037899297</v>
      </c>
      <c r="R35" s="15">
        <f>'Table Q4'!F35/'Table Q2'!F35*100</f>
        <v>70.910413635418834</v>
      </c>
      <c r="S35" s="15">
        <f>'Table Q4'!G35/'Table Q2'!G35*100</f>
        <v>108.98242012062107</v>
      </c>
      <c r="T35" s="15">
        <f>'Table Q4'!H35/'Table Q2'!H35*100</f>
        <v>82.803643724696357</v>
      </c>
      <c r="U35" s="15">
        <f>'Table Q4'!I35/'Table Q2'!I35*100</f>
        <v>109.00952930984695</v>
      </c>
      <c r="V35" s="15">
        <f>'Table Q4'!J35/'Table Q2'!J35*100</f>
        <v>69.938553647392482</v>
      </c>
      <c r="W35" s="15">
        <f>'Table Q4'!K35/'Table Q2'!K35*100</f>
        <v>122.30732971953806</v>
      </c>
      <c r="X35" s="15">
        <f>'Table Q4'!L35/'Table Q2'!L35*100</f>
        <v>94.378632096557894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15">
        <f>'Table Q1'!B36/'Table Q2'!B36*100</f>
        <v>153.05849446673963</v>
      </c>
      <c r="C36" s="15">
        <f>'Table Q1'!C36/'Table Q2'!C36*100</f>
        <v>72.544437362793005</v>
      </c>
      <c r="D36" s="15">
        <f>'Table Q1'!D36/'Table Q2'!D36*100</f>
        <v>89.724750520890439</v>
      </c>
      <c r="E36" s="15">
        <f>'Table Q1'!E36/'Table Q2'!E36*100</f>
        <v>81.252013314721367</v>
      </c>
      <c r="F36" s="15">
        <f>'Table Q1'!F36/'Table Q2'!F36*100</f>
        <v>97.763184896367747</v>
      </c>
      <c r="G36" s="15">
        <f>'Table Q1'!G36/'Table Q2'!G36*100</f>
        <v>76.702182952182966</v>
      </c>
      <c r="H36" s="15">
        <f>'Table Q1'!H36/'Table Q2'!H36*100</f>
        <v>71.677757612421857</v>
      </c>
      <c r="I36" s="15">
        <f>'Table Q1'!I36/'Table Q2'!I36*100</f>
        <v>76.715937362798186</v>
      </c>
      <c r="J36" s="15">
        <f>'Table Q1'!J36/'Table Q2'!J36*100</f>
        <v>144.99072356215211</v>
      </c>
      <c r="K36" s="15">
        <f>'Table Q1'!K36/'Table Q2'!K36*100</f>
        <v>104.45110701107012</v>
      </c>
      <c r="L36" s="15">
        <f>'Table Q1'!L36/'Table Q2'!L36*100</f>
        <v>85.225366290124143</v>
      </c>
      <c r="N36" s="15">
        <f>'Table Q4'!B36/'Table Q2'!B36*100</f>
        <v>96.266569378572285</v>
      </c>
      <c r="O36" s="15">
        <f>'Table Q4'!C36/'Table Q2'!C36*100</f>
        <v>86.785638410877411</v>
      </c>
      <c r="P36" s="15">
        <f>'Table Q4'!D36/'Table Q2'!D36*100</f>
        <v>79.274043206491953</v>
      </c>
      <c r="Q36" s="15">
        <f>'Table Q4'!E36/'Table Q2'!E36*100</f>
        <v>89.455599699345015</v>
      </c>
      <c r="R36" s="15">
        <f>'Table Q4'!F36/'Table Q2'!F36*100</f>
        <v>71.547301457008018</v>
      </c>
      <c r="S36" s="15">
        <f>'Table Q4'!G36/'Table Q2'!G36*100</f>
        <v>111.92827442827445</v>
      </c>
      <c r="T36" s="15">
        <f>'Table Q4'!H36/'Table Q2'!H36*100</f>
        <v>83.353498689251865</v>
      </c>
      <c r="U36" s="15">
        <f>'Table Q4'!I36/'Table Q2'!I36*100</f>
        <v>111.7810624908532</v>
      </c>
      <c r="V36" s="15">
        <f>'Table Q4'!J36/'Table Q2'!J36*100</f>
        <v>69.573283858998138</v>
      </c>
      <c r="W36" s="15">
        <f>'Table Q4'!K36/'Table Q2'!K36*100</f>
        <v>119.23431734317344</v>
      </c>
      <c r="X36" s="15">
        <f>'Table Q4'!L36/'Table Q2'!L36*100</f>
        <v>95.067665809193599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15">
        <f>'Table Q1'!B37/'Table Q2'!B37*100</f>
        <v>151.5491259795057</v>
      </c>
      <c r="C37" s="15">
        <f>'Table Q1'!C37/'Table Q2'!C37*100</f>
        <v>72.515841013824883</v>
      </c>
      <c r="D37" s="15">
        <f>'Table Q1'!D37/'Table Q2'!D37*100</f>
        <v>90.615835777126122</v>
      </c>
      <c r="E37" s="15">
        <f>'Table Q1'!E37/'Table Q2'!E37*100</f>
        <v>83.466264281095064</v>
      </c>
      <c r="F37" s="15">
        <f>'Table Q1'!F37/'Table Q2'!F37*100</f>
        <v>98.322784810126578</v>
      </c>
      <c r="G37" s="15">
        <f>'Table Q1'!G37/'Table Q2'!G37*100</f>
        <v>77.752027809965242</v>
      </c>
      <c r="H37" s="15">
        <f>'Table Q1'!H37/'Table Q2'!H37*100</f>
        <v>72.805074506645198</v>
      </c>
      <c r="I37" s="15">
        <f>'Table Q1'!I37/'Table Q2'!I37*100</f>
        <v>75.260914302513598</v>
      </c>
      <c r="J37" s="15">
        <f>'Table Q1'!J37/'Table Q2'!J37*100</f>
        <v>150.26119993667879</v>
      </c>
      <c r="K37" s="15">
        <f>'Table Q1'!K37/'Table Q2'!K37*100</f>
        <v>105.81788504138979</v>
      </c>
      <c r="L37" s="15">
        <f>'Table Q1'!L37/'Table Q2'!L37*100</f>
        <v>85.997298514182802</v>
      </c>
      <c r="N37" s="15">
        <f>'Table Q4'!B37/'Table Q2'!B37*100</f>
        <v>95.74442435201928</v>
      </c>
      <c r="O37" s="15">
        <f>'Table Q4'!C37/'Table Q2'!C37*100</f>
        <v>87.874423963133651</v>
      </c>
      <c r="P37" s="15">
        <f>'Table Q4'!D37/'Table Q2'!D37*100</f>
        <v>79.591615075486061</v>
      </c>
      <c r="Q37" s="15">
        <f>'Table Q4'!E37/'Table Q2'!E37*100</f>
        <v>90.515197240784644</v>
      </c>
      <c r="R37" s="15">
        <f>'Table Q4'!F37/'Table Q2'!F37*100</f>
        <v>73.618143459915615</v>
      </c>
      <c r="S37" s="15">
        <f>'Table Q4'!G37/'Table Q2'!G37*100</f>
        <v>112.17973477533153</v>
      </c>
      <c r="T37" s="15">
        <f>'Table Q4'!H37/'Table Q2'!H37*100</f>
        <v>84.524768425291995</v>
      </c>
      <c r="U37" s="15">
        <f>'Table Q4'!I37/'Table Q2'!I37*100</f>
        <v>113.46464794943407</v>
      </c>
      <c r="V37" s="15">
        <f>'Table Q4'!J37/'Table Q2'!J37*100</f>
        <v>72.486940003166055</v>
      </c>
      <c r="W37" s="15">
        <f>'Table Q4'!K37/'Table Q2'!K37*100</f>
        <v>120.77649527806926</v>
      </c>
      <c r="X37" s="15">
        <f>'Table Q4'!L37/'Table Q2'!L37*100</f>
        <v>96.139126519585759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15">
        <f>'Table Q1'!B38/'Table Q2'!B38*100</f>
        <v>155.14177923816479</v>
      </c>
      <c r="C38" s="15">
        <f>'Table Q1'!C38/'Table Q2'!C38*100</f>
        <v>73.600990964733313</v>
      </c>
      <c r="D38" s="15">
        <f>'Table Q1'!D38/'Table Q2'!D38*100</f>
        <v>92.051534010263126</v>
      </c>
      <c r="E38" s="15">
        <f>'Table Q1'!E38/'Table Q2'!E38*100</f>
        <v>84.03161199523656</v>
      </c>
      <c r="F38" s="15">
        <f>'Table Q1'!F38/'Table Q2'!F38*100</f>
        <v>97.320594038840994</v>
      </c>
      <c r="G38" s="15">
        <f>'Table Q1'!G38/'Table Q2'!G38*100</f>
        <v>79.932633760849853</v>
      </c>
      <c r="H38" s="15">
        <f>'Table Q1'!H38/'Table Q2'!H38*100</f>
        <v>71.592175940002022</v>
      </c>
      <c r="I38" s="15">
        <f>'Table Q1'!I38/'Table Q2'!I38*100</f>
        <v>74.577527423658481</v>
      </c>
      <c r="J38" s="15">
        <f>'Table Q1'!J38/'Table Q2'!J38*100</f>
        <v>152.87154055351144</v>
      </c>
      <c r="K38" s="15">
        <f>'Table Q1'!K38/'Table Q2'!K38*100</f>
        <v>103.5904563354181</v>
      </c>
      <c r="L38" s="15">
        <f>'Table Q1'!L38/'Table Q2'!L38*100</f>
        <v>86.681000339481713</v>
      </c>
      <c r="N38" s="15">
        <f>'Table Q4'!B38/'Table Q2'!B38*100</f>
        <v>97.018376536448827</v>
      </c>
      <c r="O38" s="15">
        <f>'Table Q4'!C38/'Table Q2'!C38*100</f>
        <v>88.501894491401913</v>
      </c>
      <c r="P38" s="15">
        <f>'Table Q4'!D38/'Table Q2'!D38*100</f>
        <v>80.860355934053942</v>
      </c>
      <c r="Q38" s="15">
        <f>'Table Q4'!E38/'Table Q2'!E38*100</f>
        <v>91.090180794630285</v>
      </c>
      <c r="R38" s="15">
        <f>'Table Q4'!F38/'Table Q2'!F38*100</f>
        <v>73.486343337833631</v>
      </c>
      <c r="S38" s="15">
        <f>'Table Q4'!G38/'Table Q2'!G38*100</f>
        <v>113.51211296800105</v>
      </c>
      <c r="T38" s="15">
        <f>'Table Q4'!H38/'Table Q2'!H38*100</f>
        <v>85.861964122833683</v>
      </c>
      <c r="U38" s="15">
        <f>'Table Q4'!I38/'Table Q2'!I38*100</f>
        <v>115.3424251408242</v>
      </c>
      <c r="V38" s="15">
        <f>'Table Q4'!J38/'Table Q2'!J38*100</f>
        <v>74.420092785154381</v>
      </c>
      <c r="W38" s="15">
        <f>'Table Q4'!K38/'Table Q2'!K38*100</f>
        <v>120.6624971044707</v>
      </c>
      <c r="X38" s="15">
        <f>'Table Q4'!L38/'Table Q2'!L38*100</f>
        <v>97.035192938780128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15">
        <f>'Table Q1'!B39/'Table Q2'!B39*100</f>
        <v>161.93918245264206</v>
      </c>
      <c r="C39" s="15">
        <f>'Table Q1'!C39/'Table Q2'!C39*100</f>
        <v>74.16157400506782</v>
      </c>
      <c r="D39" s="15">
        <f>'Table Q1'!D39/'Table Q2'!D39*100</f>
        <v>93.78868258178602</v>
      </c>
      <c r="E39" s="15">
        <f>'Table Q1'!E39/'Table Q2'!E39*100</f>
        <v>84.617048896581565</v>
      </c>
      <c r="F39" s="15">
        <f>'Table Q1'!F39/'Table Q2'!F39*100</f>
        <v>98.725316058928016</v>
      </c>
      <c r="G39" s="15">
        <f>'Table Q1'!G39/'Table Q2'!G39*100</f>
        <v>79.950398120349817</v>
      </c>
      <c r="H39" s="15">
        <f>'Table Q1'!H39/'Table Q2'!H39*100</f>
        <v>72.354671806837771</v>
      </c>
      <c r="I39" s="15">
        <f>'Table Q1'!I39/'Table Q2'!I39*100</f>
        <v>76.744876744876748</v>
      </c>
      <c r="J39" s="15">
        <f>'Table Q1'!J39/'Table Q2'!J39*100</f>
        <v>155.57871112536068</v>
      </c>
      <c r="K39" s="15">
        <f>'Table Q1'!K39/'Table Q2'!K39*100</f>
        <v>103.43994477680624</v>
      </c>
      <c r="L39" s="15">
        <f>'Table Q1'!L39/'Table Q2'!L39*100</f>
        <v>87.605377079061299</v>
      </c>
      <c r="N39" s="15">
        <f>'Table Q4'!B39/'Table Q2'!B39*100</f>
        <v>99.700897308075781</v>
      </c>
      <c r="O39" s="15">
        <f>'Table Q4'!C39/'Table Q2'!C39*100</f>
        <v>90.11029959755551</v>
      </c>
      <c r="P39" s="15">
        <f>'Table Q4'!D39/'Table Q2'!D39*100</f>
        <v>82.791777188328908</v>
      </c>
      <c r="Q39" s="15">
        <f>'Table Q4'!E39/'Table Q2'!E39*100</f>
        <v>91.356555603634789</v>
      </c>
      <c r="R39" s="15">
        <f>'Table Q4'!F39/'Table Q2'!F39*100</f>
        <v>76.084003761362453</v>
      </c>
      <c r="S39" s="15">
        <f>'Table Q4'!G39/'Table Q2'!G39*100</f>
        <v>114.93277639994778</v>
      </c>
      <c r="T39" s="15">
        <f>'Table Q4'!H39/'Table Q2'!H39*100</f>
        <v>87.89692604240642</v>
      </c>
      <c r="U39" s="15">
        <f>'Table Q4'!I39/'Table Q2'!I39*100</f>
        <v>116.30531630531628</v>
      </c>
      <c r="V39" s="15">
        <f>'Table Q4'!J39/'Table Q2'!J39*100</f>
        <v>75.985892914395635</v>
      </c>
      <c r="W39" s="15">
        <f>'Table Q4'!K39/'Table Q2'!K39*100</f>
        <v>120.73170731707317</v>
      </c>
      <c r="X39" s="15">
        <f>'Table Q4'!L39/'Table Q2'!L39*100</f>
        <v>98.302574618364105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15">
        <f>'Table Q1'!B40/'Table Q2'!B40*100</f>
        <v>157.56526042311023</v>
      </c>
      <c r="C40" s="15">
        <f>'Table Q1'!C40/'Table Q2'!C40*100</f>
        <v>75.40135033758439</v>
      </c>
      <c r="D40" s="15">
        <f>'Table Q1'!D40/'Table Q2'!D40*100</f>
        <v>95.906113537117903</v>
      </c>
      <c r="E40" s="15">
        <f>'Table Q1'!E40/'Table Q2'!E40*100</f>
        <v>85.396039603960389</v>
      </c>
      <c r="F40" s="15">
        <f>'Table Q1'!F40/'Table Q2'!F40*100</f>
        <v>98.519501735756592</v>
      </c>
      <c r="G40" s="15">
        <f>'Table Q1'!G40/'Table Q2'!G40*100</f>
        <v>79.229675584852004</v>
      </c>
      <c r="H40" s="15">
        <f>'Table Q1'!H40/'Table Q2'!H40*100</f>
        <v>73.158690176322409</v>
      </c>
      <c r="I40" s="15">
        <f>'Table Q1'!I40/'Table Q2'!I40*100</f>
        <v>76.275172717918565</v>
      </c>
      <c r="J40" s="15">
        <f>'Table Q1'!J40/'Table Q2'!J40*100</f>
        <v>150.13910355486863</v>
      </c>
      <c r="K40" s="15">
        <f>'Table Q1'!K40/'Table Q2'!K40*100</f>
        <v>103.67379435850775</v>
      </c>
      <c r="L40" s="15">
        <f>'Table Q1'!L40/'Table Q2'!L40*100</f>
        <v>87.776773610483517</v>
      </c>
      <c r="N40" s="15">
        <f>'Table Q4'!B40/'Table Q2'!B40*100</f>
        <v>99.282444636892237</v>
      </c>
      <c r="O40" s="15">
        <f>'Table Q4'!C40/'Table Q2'!C40*100</f>
        <v>90.360090022505631</v>
      </c>
      <c r="P40" s="15">
        <f>'Table Q4'!D40/'Table Q2'!D40*100</f>
        <v>83.034934497816607</v>
      </c>
      <c r="Q40" s="15">
        <f>'Table Q4'!E40/'Table Q2'!E40*100</f>
        <v>91.379681446405499</v>
      </c>
      <c r="R40" s="15">
        <f>'Table Q4'!F40/'Table Q2'!F40*100</f>
        <v>75.730038799264861</v>
      </c>
      <c r="S40" s="15">
        <f>'Table Q4'!G40/'Table Q2'!G40*100</f>
        <v>114.33372108052215</v>
      </c>
      <c r="T40" s="15">
        <f>'Table Q4'!H40/'Table Q2'!H40*100</f>
        <v>88.130982367758179</v>
      </c>
      <c r="U40" s="15">
        <f>'Table Q4'!I40/'Table Q2'!I40*100</f>
        <v>116.25753344112893</v>
      </c>
      <c r="V40" s="15">
        <f>'Table Q4'!J40/'Table Q2'!J40*100</f>
        <v>74.312210200927353</v>
      </c>
      <c r="W40" s="15">
        <f>'Table Q4'!K40/'Table Q2'!K40*100</f>
        <v>117.80027297543221</v>
      </c>
      <c r="X40" s="15">
        <f>'Table Q4'!L40/'Table Q2'!L40*100</f>
        <v>97.977858111161325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15">
        <f>'Table Q1'!B41/'Table Q2'!B41*100</f>
        <v>170.10457516339869</v>
      </c>
      <c r="C41" s="15">
        <f>'Table Q1'!C41/'Table Q2'!C41*100</f>
        <v>74.984834698210506</v>
      </c>
      <c r="D41" s="15">
        <f>'Table Q1'!D41/'Table Q2'!D41*100</f>
        <v>97.041548836197521</v>
      </c>
      <c r="E41" s="15">
        <f>'Table Q1'!E41/'Table Q2'!E41*100</f>
        <v>85.566239316239319</v>
      </c>
      <c r="F41" s="15">
        <f>'Table Q1'!F41/'Table Q2'!F41*100</f>
        <v>96.079024291906052</v>
      </c>
      <c r="G41" s="15">
        <f>'Table Q1'!G41/'Table Q2'!G41*100</f>
        <v>81.97810789679437</v>
      </c>
      <c r="H41" s="15">
        <f>'Table Q1'!H41/'Table Q2'!H41*100</f>
        <v>76.791181873851798</v>
      </c>
      <c r="I41" s="15">
        <f>'Table Q1'!I41/'Table Q2'!I41*100</f>
        <v>76.558603491271811</v>
      </c>
      <c r="J41" s="15">
        <f>'Table Q1'!J41/'Table Q2'!J41*100</f>
        <v>152.65556253928347</v>
      </c>
      <c r="K41" s="15">
        <f>'Table Q1'!K41/'Table Q2'!K41*100</f>
        <v>105.05890505890505</v>
      </c>
      <c r="L41" s="15">
        <f>'Table Q1'!L41/'Table Q2'!L41*100</f>
        <v>88.685015290519857</v>
      </c>
      <c r="N41" s="15">
        <f>'Table Q4'!B41/'Table Q2'!B41*100</f>
        <v>105.29411764705883</v>
      </c>
      <c r="O41" s="15">
        <f>'Table Q4'!C41/'Table Q2'!C41*100</f>
        <v>90.961480133454657</v>
      </c>
      <c r="P41" s="15">
        <f>'Table Q4'!D41/'Table Q2'!D41*100</f>
        <v>84.228844898847072</v>
      </c>
      <c r="Q41" s="15">
        <f>'Table Q4'!E41/'Table Q2'!E41*100</f>
        <v>91.271367521367523</v>
      </c>
      <c r="R41" s="15">
        <f>'Table Q4'!F41/'Table Q2'!F41*100</f>
        <v>77.643382723515785</v>
      </c>
      <c r="S41" s="15">
        <f>'Table Q4'!G41/'Table Q2'!G41*100</f>
        <v>116.08027104508731</v>
      </c>
      <c r="T41" s="15">
        <f>'Table Q4'!H41/'Table Q2'!H41*100</f>
        <v>89.508062869973458</v>
      </c>
      <c r="U41" s="15">
        <f>'Table Q4'!I41/'Table Q2'!I41*100</f>
        <v>116.92826756637815</v>
      </c>
      <c r="V41" s="15">
        <f>'Table Q4'!J41/'Table Q2'!J41*100</f>
        <v>76.539912005028285</v>
      </c>
      <c r="W41" s="15">
        <f>'Table Q4'!K41/'Table Q2'!K41*100</f>
        <v>118.87271887271889</v>
      </c>
      <c r="X41" s="15">
        <f>'Table Q4'!L41/'Table Q2'!L41*100</f>
        <v>98.935326764072926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15">
        <f>'Table Q1'!B42/'Table Q2'!B42*100</f>
        <v>161.11815415821502</v>
      </c>
      <c r="C42" s="15">
        <f>'Table Q1'!C42/'Table Q2'!C42*100</f>
        <v>76.791968246556152</v>
      </c>
      <c r="D42" s="15">
        <f>'Table Q1'!D42/'Table Q2'!D42*100</f>
        <v>95.228736761655199</v>
      </c>
      <c r="E42" s="15">
        <f>'Table Q1'!E42/'Table Q2'!E42*100</f>
        <v>84.888079682981683</v>
      </c>
      <c r="F42" s="15">
        <f>'Table Q1'!F42/'Table Q2'!F42*100</f>
        <v>98.316022990823839</v>
      </c>
      <c r="G42" s="15">
        <f>'Table Q1'!G42/'Table Q2'!G42*100</f>
        <v>84.816549570647922</v>
      </c>
      <c r="H42" s="15">
        <f>'Table Q1'!H42/'Table Q2'!H42*100</f>
        <v>77.784534306273429</v>
      </c>
      <c r="I42" s="15">
        <f>'Table Q1'!I42/'Table Q2'!I42*100</f>
        <v>78.112274578243159</v>
      </c>
      <c r="J42" s="15">
        <f>'Table Q1'!J42/'Table Q2'!J42*100</f>
        <v>151.64437450826122</v>
      </c>
      <c r="K42" s="15">
        <f>'Table Q1'!K42/'Table Q2'!K42*100</f>
        <v>106.89215799837832</v>
      </c>
      <c r="L42" s="15">
        <f>'Table Q1'!L42/'Table Q2'!L42*100</f>
        <v>89.587827864198943</v>
      </c>
      <c r="N42" s="15">
        <f>'Table Q4'!B42/'Table Q2'!B42*100</f>
        <v>102.49746450304261</v>
      </c>
      <c r="O42" s="15">
        <f>'Table Q4'!C42/'Table Q2'!C42*100</f>
        <v>93.042260098062101</v>
      </c>
      <c r="P42" s="15">
        <f>'Table Q4'!D42/'Table Q2'!D42*100</f>
        <v>85.84998362266623</v>
      </c>
      <c r="Q42" s="15">
        <f>'Table Q4'!E42/'Table Q2'!E42*100</f>
        <v>91.978151440505513</v>
      </c>
      <c r="R42" s="15">
        <f>'Table Q4'!F42/'Table Q2'!F42*100</f>
        <v>80.780477967127155</v>
      </c>
      <c r="S42" s="15">
        <f>'Table Q4'!G42/'Table Q2'!G42*100</f>
        <v>115.67785584179026</v>
      </c>
      <c r="T42" s="15">
        <f>'Table Q4'!H42/'Table Q2'!H42*100</f>
        <v>89.510489510489492</v>
      </c>
      <c r="U42" s="15">
        <f>'Table Q4'!I42/'Table Q2'!I42*100</f>
        <v>116.69575334496798</v>
      </c>
      <c r="V42" s="15">
        <f>'Table Q4'!J42/'Table Q2'!J42*100</f>
        <v>78.284815106215575</v>
      </c>
      <c r="W42" s="15">
        <f>'Table Q4'!K42/'Table Q2'!K42*100</f>
        <v>118.33661531333254</v>
      </c>
      <c r="X42" s="15">
        <f>'Table Q4'!L42/'Table Q2'!L42*100</f>
        <v>99.829680935619407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15">
        <f>'Table Q1'!B43/'Table Q2'!B43*100</f>
        <v>157.88087774294669</v>
      </c>
      <c r="C43" s="15">
        <f>'Table Q1'!C43/'Table Q2'!C43*100</f>
        <v>78.044164037854884</v>
      </c>
      <c r="D43" s="15">
        <f>'Table Q1'!D43/'Table Q2'!D43*100</f>
        <v>97.104435527600046</v>
      </c>
      <c r="E43" s="15">
        <f>'Table Q1'!E43/'Table Q2'!E43*100</f>
        <v>86.216100790091815</v>
      </c>
      <c r="F43" s="15">
        <f>'Table Q1'!F43/'Table Q2'!F43*100</f>
        <v>101.17012617012617</v>
      </c>
      <c r="G43" s="15">
        <f>'Table Q1'!G43/'Table Q2'!G43*100</f>
        <v>85.167095115681249</v>
      </c>
      <c r="H43" s="15">
        <f>'Table Q1'!H43/'Table Q2'!H43*100</f>
        <v>79.711323439723529</v>
      </c>
      <c r="I43" s="15">
        <f>'Table Q1'!I43/'Table Q2'!I43*100</f>
        <v>77.614731693281541</v>
      </c>
      <c r="J43" s="15">
        <f>'Table Q1'!J43/'Table Q2'!J43*100</f>
        <v>149.02080783353736</v>
      </c>
      <c r="K43" s="15">
        <f>'Table Q1'!K43/'Table Q2'!K43*100</f>
        <v>106.87909812492808</v>
      </c>
      <c r="L43" s="15">
        <f>'Table Q1'!L43/'Table Q2'!L43*100</f>
        <v>90.199185151652344</v>
      </c>
      <c r="N43" s="15">
        <f>'Table Q4'!B43/'Table Q2'!B43*100</f>
        <v>101.64263322884013</v>
      </c>
      <c r="O43" s="15">
        <f>'Table Q4'!C43/'Table Q2'!C43*100</f>
        <v>93.817034700315446</v>
      </c>
      <c r="P43" s="15">
        <f>'Table Q4'!D43/'Table Q2'!D43*100</f>
        <v>86.35722806637024</v>
      </c>
      <c r="Q43" s="15">
        <f>'Table Q4'!E43/'Table Q2'!E43*100</f>
        <v>92.280589365791172</v>
      </c>
      <c r="R43" s="15">
        <f>'Table Q4'!F43/'Table Q2'!F43*100</f>
        <v>83.801383801383793</v>
      </c>
      <c r="S43" s="15">
        <f>'Table Q4'!G43/'Table Q2'!G43*100</f>
        <v>114.13881748071979</v>
      </c>
      <c r="T43" s="15">
        <f>'Table Q4'!H43/'Table Q2'!H43*100</f>
        <v>89.662533035169744</v>
      </c>
      <c r="U43" s="15">
        <f>'Table Q4'!I43/'Table Q2'!I43*100</f>
        <v>116.24226729966909</v>
      </c>
      <c r="V43" s="15">
        <f>'Table Q4'!J43/'Table Q2'!J43*100</f>
        <v>78.396572827417387</v>
      </c>
      <c r="W43" s="15">
        <f>'Table Q4'!K43/'Table Q2'!K43*100</f>
        <v>116.15092603243988</v>
      </c>
      <c r="X43" s="15">
        <f>'Table Q4'!L43/'Table Q2'!L43*100</f>
        <v>99.977365323675869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15">
        <f>'Table Q1'!B44/'Table Q2'!B44*100</f>
        <v>156.89761640113625</v>
      </c>
      <c r="C44" s="15">
        <f>'Table Q1'!C44/'Table Q2'!C44*100</f>
        <v>79.900704676489426</v>
      </c>
      <c r="D44" s="15">
        <f>'Table Q1'!D44/'Table Q2'!D44*100</f>
        <v>98.763041841454225</v>
      </c>
      <c r="E44" s="15">
        <f>'Table Q1'!E44/'Table Q2'!E44*100</f>
        <v>86.368927928881362</v>
      </c>
      <c r="F44" s="15">
        <f>'Table Q1'!F44/'Table Q2'!F44*100</f>
        <v>102.65532621097397</v>
      </c>
      <c r="G44" s="15">
        <f>'Table Q1'!G44/'Table Q2'!G44*100</f>
        <v>83.676865958263988</v>
      </c>
      <c r="H44" s="15">
        <f>'Table Q1'!H44/'Table Q2'!H44*100</f>
        <v>82.550748410908341</v>
      </c>
      <c r="I44" s="15">
        <f>'Table Q1'!I44/'Table Q2'!I44*100</f>
        <v>79.211469534050181</v>
      </c>
      <c r="J44" s="15">
        <f>'Table Q1'!J44/'Table Q2'!J44*100</f>
        <v>143.87172353199588</v>
      </c>
      <c r="K44" s="15">
        <f>'Table Q1'!K44/'Table Q2'!K44*100</f>
        <v>107.43725535344231</v>
      </c>
      <c r="L44" s="15">
        <f>'Table Q1'!L44/'Table Q2'!L44*100</f>
        <v>91.083521444695265</v>
      </c>
      <c r="N44" s="15">
        <f>'Table Q4'!B44/'Table Q2'!B44*100</f>
        <v>100.25935531678401</v>
      </c>
      <c r="O44" s="15">
        <f>'Table Q4'!C44/'Table Q2'!C44*100</f>
        <v>94.778987828315181</v>
      </c>
      <c r="P44" s="15">
        <f>'Table Q4'!D44/'Table Q2'!D44*100</f>
        <v>86.909755835215663</v>
      </c>
      <c r="Q44" s="15">
        <f>'Table Q4'!E44/'Table Q2'!E44*100</f>
        <v>91.755741348290826</v>
      </c>
      <c r="R44" s="15">
        <f>'Table Q4'!F44/'Table Q2'!F44*100</f>
        <v>87.200497873664546</v>
      </c>
      <c r="S44" s="15">
        <f>'Table Q4'!G44/'Table Q2'!G44*100</f>
        <v>113.4937908078351</v>
      </c>
      <c r="T44" s="15">
        <f>'Table Q4'!H44/'Table Q2'!H44*100</f>
        <v>91.900758663112555</v>
      </c>
      <c r="U44" s="15">
        <f>'Table Q4'!I44/'Table Q2'!I44*100</f>
        <v>116.48745519713262</v>
      </c>
      <c r="V44" s="15">
        <f>'Table Q4'!J44/'Table Q2'!J44*100</f>
        <v>77.126958559086248</v>
      </c>
      <c r="W44" s="15">
        <f>'Table Q4'!K44/'Table Q2'!K44*100</f>
        <v>114.2758461892701</v>
      </c>
      <c r="X44" s="15">
        <f>'Table Q4'!L44/'Table Q2'!L44*100</f>
        <v>100.11286681715576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15">
        <f>'Table Q1'!B45/'Table Q2'!B45*100</f>
        <v>158.42329902083858</v>
      </c>
      <c r="C45" s="15">
        <f>'Table Q1'!C45/'Table Q2'!C45*100</f>
        <v>81.466214031684459</v>
      </c>
      <c r="D45" s="15">
        <f>'Table Q1'!D45/'Table Q2'!D45*100</f>
        <v>101.35440180586907</v>
      </c>
      <c r="E45" s="15">
        <f>'Table Q1'!E45/'Table Q2'!E45*100</f>
        <v>86.268909340949961</v>
      </c>
      <c r="F45" s="15">
        <f>'Table Q1'!F45/'Table Q2'!F45*100</f>
        <v>104.86103772587975</v>
      </c>
      <c r="G45" s="15">
        <f>'Table Q1'!G45/'Table Q2'!G45*100</f>
        <v>87.300965805272767</v>
      </c>
      <c r="H45" s="15">
        <f>'Table Q1'!H45/'Table Q2'!H45*100</f>
        <v>81.580572134183981</v>
      </c>
      <c r="I45" s="15">
        <f>'Table Q1'!I45/'Table Q2'!I45*100</f>
        <v>82.059417363715028</v>
      </c>
      <c r="J45" s="15">
        <f>'Table Q1'!J45/'Table Q2'!J45*100</f>
        <v>154.05952937509738</v>
      </c>
      <c r="K45" s="15">
        <f>'Table Q1'!K45/'Table Q2'!K45*100</f>
        <v>103.53115388996468</v>
      </c>
      <c r="L45" s="15">
        <f>'Table Q1'!L45/'Table Q2'!L45*100</f>
        <v>92.636849891885745</v>
      </c>
      <c r="N45" s="15">
        <f>'Table Q4'!B45/'Table Q2'!B45*100</f>
        <v>101.94576952046197</v>
      </c>
      <c r="O45" s="15">
        <f>'Table Q4'!C45/'Table Q2'!C45*100</f>
        <v>95.134173941157457</v>
      </c>
      <c r="P45" s="15">
        <f>'Table Q4'!D45/'Table Q2'!D45*100</f>
        <v>88.423089326023856</v>
      </c>
      <c r="Q45" s="15">
        <f>'Table Q4'!E45/'Table Q2'!E45*100</f>
        <v>91.991960224267416</v>
      </c>
      <c r="R45" s="15">
        <f>'Table Q4'!F45/'Table Q2'!F45*100</f>
        <v>90.753460847511363</v>
      </c>
      <c r="S45" s="15">
        <f>'Table Q4'!G45/'Table Q2'!G45*100</f>
        <v>115.38762725137039</v>
      </c>
      <c r="T45" s="15">
        <f>'Table Q4'!H45/'Table Q2'!H45*100</f>
        <v>92.302942992385255</v>
      </c>
      <c r="U45" s="15">
        <f>'Table Q4'!I45/'Table Q2'!I45*100</f>
        <v>118.05595615806172</v>
      </c>
      <c r="V45" s="15">
        <f>'Table Q4'!J45/'Table Q2'!J45*100</f>
        <v>83.948885772167671</v>
      </c>
      <c r="W45" s="15">
        <f>'Table Q4'!K45/'Table Q2'!K45*100</f>
        <v>112.15400387287843</v>
      </c>
      <c r="X45" s="15">
        <f>'Table Q4'!L45/'Table Q2'!L45*100</f>
        <v>101.24046887447365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15">
        <f>'Table Q1'!B46/'Table Q2'!B46*100</f>
        <v>158.40662842574886</v>
      </c>
      <c r="C46" s="15">
        <f>'Table Q1'!C46/'Table Q2'!C46*100</f>
        <v>82.781942633637556</v>
      </c>
      <c r="D46" s="15">
        <f>'Table Q1'!D46/'Table Q2'!D46*100</f>
        <v>102.71039865007383</v>
      </c>
      <c r="E46" s="15">
        <f>'Table Q1'!E46/'Table Q2'!E46*100</f>
        <v>87.654451367620652</v>
      </c>
      <c r="F46" s="15">
        <f>'Table Q1'!F46/'Table Q2'!F46*100</f>
        <v>110.52169137836354</v>
      </c>
      <c r="G46" s="15">
        <f>'Table Q1'!G46/'Table Q2'!G46*100</f>
        <v>88.060493499602018</v>
      </c>
      <c r="H46" s="15">
        <f>'Table Q1'!H46/'Table Q2'!H46*100</f>
        <v>82.95431264085228</v>
      </c>
      <c r="I46" s="15">
        <f>'Table Q1'!I46/'Table Q2'!I46*100</f>
        <v>78.982332155477025</v>
      </c>
      <c r="J46" s="15">
        <f>'Table Q1'!J46/'Table Q2'!J46*100</f>
        <v>148.89160678795292</v>
      </c>
      <c r="K46" s="15">
        <f>'Table Q1'!K46/'Table Q2'!K46*100</f>
        <v>104.98930059691405</v>
      </c>
      <c r="L46" s="15">
        <f>'Table Q1'!L46/'Table Q2'!L46*100</f>
        <v>92.951991828396331</v>
      </c>
      <c r="N46" s="15">
        <f>'Table Q4'!B46/'Table Q2'!B46*100</f>
        <v>103.62014021669854</v>
      </c>
      <c r="O46" s="15">
        <f>'Table Q4'!C46/'Table Q2'!C46*100</f>
        <v>95.436766623207305</v>
      </c>
      <c r="P46" s="15">
        <f>'Table Q4'!D46/'Table Q2'!D46*100</f>
        <v>87.460451381565079</v>
      </c>
      <c r="Q46" s="15">
        <f>'Table Q4'!E46/'Table Q2'!E46*100</f>
        <v>92.132220931460552</v>
      </c>
      <c r="R46" s="15">
        <f>'Table Q4'!F46/'Table Q2'!F46*100</f>
        <v>97.012630422844595</v>
      </c>
      <c r="S46" s="15">
        <f>'Table Q4'!G46/'Table Q2'!G46*100</f>
        <v>117.39188113557972</v>
      </c>
      <c r="T46" s="15">
        <f>'Table Q4'!H46/'Table Q2'!H46*100</f>
        <v>91.692276172915385</v>
      </c>
      <c r="U46" s="15">
        <f>'Table Q4'!I46/'Table Q2'!I46*100</f>
        <v>116.02826855123676</v>
      </c>
      <c r="V46" s="15">
        <f>'Table Q4'!J46/'Table Q2'!J46*100</f>
        <v>83.825103195230085</v>
      </c>
      <c r="W46" s="15">
        <f>'Table Q4'!K46/'Table Q2'!K46*100</f>
        <v>109.48304989300594</v>
      </c>
      <c r="X46" s="15">
        <f>'Table Q4'!L46/'Table Q2'!L46*100</f>
        <v>101.30518669844513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15">
        <f>'Table Q1'!B47/'Table Q2'!B47*100</f>
        <v>156.69805398618956</v>
      </c>
      <c r="C47" s="15">
        <f>'Table Q1'!C47/'Table Q2'!C47*100</f>
        <v>83.812505148694285</v>
      </c>
      <c r="D47" s="15">
        <f>'Table Q1'!D47/'Table Q2'!D47*100</f>
        <v>101.24880939781988</v>
      </c>
      <c r="E47" s="15">
        <f>'Table Q1'!E47/'Table Q2'!E47*100</f>
        <v>87.062388964364104</v>
      </c>
      <c r="F47" s="15">
        <f>'Table Q1'!F47/'Table Q2'!F47*100</f>
        <v>108.73956960913485</v>
      </c>
      <c r="G47" s="15">
        <f>'Table Q1'!G47/'Table Q2'!G47*100</f>
        <v>89.22953878965609</v>
      </c>
      <c r="H47" s="15">
        <f>'Table Q1'!H47/'Table Q2'!H47*100</f>
        <v>85.400380308472435</v>
      </c>
      <c r="I47" s="15">
        <f>'Table Q1'!I47/'Table Q2'!I47*100</f>
        <v>80.301093594659861</v>
      </c>
      <c r="J47" s="15">
        <f>'Table Q1'!J47/'Table Q2'!J47*100</f>
        <v>146.1654135338346</v>
      </c>
      <c r="K47" s="15">
        <f>'Table Q1'!K47/'Table Q2'!K47*100</f>
        <v>107.39432607952604</v>
      </c>
      <c r="L47" s="15">
        <f>'Table Q1'!L47/'Table Q2'!L47*100</f>
        <v>93.160645307884565</v>
      </c>
      <c r="N47" s="15">
        <f>'Table Q4'!B47/'Table Q2'!B47*100</f>
        <v>102.34777150031387</v>
      </c>
      <c r="O47" s="15">
        <f>'Table Q4'!C47/'Table Q2'!C47*100</f>
        <v>96.086992338742888</v>
      </c>
      <c r="P47" s="15">
        <f>'Table Q4'!D47/'Table Q2'!D47*100</f>
        <v>88.030479415811214</v>
      </c>
      <c r="Q47" s="15">
        <f>'Table Q4'!E47/'Table Q2'!E47*100</f>
        <v>91.326157383216639</v>
      </c>
      <c r="R47" s="15">
        <f>'Table Q4'!F47/'Table Q2'!F47*100</f>
        <v>97.902942468159864</v>
      </c>
      <c r="S47" s="15">
        <f>'Table Q4'!G47/'Table Q2'!G47*100</f>
        <v>118.18181818181819</v>
      </c>
      <c r="T47" s="15">
        <f>'Table Q4'!H47/'Table Q2'!H47*100</f>
        <v>94.696809634481298</v>
      </c>
      <c r="U47" s="15">
        <f>'Table Q4'!I47/'Table Q2'!I47*100</f>
        <v>117.00042607584149</v>
      </c>
      <c r="V47" s="15">
        <f>'Table Q4'!J47/'Table Q2'!J47*100</f>
        <v>83.473684210526315</v>
      </c>
      <c r="W47" s="15">
        <f>'Table Q4'!K47/'Table Q2'!K47*100</f>
        <v>110.5389085108807</v>
      </c>
      <c r="X47" s="15">
        <f>'Table Q4'!L47/'Table Q2'!L47*100</f>
        <v>101.6359918200409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15">
        <f>'Table Q1'!B48/'Table Q2'!B48*100</f>
        <v>152.48226950354609</v>
      </c>
      <c r="C48" s="15">
        <f>'Table Q1'!C48/'Table Q2'!C48*100</f>
        <v>83.016371754589059</v>
      </c>
      <c r="D48" s="15">
        <f>'Table Q1'!D48/'Table Q2'!D48*100</f>
        <v>101.61445525499839</v>
      </c>
      <c r="E48" s="15">
        <f>'Table Q1'!E48/'Table Q2'!E48*100</f>
        <v>87.730773288321544</v>
      </c>
      <c r="F48" s="15">
        <f>'Table Q1'!F48/'Table Q2'!F48*100</f>
        <v>107.54429829329277</v>
      </c>
      <c r="G48" s="15">
        <f>'Table Q1'!G48/'Table Q2'!G48*100</f>
        <v>92.394929953302196</v>
      </c>
      <c r="H48" s="15">
        <f>'Table Q1'!H48/'Table Q2'!H48*100</f>
        <v>89.706195443900356</v>
      </c>
      <c r="I48" s="15">
        <f>'Table Q1'!I48/'Table Q2'!I48*100</f>
        <v>80.22898631667131</v>
      </c>
      <c r="J48" s="15">
        <f>'Table Q1'!J48/'Table Q2'!J48*100</f>
        <v>146.85127288968289</v>
      </c>
      <c r="K48" s="15">
        <f>'Table Q1'!K48/'Table Q2'!K48*100</f>
        <v>97.703572220989571</v>
      </c>
      <c r="L48" s="15">
        <f>'Table Q1'!L48/'Table Q2'!L48*100</f>
        <v>93.487633310642167</v>
      </c>
      <c r="N48" s="15">
        <f>'Table Q4'!B48/'Table Q2'!B48*100</f>
        <v>101.76682841856415</v>
      </c>
      <c r="O48" s="15">
        <f>'Table Q4'!C48/'Table Q2'!C48*100</f>
        <v>96.022821233669589</v>
      </c>
      <c r="P48" s="15">
        <f>'Table Q4'!D48/'Table Q2'!D48*100</f>
        <v>89.244092804447774</v>
      </c>
      <c r="Q48" s="15">
        <f>'Table Q4'!E48/'Table Q2'!E48*100</f>
        <v>92.467559869184512</v>
      </c>
      <c r="R48" s="15">
        <f>'Table Q4'!F48/'Table Q2'!F48*100</f>
        <v>97.488857484509197</v>
      </c>
      <c r="S48" s="15">
        <f>'Table Q4'!G48/'Table Q2'!G48*100</f>
        <v>118.51901267511673</v>
      </c>
      <c r="T48" s="15">
        <f>'Table Q4'!H48/'Table Q2'!H48*100</f>
        <v>95.486480732382375</v>
      </c>
      <c r="U48" s="15">
        <f>'Table Q4'!I48/'Table Q2'!I48*100</f>
        <v>115.40072605417481</v>
      </c>
      <c r="V48" s="15">
        <f>'Table Q4'!J48/'Table Q2'!J48*100</f>
        <v>84.100044662795895</v>
      </c>
      <c r="W48" s="15">
        <f>'Table Q4'!K48/'Table Q2'!K48*100</f>
        <v>106.82272021300201</v>
      </c>
      <c r="X48" s="15">
        <f>'Table Q4'!L48/'Table Q2'!L48*100</f>
        <v>101.67914681189019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15">
        <f>'Table Q1'!B49/'Table Q2'!B49*100</f>
        <v>149.3889643253919</v>
      </c>
      <c r="C49" s="15">
        <f>'Table Q1'!C49/'Table Q2'!C49*100</f>
        <v>84.357912178956084</v>
      </c>
      <c r="D49" s="15">
        <f>'Table Q1'!D49/'Table Q2'!D49*100</f>
        <v>98.761154855643042</v>
      </c>
      <c r="E49" s="15">
        <f>'Table Q1'!E49/'Table Q2'!E49*100</f>
        <v>86.290658882401999</v>
      </c>
      <c r="F49" s="15">
        <f>'Table Q1'!F49/'Table Q2'!F49*100</f>
        <v>111.27535606387569</v>
      </c>
      <c r="G49" s="15">
        <f>'Table Q1'!G49/'Table Q2'!G49*100</f>
        <v>90.333115610711971</v>
      </c>
      <c r="H49" s="15">
        <f>'Table Q1'!H49/'Table Q2'!H49*100</f>
        <v>90.162049137480381</v>
      </c>
      <c r="I49" s="15">
        <f>'Table Q1'!I49/'Table Q2'!I49*100</f>
        <v>79.527451515979237</v>
      </c>
      <c r="J49" s="15">
        <f>'Table Q1'!J49/'Table Q2'!J49*100</f>
        <v>150.86618876941458</v>
      </c>
      <c r="K49" s="15">
        <f>'Table Q1'!K49/'Table Q2'!K49*100</f>
        <v>98.53847910481845</v>
      </c>
      <c r="L49" s="15">
        <f>'Table Q1'!L49/'Table Q2'!L49*100</f>
        <v>93.227002134112098</v>
      </c>
      <c r="N49" s="15">
        <f>'Table Q4'!B49/'Table Q2'!B49*100</f>
        <v>101.40723367485495</v>
      </c>
      <c r="O49" s="15">
        <f>'Table Q4'!C49/'Table Q2'!C49*100</f>
        <v>95.840927920463955</v>
      </c>
      <c r="P49" s="15">
        <f>'Table Q4'!D49/'Table Q2'!D49*100</f>
        <v>87.800524934383191</v>
      </c>
      <c r="Q49" s="15">
        <f>'Table Q4'!E49/'Table Q2'!E49*100</f>
        <v>91.638865721434541</v>
      </c>
      <c r="R49" s="15">
        <f>'Table Q4'!F49/'Table Q2'!F49*100</f>
        <v>97.410444540353907</v>
      </c>
      <c r="S49" s="15">
        <f>'Table Q4'!G49/'Table Q2'!G49*100</f>
        <v>116.15937295885044</v>
      </c>
      <c r="T49" s="15">
        <f>'Table Q4'!H49/'Table Q2'!H49*100</f>
        <v>94.228959749085192</v>
      </c>
      <c r="U49" s="15">
        <f>'Table Q4'!I49/'Table Q2'!I49*100</f>
        <v>112.96093963397978</v>
      </c>
      <c r="V49" s="15">
        <f>'Table Q4'!J49/'Table Q2'!J49*100</f>
        <v>85.692951015531676</v>
      </c>
      <c r="W49" s="15">
        <f>'Table Q4'!K49/'Table Q2'!K49*100</f>
        <v>109.3514501027632</v>
      </c>
      <c r="X49" s="15">
        <f>'Table Q4'!L49/'Table Q2'!L49*100</f>
        <v>100.83118050095472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15">
        <f>'Table Q1'!B50/'Table Q2'!B50*100</f>
        <v>148.32408970340006</v>
      </c>
      <c r="C50" s="15">
        <f>'Table Q1'!C50/'Table Q2'!C50*100</f>
        <v>85.217684778940267</v>
      </c>
      <c r="D50" s="15">
        <f>'Table Q1'!D50/'Table Q2'!D50*100</f>
        <v>99.318443955122149</v>
      </c>
      <c r="E50" s="15">
        <f>'Table Q1'!E50/'Table Q2'!E50*100</f>
        <v>86.189231573444843</v>
      </c>
      <c r="F50" s="15">
        <f>'Table Q1'!F50/'Table Q2'!F50*100</f>
        <v>112.76941405826926</v>
      </c>
      <c r="G50" s="15">
        <f>'Table Q1'!G50/'Table Q2'!G50*100</f>
        <v>89.768339768339771</v>
      </c>
      <c r="H50" s="15">
        <f>'Table Q1'!H50/'Table Q2'!H50*100</f>
        <v>89.218717790146357</v>
      </c>
      <c r="I50" s="15">
        <f>'Table Q1'!I50/'Table Q2'!I50*100</f>
        <v>80.989264845767082</v>
      </c>
      <c r="J50" s="15">
        <f>'Table Q1'!J50/'Table Q2'!J50*100</f>
        <v>153.53638892956508</v>
      </c>
      <c r="K50" s="15">
        <f>'Table Q1'!K50/'Table Q2'!K50*100</f>
        <v>103.18529512501426</v>
      </c>
      <c r="L50" s="15">
        <f>'Table Q1'!L50/'Table Q2'!L50*100</f>
        <v>94.06218430800314</v>
      </c>
      <c r="N50" s="15">
        <f>'Table Q4'!B50/'Table Q2'!B50*100</f>
        <v>99.252471666264768</v>
      </c>
      <c r="O50" s="15">
        <f>'Table Q4'!C50/'Table Q2'!C50*100</f>
        <v>97.249409382382723</v>
      </c>
      <c r="P50" s="15">
        <f>'Table Q4'!D50/'Table Q2'!D50*100</f>
        <v>87.752962147425805</v>
      </c>
      <c r="Q50" s="15">
        <f>'Table Q4'!E50/'Table Q2'!E50*100</f>
        <v>92.357553580763195</v>
      </c>
      <c r="R50" s="15">
        <f>'Table Q4'!F50/'Table Q2'!F50*100</f>
        <v>98.01797898841113</v>
      </c>
      <c r="S50" s="15">
        <f>'Table Q4'!G50/'Table Q2'!G50*100</f>
        <v>114.78764478764478</v>
      </c>
      <c r="T50" s="15">
        <f>'Table Q4'!H50/'Table Q2'!H50*100</f>
        <v>93.444650587507724</v>
      </c>
      <c r="U50" s="15">
        <f>'Table Q4'!I50/'Table Q2'!I50*100</f>
        <v>112.85500747384154</v>
      </c>
      <c r="V50" s="15">
        <f>'Table Q4'!J50/'Table Q2'!J50*100</f>
        <v>86.308390686776974</v>
      </c>
      <c r="W50" s="15">
        <f>'Table Q4'!K50/'Table Q2'!K50*100</f>
        <v>108.47128667656125</v>
      </c>
      <c r="X50" s="15">
        <f>'Table Q4'!L50/'Table Q2'!L50*100</f>
        <v>100.97654057694466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15">
        <f>'Table Q1'!B51/'Table Q2'!B51*100</f>
        <v>151.13442303000733</v>
      </c>
      <c r="C51" s="15">
        <f>'Table Q1'!C51/'Table Q2'!C51*100</f>
        <v>87.194183062446541</v>
      </c>
      <c r="D51" s="15">
        <f>'Table Q1'!D51/'Table Q2'!D51*100</f>
        <v>97.541493775933603</v>
      </c>
      <c r="E51" s="15">
        <f>'Table Q1'!E51/'Table Q2'!E51*100</f>
        <v>87.940769148822824</v>
      </c>
      <c r="F51" s="15">
        <f>'Table Q1'!F51/'Table Q2'!F51*100</f>
        <v>111.36634521616642</v>
      </c>
      <c r="G51" s="15">
        <f>'Table Q1'!G51/'Table Q2'!G51*100</f>
        <v>90.150740929994882</v>
      </c>
      <c r="H51" s="15">
        <f>'Table Q1'!H51/'Table Q2'!H51*100</f>
        <v>93.473145780051155</v>
      </c>
      <c r="I51" s="15">
        <f>'Table Q1'!I51/'Table Q2'!I51*100</f>
        <v>81.773068669527888</v>
      </c>
      <c r="J51" s="15">
        <f>'Table Q1'!J51/'Table Q2'!J51*100</f>
        <v>151.0665529010239</v>
      </c>
      <c r="K51" s="15">
        <f>'Table Q1'!K51/'Table Q2'!K51*100</f>
        <v>107.05300988319854</v>
      </c>
      <c r="L51" s="15">
        <f>'Table Q1'!L51/'Table Q2'!L51*100</f>
        <v>95.238095238095227</v>
      </c>
      <c r="N51" s="15">
        <f>'Table Q4'!B51/'Table Q2'!B51*100</f>
        <v>100.71968772871432</v>
      </c>
      <c r="O51" s="15">
        <f>'Table Q4'!C51/'Table Q2'!C51*100</f>
        <v>98.443113772455078</v>
      </c>
      <c r="P51" s="15">
        <f>'Table Q4'!D51/'Table Q2'!D51*100</f>
        <v>87.344398340248958</v>
      </c>
      <c r="Q51" s="15">
        <f>'Table Q4'!E51/'Table Q2'!E51*100</f>
        <v>94.556301267710666</v>
      </c>
      <c r="R51" s="15">
        <f>'Table Q4'!F51/'Table Q2'!F51*100</f>
        <v>98.374688481959041</v>
      </c>
      <c r="S51" s="15">
        <f>'Table Q4'!G51/'Table Q2'!G51*100</f>
        <v>114.665304036791</v>
      </c>
      <c r="T51" s="15">
        <f>'Table Q4'!H51/'Table Q2'!H51*100</f>
        <v>95.744245524296673</v>
      </c>
      <c r="U51" s="15">
        <f>'Table Q4'!I51/'Table Q2'!I51*100</f>
        <v>112.40611587982832</v>
      </c>
      <c r="V51" s="15">
        <f>'Table Q4'!J51/'Table Q2'!J51*100</f>
        <v>85.054038680318556</v>
      </c>
      <c r="W51" s="15">
        <f>'Table Q4'!K51/'Table Q2'!K51*100</f>
        <v>106.0759209344115</v>
      </c>
      <c r="X51" s="15">
        <f>'Table Q4'!L51/'Table Q2'!L51*100</f>
        <v>101.58355795148249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15">
        <f>'Table Q1'!B52/'Table Q2'!B52*100</f>
        <v>151.58610271903322</v>
      </c>
      <c r="C52" s="15">
        <f>'Table Q1'!C52/'Table Q2'!C52*100</f>
        <v>87.642487046632127</v>
      </c>
      <c r="D52" s="15">
        <f>'Table Q1'!D52/'Table Q2'!D52*100</f>
        <v>94.581836839404815</v>
      </c>
      <c r="E52" s="15">
        <f>'Table Q1'!E52/'Table Q2'!E52*100</f>
        <v>87.649613388412249</v>
      </c>
      <c r="F52" s="15">
        <f>'Table Q1'!F52/'Table Q2'!F52*100</f>
        <v>110.67355282978266</v>
      </c>
      <c r="G52" s="15">
        <f>'Table Q1'!G52/'Table Q2'!G52*100</f>
        <v>93.28935684384119</v>
      </c>
      <c r="H52" s="15">
        <f>'Table Q1'!H52/'Table Q2'!H52*100</f>
        <v>96.567529028315334</v>
      </c>
      <c r="I52" s="15">
        <f>'Table Q1'!I52/'Table Q2'!I52*100</f>
        <v>82.488539620170272</v>
      </c>
      <c r="J52" s="15">
        <f>'Table Q1'!J52/'Table Q2'!J52*100</f>
        <v>152.04321928244912</v>
      </c>
      <c r="K52" s="15">
        <f>'Table Q1'!K52/'Table Q2'!K52*100</f>
        <v>103.39253187613842</v>
      </c>
      <c r="L52" s="15">
        <f>'Table Q1'!L52/'Table Q2'!L52*100</f>
        <v>95.593976575571659</v>
      </c>
      <c r="N52" s="15">
        <f>'Table Q4'!B52/'Table Q2'!B52*100</f>
        <v>104.25478348439073</v>
      </c>
      <c r="O52" s="15">
        <f>'Table Q4'!C52/'Table Q2'!C52*100</f>
        <v>99.222797927461144</v>
      </c>
      <c r="P52" s="15">
        <f>'Table Q4'!D52/'Table Q2'!D52*100</f>
        <v>86.988199076449462</v>
      </c>
      <c r="Q52" s="15">
        <f>'Table Q4'!E52/'Table Q2'!E52*100</f>
        <v>94.492108886770467</v>
      </c>
      <c r="R52" s="15">
        <f>'Table Q4'!F52/'Table Q2'!F52*100</f>
        <v>98.009468474284489</v>
      </c>
      <c r="S52" s="15">
        <f>'Table Q4'!G52/'Table Q2'!G52*100</f>
        <v>114.9562349359381</v>
      </c>
      <c r="T52" s="15">
        <f>'Table Q4'!H52/'Table Q2'!H52*100</f>
        <v>95.559177021796685</v>
      </c>
      <c r="U52" s="15">
        <f>'Table Q4'!I52/'Table Q2'!I52*100</f>
        <v>110.62213490504256</v>
      </c>
      <c r="V52" s="15">
        <f>'Table Q4'!J52/'Table Q2'!J52*100</f>
        <v>83.958997091009834</v>
      </c>
      <c r="W52" s="15">
        <f>'Table Q4'!K52/'Table Q2'!K52*100</f>
        <v>107.77550091074681</v>
      </c>
      <c r="X52" s="15">
        <f>'Table Q4'!L52/'Table Q2'!L52*100</f>
        <v>101.29392080312326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15">
        <f>'Table Q1'!B53/'Table Q2'!B53*100</f>
        <v>146.9818181818182</v>
      </c>
      <c r="C53" s="15">
        <f>'Table Q1'!C53/'Table Q2'!C53*100</f>
        <v>89.671610169491515</v>
      </c>
      <c r="D53" s="15">
        <f>'Table Q1'!D53/'Table Q2'!D53*100</f>
        <v>94.249692496924979</v>
      </c>
      <c r="E53" s="15">
        <f>'Table Q1'!E53/'Table Q2'!E53*100</f>
        <v>89.515699840340602</v>
      </c>
      <c r="F53" s="15">
        <f>'Table Q1'!F53/'Table Q2'!F53*100</f>
        <v>112.28840797085921</v>
      </c>
      <c r="G53" s="15">
        <f>'Table Q1'!G53/'Table Q2'!G53*100</f>
        <v>96.194960549758207</v>
      </c>
      <c r="H53" s="15">
        <f>'Table Q1'!H53/'Table Q2'!H53*100</f>
        <v>100.0206270627063</v>
      </c>
      <c r="I53" s="15">
        <f>'Table Q1'!I53/'Table Q2'!I53*100</f>
        <v>86.090567016997539</v>
      </c>
      <c r="J53" s="15">
        <f>'Table Q1'!J53/'Table Q2'!J53*100</f>
        <v>151.21574139142655</v>
      </c>
      <c r="K53" s="15">
        <f>'Table Q1'!K53/'Table Q2'!K53*100</f>
        <v>110.90482048987809</v>
      </c>
      <c r="L53" s="15">
        <f>'Table Q1'!L53/'Table Q2'!L53*100</f>
        <v>97.451944568618686</v>
      </c>
      <c r="N53" s="15">
        <f>'Table Q4'!B53/'Table Q2'!B53*100</f>
        <v>100.75151515151515</v>
      </c>
      <c r="O53" s="15">
        <f>'Table Q4'!C53/'Table Q2'!C53*100</f>
        <v>101.28884180790961</v>
      </c>
      <c r="P53" s="15">
        <f>'Table Q4'!D53/'Table Q2'!D53*100</f>
        <v>87.412874128741294</v>
      </c>
      <c r="Q53" s="15">
        <f>'Table Q4'!E53/'Table Q2'!E53*100</f>
        <v>95.337945715806271</v>
      </c>
      <c r="R53" s="15">
        <f>'Table Q4'!F53/'Table Q2'!F53*100</f>
        <v>98.167988000857079</v>
      </c>
      <c r="S53" s="15">
        <f>'Table Q4'!G53/'Table Q2'!G53*100</f>
        <v>116.48002036141511</v>
      </c>
      <c r="T53" s="15">
        <f>'Table Q4'!H53/'Table Q2'!H53*100</f>
        <v>96.978135313531354</v>
      </c>
      <c r="U53" s="15">
        <f>'Table Q4'!I53/'Table Q2'!I53*100</f>
        <v>110.62670299727522</v>
      </c>
      <c r="V53" s="15">
        <f>'Table Q4'!J53/'Table Q2'!J53*100</f>
        <v>86.366830639494026</v>
      </c>
      <c r="W53" s="15">
        <f>'Table Q4'!K53/'Table Q2'!K53*100</f>
        <v>106.63236774410021</v>
      </c>
      <c r="X53" s="15">
        <f>'Table Q4'!L53/'Table Q2'!L53*100</f>
        <v>101.92221725525256</v>
      </c>
    </row>
    <row r="54" spans="1:33" x14ac:dyDescent="0.25">
      <c r="A54" s="48" t="s">
        <v>100</v>
      </c>
      <c r="B54" s="15">
        <f>'Table Q1'!B54/'Table Q2'!B54*100</f>
        <v>147.13020264531005</v>
      </c>
      <c r="C54" s="15">
        <f>'Table Q1'!C54/'Table Q2'!C54*100</f>
        <v>90.865639936271904</v>
      </c>
      <c r="D54" s="15">
        <f>'Table Q1'!D54/'Table Q2'!D54*100</f>
        <v>94.998465787051245</v>
      </c>
      <c r="E54" s="15">
        <f>'Table Q1'!E54/'Table Q2'!E54*100</f>
        <v>91.410846079794624</v>
      </c>
      <c r="F54" s="15">
        <f>'Table Q1'!F54/'Table Q2'!F54*100</f>
        <v>110.26137463697967</v>
      </c>
      <c r="G54" s="15">
        <f>'Table Q1'!G54/'Table Q2'!G54*100</f>
        <v>94.270833333333329</v>
      </c>
      <c r="H54" s="15">
        <f>'Table Q1'!H54/'Table Q2'!H54*100</f>
        <v>103.44827586206895</v>
      </c>
      <c r="I54" s="15">
        <f>'Table Q1'!I54/'Table Q2'!I54*100</f>
        <v>84.467265725288826</v>
      </c>
      <c r="J54" s="15">
        <f>'Table Q1'!J54/'Table Q2'!J54*100</f>
        <v>148.07194440659489</v>
      </c>
      <c r="K54" s="15">
        <f>'Table Q1'!K54/'Table Q2'!K54*100</f>
        <v>102.29041095890412</v>
      </c>
      <c r="L54" s="15">
        <f>'Table Q1'!L54/'Table Q2'!L54*100</f>
        <v>97.615333184755954</v>
      </c>
      <c r="N54" s="15">
        <f>'Table Q4'!B54/'Table Q2'!B54*100</f>
        <v>101.40759616551389</v>
      </c>
      <c r="O54" s="15">
        <f>'Table Q4'!C54/'Table Q2'!C54*100</f>
        <v>101.41617985484157</v>
      </c>
      <c r="P54" s="15">
        <f>'Table Q4'!D54/'Table Q2'!D54*100</f>
        <v>87.828577273192195</v>
      </c>
      <c r="Q54" s="15">
        <f>'Table Q4'!E54/'Table Q2'!E54*100</f>
        <v>96.213498769921927</v>
      </c>
      <c r="R54" s="15">
        <f>'Table Q4'!F54/'Table Q2'!F54*100</f>
        <v>99.139507367968164</v>
      </c>
      <c r="S54" s="15">
        <f>'Table Q4'!G54/'Table Q2'!G54*100</f>
        <v>116.76829268292683</v>
      </c>
      <c r="T54" s="15">
        <f>'Table Q4'!H54/'Table Q2'!H54*100</f>
        <v>97.818861653510609</v>
      </c>
      <c r="U54" s="15">
        <f>'Table Q4'!I54/'Table Q2'!I54*100</f>
        <v>110.34659820282411</v>
      </c>
      <c r="V54" s="15">
        <f>'Table Q4'!J54/'Table Q2'!J54*100</f>
        <v>84.561929418176859</v>
      </c>
      <c r="W54" s="15">
        <f>'Table Q4'!K54/'Table Q2'!K54*100</f>
        <v>105.0958904109589</v>
      </c>
      <c r="X54" s="15">
        <f>'Table Q4'!L54/'Table Q2'!L54*100</f>
        <v>102.0837976376198</v>
      </c>
    </row>
    <row r="55" spans="1:33" x14ac:dyDescent="0.25">
      <c r="A55" s="48" t="s">
        <v>101</v>
      </c>
      <c r="B55" s="15">
        <f>'Table Q1'!B55/'Table Q2'!B55*100</f>
        <v>143.36860236220471</v>
      </c>
      <c r="C55" s="15">
        <f>'Table Q1'!C55/'Table Q2'!C55*100</f>
        <v>92.052510200461242</v>
      </c>
      <c r="D55" s="15">
        <f>'Table Q1'!D55/'Table Q2'!D55*100</f>
        <v>96.352395672333856</v>
      </c>
      <c r="E55" s="15">
        <f>'Table Q1'!E55/'Table Q2'!E55*100</f>
        <v>92.075390875990578</v>
      </c>
      <c r="F55" s="15">
        <f>'Table Q1'!F55/'Table Q2'!F55*100</f>
        <v>111.70055061414655</v>
      </c>
      <c r="G55" s="15">
        <f>'Table Q1'!G55/'Table Q2'!G55*100</f>
        <v>92.77910335300767</v>
      </c>
      <c r="H55" s="15">
        <f>'Table Q1'!H55/'Table Q2'!H55*100</f>
        <v>103.48107882082375</v>
      </c>
      <c r="I55" s="15">
        <f>'Table Q1'!I55/'Table Q2'!I55*100</f>
        <v>84.818905728230163</v>
      </c>
      <c r="J55" s="15">
        <f>'Table Q1'!J55/'Table Q2'!J55*100</f>
        <v>141.92180251822398</v>
      </c>
      <c r="K55" s="15">
        <f>'Table Q1'!K55/'Table Q2'!K55*100</f>
        <v>100.08618832148247</v>
      </c>
      <c r="L55" s="15">
        <f>'Table Q1'!L55/'Table Q2'!L55*100</f>
        <v>97.541986430875326</v>
      </c>
      <c r="N55" s="15">
        <f>'Table Q4'!B55/'Table Q2'!B55*100</f>
        <v>103.49409448818898</v>
      </c>
      <c r="O55" s="15">
        <f>'Table Q4'!C55/'Table Q2'!C55*100</f>
        <v>101.38371474188399</v>
      </c>
      <c r="P55" s="15">
        <f>'Table Q4'!D55/'Table Q2'!D55*100</f>
        <v>89.077794951056163</v>
      </c>
      <c r="Q55" s="15">
        <f>'Table Q4'!E55/'Table Q2'!E55*100</f>
        <v>96.883701006639541</v>
      </c>
      <c r="R55" s="15">
        <f>'Table Q4'!F55/'Table Q2'!F55*100</f>
        <v>98.348157560355773</v>
      </c>
      <c r="S55" s="15">
        <f>'Table Q4'!G55/'Table Q2'!G55*100</f>
        <v>115.7478337310059</v>
      </c>
      <c r="T55" s="15">
        <f>'Table Q4'!H55/'Table Q2'!H55*100</f>
        <v>98.390131716495929</v>
      </c>
      <c r="U55" s="15">
        <f>'Table Q4'!I55/'Table Q2'!I55*100</f>
        <v>111.09684048291805</v>
      </c>
      <c r="V55" s="15">
        <f>'Table Q4'!J55/'Table Q2'!J55*100</f>
        <v>83.724320742213393</v>
      </c>
      <c r="W55" s="15">
        <f>'Table Q4'!K55/'Table Q2'!K55*100</f>
        <v>104.36328377504849</v>
      </c>
      <c r="X55" s="15">
        <f>'Table Q4'!L55/'Table Q2'!L55*100</f>
        <v>102.32454676899121</v>
      </c>
    </row>
    <row r="56" spans="1:33" x14ac:dyDescent="0.25">
      <c r="A56" s="48" t="s">
        <v>102</v>
      </c>
      <c r="B56" s="15">
        <f>'Table Q1'!B56/'Table Q2'!B56*100</f>
        <v>140.12746512746514</v>
      </c>
      <c r="C56" s="15">
        <f>'Table Q1'!C56/'Table Q2'!C56*100</f>
        <v>92.960128159487368</v>
      </c>
      <c r="D56" s="15">
        <f>'Table Q1'!D56/'Table Q2'!D56*100</f>
        <v>95.617611088463093</v>
      </c>
      <c r="E56" s="15">
        <f>'Table Q1'!E56/'Table Q2'!E56*100</f>
        <v>91.818181818181813</v>
      </c>
      <c r="F56" s="15">
        <f>'Table Q1'!F56/'Table Q2'!F56*100</f>
        <v>110.78922142933219</v>
      </c>
      <c r="G56" s="15">
        <f>'Table Q1'!G56/'Table Q2'!G56*100</f>
        <v>92.790203673622401</v>
      </c>
      <c r="H56" s="15">
        <f>'Table Q1'!H56/'Table Q2'!H56*100</f>
        <v>100.24527337761882</v>
      </c>
      <c r="I56" s="15">
        <f>'Table Q1'!I56/'Table Q2'!I56*100</f>
        <v>85.952227243382822</v>
      </c>
      <c r="J56" s="15">
        <f>'Table Q1'!J56/'Table Q2'!J56*100</f>
        <v>139.40828402366864</v>
      </c>
      <c r="K56" s="15">
        <f>'Table Q1'!K56/'Table Q2'!K56*100</f>
        <v>99.399012663661722</v>
      </c>
      <c r="L56" s="15">
        <f>'Table Q1'!L56/'Table Q2'!L56*100</f>
        <v>97.425654682645359</v>
      </c>
      <c r="N56" s="15">
        <f>'Table Q4'!B56/'Table Q2'!B56*100</f>
        <v>101.87590187590187</v>
      </c>
      <c r="O56" s="15">
        <f>'Table Q4'!C56/'Table Q2'!C56*100</f>
        <v>101.52189391242435</v>
      </c>
      <c r="P56" s="15">
        <f>'Table Q4'!D56/'Table Q2'!D56*100</f>
        <v>88.789237668161434</v>
      </c>
      <c r="Q56" s="15">
        <f>'Table Q4'!E56/'Table Q2'!E56*100</f>
        <v>97.27272727272728</v>
      </c>
      <c r="R56" s="15">
        <f>'Table Q4'!F56/'Table Q2'!F56*100</f>
        <v>99.446160400468642</v>
      </c>
      <c r="S56" s="15">
        <f>'Table Q4'!G56/'Table Q2'!G56*100</f>
        <v>116.55629139072848</v>
      </c>
      <c r="T56" s="15">
        <f>'Table Q4'!H56/'Table Q2'!H56*100</f>
        <v>96.719468574348497</v>
      </c>
      <c r="U56" s="15">
        <f>'Table Q4'!I56/'Table Q2'!I56*100</f>
        <v>112.69205939315687</v>
      </c>
      <c r="V56" s="15">
        <f>'Table Q4'!J56/'Table Q2'!J56*100</f>
        <v>84.418145956607503</v>
      </c>
      <c r="W56" s="15">
        <f>'Table Q4'!K56/'Table Q2'!K56*100</f>
        <v>104.94741360807041</v>
      </c>
      <c r="X56" s="15">
        <f>'Table Q4'!L56/'Table Q2'!L56*100</f>
        <v>102.68530847758544</v>
      </c>
    </row>
    <row r="57" spans="1:33" x14ac:dyDescent="0.25">
      <c r="A57" s="48" t="s">
        <v>103</v>
      </c>
      <c r="B57" s="15">
        <f>'Table Q1'!B57/'Table Q2'!B57*100</f>
        <v>136.40361302590921</v>
      </c>
      <c r="C57" s="15">
        <f>'Table Q1'!C57/'Table Q2'!C57*100</f>
        <v>93.134991119005335</v>
      </c>
      <c r="D57" s="15">
        <f>'Table Q1'!D57/'Table Q2'!D57*100</f>
        <v>96.641715557353834</v>
      </c>
      <c r="E57" s="15">
        <f>'Table Q1'!E57/'Table Q2'!E57*100</f>
        <v>91.895049925642667</v>
      </c>
      <c r="F57" s="15">
        <f>'Table Q1'!F57/'Table Q2'!F57*100</f>
        <v>111.32237619508003</v>
      </c>
      <c r="G57" s="15">
        <f>'Table Q1'!G57/'Table Q2'!G57*100</f>
        <v>92.46330331812014</v>
      </c>
      <c r="H57" s="15">
        <f>'Table Q1'!H57/'Table Q2'!H57*100</f>
        <v>99.012219959266801</v>
      </c>
      <c r="I57" s="15">
        <f>'Table Q1'!I57/'Table Q2'!I57*100</f>
        <v>86.813606828895402</v>
      </c>
      <c r="J57" s="15">
        <f>'Table Q1'!J57/'Table Q2'!J57*100</f>
        <v>140.12789768185451</v>
      </c>
      <c r="K57" s="15">
        <f>'Table Q1'!K57/'Table Q2'!K57*100</f>
        <v>104.3584340689808</v>
      </c>
      <c r="L57" s="15">
        <f>'Table Q1'!L57/'Table Q2'!L57*100</f>
        <v>97.711948712280318</v>
      </c>
      <c r="N57" s="15">
        <f>'Table Q4'!B57/'Table Q2'!B57*100</f>
        <v>101.34299976230092</v>
      </c>
      <c r="O57" s="15">
        <f>'Table Q4'!C57/'Table Q2'!C57*100</f>
        <v>101.10124333925401</v>
      </c>
      <c r="P57" s="15">
        <f>'Table Q4'!D57/'Table Q2'!D57*100</f>
        <v>89.024883673882258</v>
      </c>
      <c r="Q57" s="15">
        <f>'Table Q4'!E57/'Table Q2'!E57*100</f>
        <v>97.206288506479723</v>
      </c>
      <c r="R57" s="15">
        <f>'Table Q4'!F57/'Table Q2'!F57*100</f>
        <v>100.85938339241594</v>
      </c>
      <c r="S57" s="15">
        <f>'Table Q4'!G57/'Table Q2'!G57*100</f>
        <v>115.72714937708153</v>
      </c>
      <c r="T57" s="15">
        <f>'Table Q4'!H57/'Table Q2'!H57*100</f>
        <v>96.425661914460278</v>
      </c>
      <c r="U57" s="15">
        <f>'Table Q4'!I57/'Table Q2'!I57*100</f>
        <v>112.56210982290737</v>
      </c>
      <c r="V57" s="15">
        <f>'Table Q4'!J57/'Table Q2'!J57*100</f>
        <v>87.370103916866498</v>
      </c>
      <c r="W57" s="15">
        <f>'Table Q4'!K57/'Table Q2'!K57*100</f>
        <v>109.95896639680605</v>
      </c>
      <c r="X57" s="15">
        <f>'Table Q4'!L57/'Table Q2'!L57*100</f>
        <v>102.80756051729855</v>
      </c>
    </row>
    <row r="58" spans="1:33" x14ac:dyDescent="0.25">
      <c r="A58" s="48" t="s">
        <v>104</v>
      </c>
      <c r="B58" s="15">
        <f>'Table Q1'!B58/'Table Q2'!B58*100</f>
        <v>146.06642252809698</v>
      </c>
      <c r="C58" s="15">
        <f>'Table Q1'!C58/'Table Q2'!C58*100</f>
        <v>93.118816293787319</v>
      </c>
      <c r="D58" s="15">
        <f>'Table Q1'!D58/'Table Q2'!D58*100</f>
        <v>96.827144429986987</v>
      </c>
      <c r="E58" s="15">
        <f>'Table Q1'!E58/'Table Q2'!E58*100</f>
        <v>93.720165482125807</v>
      </c>
      <c r="F58" s="15">
        <f>'Table Q1'!F58/'Table Q2'!F58*100</f>
        <v>112.71425471902799</v>
      </c>
      <c r="G58" s="15">
        <f>'Table Q1'!G58/'Table Q2'!G58*100</f>
        <v>95.597014925373131</v>
      </c>
      <c r="H58" s="15">
        <f>'Table Q1'!H58/'Table Q2'!H58*100</f>
        <v>101.20604033647511</v>
      </c>
      <c r="I58" s="15">
        <f>'Table Q1'!I58/'Table Q2'!I58*100</f>
        <v>88.296407560395551</v>
      </c>
      <c r="J58" s="15">
        <f>'Table Q1'!J58/'Table Q2'!J58*100</f>
        <v>139.67304625199364</v>
      </c>
      <c r="K58" s="15">
        <f>'Table Q1'!K58/'Table Q2'!K58*100</f>
        <v>99.212942719720161</v>
      </c>
      <c r="L58" s="15">
        <f>'Table Q1'!L58/'Table Q2'!L58*100</f>
        <v>99.117971334068358</v>
      </c>
      <c r="N58" s="15">
        <f>'Table Q4'!B58/'Table Q2'!B58*100</f>
        <v>108.34701351180705</v>
      </c>
      <c r="O58" s="15">
        <f>'Table Q4'!C58/'Table Q2'!C58*100</f>
        <v>101.31027720830734</v>
      </c>
      <c r="P58" s="15">
        <f>'Table Q4'!D58/'Table Q2'!D58*100</f>
        <v>88.619757782003816</v>
      </c>
      <c r="Q58" s="15">
        <f>'Table Q4'!E58/'Table Q2'!E58*100</f>
        <v>97.751140341572096</v>
      </c>
      <c r="R58" s="15">
        <f>'Table Q4'!F58/'Table Q2'!F58*100</f>
        <v>102.18051638099371</v>
      </c>
      <c r="S58" s="15">
        <f>'Table Q4'!G58/'Table Q2'!G58*100</f>
        <v>117.57462686567163</v>
      </c>
      <c r="T58" s="15">
        <f>'Table Q4'!H58/'Table Q2'!H58*100</f>
        <v>96.706192358366266</v>
      </c>
      <c r="U58" s="15">
        <f>'Table Q4'!I58/'Table Q2'!I58*100</f>
        <v>111.90386781825011</v>
      </c>
      <c r="V58" s="15">
        <f>'Table Q4'!J58/'Table Q2'!J58*100</f>
        <v>88.875598086124413</v>
      </c>
      <c r="W58" s="15">
        <f>'Table Q4'!K58/'Table Q2'!K58*100</f>
        <v>109.4446873633581</v>
      </c>
      <c r="X58" s="15">
        <f>'Table Q4'!L58/'Table Q2'!L58*100</f>
        <v>103.17530319735391</v>
      </c>
    </row>
    <row r="59" spans="1:33" x14ac:dyDescent="0.25">
      <c r="A59" s="48" t="s">
        <v>105</v>
      </c>
      <c r="B59" s="15">
        <f>'Table Q1'!B59/'Table Q2'!B59*100</f>
        <v>137.77539597475288</v>
      </c>
      <c r="C59" s="15">
        <f>'Table Q1'!C59/'Table Q2'!C59*100</f>
        <v>94.529342616873137</v>
      </c>
      <c r="D59" s="15">
        <f>'Table Q1'!D59/'Table Q2'!D59*100</f>
        <v>94.698534474279526</v>
      </c>
      <c r="E59" s="15">
        <f>'Table Q1'!E59/'Table Q2'!E59*100</f>
        <v>93.590822984634826</v>
      </c>
      <c r="F59" s="15">
        <f>'Table Q1'!F59/'Table Q2'!F59*100</f>
        <v>115.91881513987931</v>
      </c>
      <c r="G59" s="15">
        <f>'Table Q1'!G59/'Table Q2'!G59*100</f>
        <v>98.539965355110127</v>
      </c>
      <c r="H59" s="15">
        <f>'Table Q1'!H59/'Table Q2'!H59*100</f>
        <v>102.43611414934873</v>
      </c>
      <c r="I59" s="15">
        <f>'Table Q1'!I59/'Table Q2'!I59*100</f>
        <v>89.326051880352495</v>
      </c>
      <c r="J59" s="15">
        <f>'Table Q1'!J59/'Table Q2'!J59*100</f>
        <v>136.9170476812541</v>
      </c>
      <c r="K59" s="15">
        <f>'Table Q1'!K59/'Table Q2'!K59*100</f>
        <v>98.731294729993493</v>
      </c>
      <c r="L59" s="15">
        <f>'Table Q1'!L59/'Table Q2'!L59*100</f>
        <v>99.584154081855985</v>
      </c>
      <c r="N59" s="15">
        <f>'Table Q4'!B59/'Table Q2'!B59*100</f>
        <v>102.77480052399666</v>
      </c>
      <c r="O59" s="15">
        <f>'Table Q4'!C59/'Table Q2'!C59*100</f>
        <v>102.67655303372818</v>
      </c>
      <c r="P59" s="15">
        <f>'Table Q4'!D59/'Table Q2'!D59*100</f>
        <v>87.518442018294479</v>
      </c>
      <c r="Q59" s="15">
        <f>'Table Q4'!E59/'Table Q2'!E59*100</f>
        <v>97.547884655861921</v>
      </c>
      <c r="R59" s="15">
        <f>'Table Q4'!F59/'Table Q2'!F59*100</f>
        <v>104.55293472298408</v>
      </c>
      <c r="S59" s="15">
        <f>'Table Q4'!G59/'Table Q2'!G59*100</f>
        <v>117.69364018807227</v>
      </c>
      <c r="T59" s="15">
        <f>'Table Q4'!H59/'Table Q2'!H59*100</f>
        <v>95.207318285771109</v>
      </c>
      <c r="U59" s="15">
        <f>'Table Q4'!I59/'Table Q2'!I59*100</f>
        <v>112.00198585081296</v>
      </c>
      <c r="V59" s="15">
        <f>'Table Q4'!J59/'Table Q2'!J59*100</f>
        <v>88.870019595035927</v>
      </c>
      <c r="W59" s="15">
        <f>'Table Q4'!K59/'Table Q2'!K59*100</f>
        <v>109.15202775970505</v>
      </c>
      <c r="X59" s="15">
        <f>'Table Q4'!L59/'Table Q2'!L59*100</f>
        <v>102.9765813088203</v>
      </c>
    </row>
    <row r="60" spans="1:33" x14ac:dyDescent="0.25">
      <c r="A60" s="48" t="s">
        <v>106</v>
      </c>
      <c r="B60" s="15">
        <f>'Table Q1'!B60/'Table Q2'!B60*100</f>
        <v>136.7499112320985</v>
      </c>
      <c r="C60" s="15">
        <f>'Table Q1'!C60/'Table Q2'!C60*100</f>
        <v>94.744962788164813</v>
      </c>
      <c r="D60" s="15">
        <f>'Table Q1'!D60/'Table Q2'!D60*100</f>
        <v>94.172540454680828</v>
      </c>
      <c r="E60" s="15">
        <f>'Table Q1'!E60/'Table Q2'!E60*100</f>
        <v>95.079885726378151</v>
      </c>
      <c r="F60" s="15">
        <f>'Table Q1'!F60/'Table Q2'!F60*100</f>
        <v>118.67643793026869</v>
      </c>
      <c r="G60" s="15">
        <f>'Table Q1'!G60/'Table Q2'!G60*100</f>
        <v>98.870056497175142</v>
      </c>
      <c r="H60" s="15">
        <f>'Table Q1'!H60/'Table Q2'!H60*100</f>
        <v>106.50664550684388</v>
      </c>
      <c r="I60" s="15">
        <f>'Table Q1'!I60/'Table Q2'!I60*100</f>
        <v>90.109622411693067</v>
      </c>
      <c r="J60" s="15">
        <f>'Table Q1'!J60/'Table Q2'!J60*100</f>
        <v>129.65931863727454</v>
      </c>
      <c r="K60" s="15">
        <f>'Table Q1'!K60/'Table Q2'!K60*100</f>
        <v>103.49421271019874</v>
      </c>
      <c r="L60" s="15">
        <f>'Table Q1'!L60/'Table Q2'!L60*100</f>
        <v>100.45811518324605</v>
      </c>
      <c r="N60" s="15">
        <f>'Table Q4'!B60/'Table Q2'!B60*100</f>
        <v>102.84057284885786</v>
      </c>
      <c r="O60" s="15">
        <f>'Table Q4'!C60/'Table Q2'!C60*100</f>
        <v>103.02232710110728</v>
      </c>
      <c r="P60" s="15">
        <f>'Table Q4'!D60/'Table Q2'!D60*100</f>
        <v>89.000297825871144</v>
      </c>
      <c r="Q60" s="15">
        <f>'Table Q4'!E60/'Table Q2'!E60*100</f>
        <v>98.635065072479094</v>
      </c>
      <c r="R60" s="15">
        <f>'Table Q4'!F60/'Table Q2'!F60*100</f>
        <v>106.56229180546302</v>
      </c>
      <c r="S60" s="15">
        <f>'Table Q4'!G60/'Table Q2'!G60*100</f>
        <v>117.35445836403831</v>
      </c>
      <c r="T60" s="15">
        <f>'Table Q4'!H60/'Table Q2'!H60*100</f>
        <v>95.427494544733193</v>
      </c>
      <c r="U60" s="15">
        <f>'Table Q4'!I60/'Table Q2'!I60*100</f>
        <v>111.12058465286239</v>
      </c>
      <c r="V60" s="15">
        <f>'Table Q4'!J60/'Table Q2'!J60*100</f>
        <v>87.061623246492985</v>
      </c>
      <c r="W60" s="15">
        <f>'Table Q4'!K60/'Table Q2'!K60*100</f>
        <v>109.75103734439836</v>
      </c>
      <c r="X60" s="15">
        <f>'Table Q4'!L60/'Table Q2'!L60*100</f>
        <v>103.2177137870855</v>
      </c>
    </row>
    <row r="61" spans="1:33" x14ac:dyDescent="0.25">
      <c r="A61" s="48" t="s">
        <v>107</v>
      </c>
      <c r="B61" s="15">
        <f>'Table Q1'!B61/'Table Q2'!B61*100</f>
        <v>141.73352783856066</v>
      </c>
      <c r="C61" s="15">
        <f>'Table Q1'!C61/'Table Q2'!C61*100</f>
        <v>96.038238808714041</v>
      </c>
      <c r="D61" s="15">
        <f>'Table Q1'!D61/'Table Q2'!D61*100</f>
        <v>95.05793800138656</v>
      </c>
      <c r="E61" s="15">
        <f>'Table Q1'!E61/'Table Q2'!E61*100</f>
        <v>95.172048703017467</v>
      </c>
      <c r="F61" s="15">
        <f>'Table Q1'!F61/'Table Q2'!F61*100</f>
        <v>117.49124343257445</v>
      </c>
      <c r="G61" s="15">
        <f>'Table Q1'!G61/'Table Q2'!G61*100</f>
        <v>96.772221542975913</v>
      </c>
      <c r="H61" s="15">
        <f>'Table Q1'!H61/'Table Q2'!H61*100</f>
        <v>109.41014006707439</v>
      </c>
      <c r="I61" s="15">
        <f>'Table Q1'!I61/'Table Q2'!I61*100</f>
        <v>90.924512298558099</v>
      </c>
      <c r="J61" s="15">
        <f>'Table Q1'!J61/'Table Q2'!J61*100</f>
        <v>138.04362194315928</v>
      </c>
      <c r="K61" s="15">
        <f>'Table Q1'!K61/'Table Q2'!K61*100</f>
        <v>105.87540279269602</v>
      </c>
      <c r="L61" s="15">
        <f>'Table Q1'!L61/'Table Q2'!L61*100</f>
        <v>101.49841408727987</v>
      </c>
      <c r="N61" s="15">
        <f>'Table Q4'!B61/'Table Q2'!B61*100</f>
        <v>106.45514223194748</v>
      </c>
      <c r="O61" s="15">
        <f>'Table Q4'!C61/'Table Q2'!C61*100</f>
        <v>104.57762662009375</v>
      </c>
      <c r="P61" s="15">
        <f>'Table Q4'!D61/'Table Q2'!D61*100</f>
        <v>89.48202436367238</v>
      </c>
      <c r="Q61" s="15">
        <f>'Table Q4'!E61/'Table Q2'!E61*100</f>
        <v>99.481206987824237</v>
      </c>
      <c r="R61" s="15">
        <f>'Table Q4'!F61/'Table Q2'!F61*100</f>
        <v>105.72460595446584</v>
      </c>
      <c r="S61" s="15">
        <f>'Table Q4'!G61/'Table Q2'!G61*100</f>
        <v>117.45934710844845</v>
      </c>
      <c r="T61" s="15">
        <f>'Table Q4'!H61/'Table Q2'!H61*100</f>
        <v>95.995265338331023</v>
      </c>
      <c r="U61" s="15">
        <f>'Table Q4'!I61/'Table Q2'!I61*100</f>
        <v>111.48673209741912</v>
      </c>
      <c r="V61" s="15">
        <f>'Table Q4'!J61/'Table Q2'!J61*100</f>
        <v>93.760740251156648</v>
      </c>
      <c r="W61" s="15">
        <f>'Table Q4'!K61/'Table Q2'!K61*100</f>
        <v>108.20622986036521</v>
      </c>
      <c r="X61" s="15">
        <f>'Table Q4'!L61/'Table Q2'!L61*100</f>
        <v>104.15618505960845</v>
      </c>
    </row>
    <row r="62" spans="1:33" x14ac:dyDescent="0.25">
      <c r="A62" s="48" t="s">
        <v>108</v>
      </c>
      <c r="B62" s="15">
        <f>'Table Q1'!B62/'Table Q2'!B62*100</f>
        <v>138.13294936405086</v>
      </c>
      <c r="C62" s="15">
        <f>'Table Q1'!C62/'Table Q2'!C62*100</f>
        <v>95.338867098421957</v>
      </c>
      <c r="D62" s="15">
        <f>'Table Q1'!D62/'Table Q2'!D62*100</f>
        <v>96.106212226295455</v>
      </c>
      <c r="E62" s="15">
        <f>'Table Q1'!E62/'Table Q2'!E62*100</f>
        <v>92.533003300330037</v>
      </c>
      <c r="F62" s="15">
        <f>'Table Q1'!F62/'Table Q2'!F62*100</f>
        <v>113.83714741883981</v>
      </c>
      <c r="G62" s="15">
        <f>'Table Q1'!G62/'Table Q2'!G62*100</f>
        <v>97.627159892917987</v>
      </c>
      <c r="H62" s="15">
        <f>'Table Q1'!H62/'Table Q2'!H62*100</f>
        <v>103.0350043634248</v>
      </c>
      <c r="I62" s="15">
        <f>'Table Q1'!I62/'Table Q2'!I62*100</f>
        <v>92.385420425839044</v>
      </c>
      <c r="J62" s="15">
        <f>'Table Q1'!J62/'Table Q2'!J62*100</f>
        <v>139.63175763907029</v>
      </c>
      <c r="K62" s="15">
        <f>'Table Q1'!K62/'Table Q2'!K62*100</f>
        <v>103.84450631826945</v>
      </c>
      <c r="L62" s="15">
        <f>'Table Q1'!L62/'Table Q2'!L62*100</f>
        <v>100.47485430606517</v>
      </c>
      <c r="N62" s="15">
        <f>'Table Q4'!B62/'Table Q2'!B62*100</f>
        <v>105.77153827693783</v>
      </c>
      <c r="O62" s="15">
        <f>'Table Q4'!C62/'Table Q2'!C62*100</f>
        <v>103.48444768767673</v>
      </c>
      <c r="P62" s="15">
        <f>'Table Q4'!D62/'Table Q2'!D62*100</f>
        <v>90.250668780342806</v>
      </c>
      <c r="Q62" s="15">
        <f>'Table Q4'!E62/'Table Q2'!E62*100</f>
        <v>97.277227722772281</v>
      </c>
      <c r="R62" s="15">
        <f>'Table Q4'!F62/'Table Q2'!F62*100</f>
        <v>103.25705162320385</v>
      </c>
      <c r="S62" s="15">
        <f>'Table Q4'!G62/'Table Q2'!G62*100</f>
        <v>117.31564857629593</v>
      </c>
      <c r="T62" s="15">
        <f>'Table Q4'!H62/'Table Q2'!H62*100</f>
        <v>94.56996024435179</v>
      </c>
      <c r="U62" s="15">
        <f>'Table Q4'!I62/'Table Q2'!I62*100</f>
        <v>111.53614820161192</v>
      </c>
      <c r="V62" s="15">
        <f>'Table Q4'!J62/'Table Q2'!J62*100</f>
        <v>94.476364586053791</v>
      </c>
      <c r="W62" s="15">
        <f>'Table Q4'!K62/'Table Q2'!K62*100</f>
        <v>108.22445919897194</v>
      </c>
      <c r="X62" s="15">
        <f>'Table Q4'!L62/'Table Q2'!L62*100</f>
        <v>103.23764299589899</v>
      </c>
    </row>
    <row r="63" spans="1:33" x14ac:dyDescent="0.25">
      <c r="A63" s="48" t="s">
        <v>109</v>
      </c>
      <c r="B63" s="15">
        <f>'Table Q1'!B63/'Table Q2'!B63*100</f>
        <v>134.375</v>
      </c>
      <c r="C63" s="15">
        <f>'Table Q1'!C63/'Table Q2'!C63*100</f>
        <v>95.302510886685809</v>
      </c>
      <c r="D63" s="15">
        <f>'Table Q1'!D63/'Table Q2'!D63*100</f>
        <v>96.007205043530462</v>
      </c>
      <c r="E63" s="15">
        <f>'Table Q1'!E63/'Table Q2'!E63*100</f>
        <v>92.644757433489829</v>
      </c>
      <c r="F63" s="15">
        <f>'Table Q1'!F63/'Table Q2'!F63*100</f>
        <v>114.63231347289317</v>
      </c>
      <c r="G63" s="15">
        <f>'Table Q1'!G63/'Table Q2'!G63*100</f>
        <v>101.35016877109639</v>
      </c>
      <c r="H63" s="15">
        <f>'Table Q1'!H63/'Table Q2'!H63*100</f>
        <v>103.59299218054043</v>
      </c>
      <c r="I63" s="15">
        <f>'Table Q1'!I63/'Table Q2'!I63*100</f>
        <v>91.161220306282402</v>
      </c>
      <c r="J63" s="15">
        <f>'Table Q1'!J63/'Table Q2'!J63*100</f>
        <v>136.62303664921464</v>
      </c>
      <c r="K63" s="15">
        <f>'Table Q1'!K63/'Table Q2'!K63*100</f>
        <v>105.32493864048662</v>
      </c>
      <c r="L63" s="15">
        <f>'Table Q1'!L63/'Table Q2'!L63*100</f>
        <v>100.34828036569439</v>
      </c>
      <c r="N63" s="15">
        <f>'Table Q4'!B63/'Table Q2'!B63*100</f>
        <v>103.22955390334572</v>
      </c>
      <c r="O63" s="15">
        <f>'Table Q4'!C63/'Table Q2'!C63*100</f>
        <v>104.64189752617436</v>
      </c>
      <c r="P63" s="15">
        <f>'Table Q4'!D63/'Table Q2'!D63*100</f>
        <v>91.634143900730507</v>
      </c>
      <c r="Q63" s="15">
        <f>'Table Q4'!E63/'Table Q2'!E63*100</f>
        <v>98.821074595722493</v>
      </c>
      <c r="R63" s="15">
        <f>'Table Q4'!F63/'Table Q2'!F63*100</f>
        <v>104.86312399355877</v>
      </c>
      <c r="S63" s="15">
        <f>'Table Q4'!G63/'Table Q2'!G63*100</f>
        <v>120.89011126390801</v>
      </c>
      <c r="T63" s="15">
        <f>'Table Q4'!H63/'Table Q2'!H63*100</f>
        <v>97.436405028209435</v>
      </c>
      <c r="U63" s="15">
        <f>'Table Q4'!I63/'Table Q2'!I63*100</f>
        <v>112.40805498613287</v>
      </c>
      <c r="V63" s="15">
        <f>'Table Q4'!J63/'Table Q2'!J63*100</f>
        <v>96.400523560209422</v>
      </c>
      <c r="W63" s="15">
        <f>'Table Q4'!K63/'Table Q2'!K63*100</f>
        <v>107.73663429730018</v>
      </c>
      <c r="X63" s="15">
        <f>'Table Q4'!L63/'Table Q2'!L63*100</f>
        <v>104.5711797997388</v>
      </c>
    </row>
    <row r="64" spans="1:33" x14ac:dyDescent="0.25">
      <c r="A64" s="48" t="s">
        <v>110</v>
      </c>
      <c r="B64" s="15">
        <f>'Table Q1'!B64/'Table Q2'!B64*100</f>
        <v>135.53485080787829</v>
      </c>
      <c r="C64" s="15">
        <f>'Table Q1'!C64/'Table Q2'!C64*100</f>
        <v>95.150093808630416</v>
      </c>
      <c r="D64" s="15">
        <f>'Table Q1'!D64/'Table Q2'!D64*100</f>
        <v>92.820155347540322</v>
      </c>
      <c r="E64" s="15">
        <f>'Table Q1'!E64/'Table Q2'!E64*100</f>
        <v>90.059955822025884</v>
      </c>
      <c r="F64" s="15">
        <f>'Table Q1'!F64/'Table Q2'!F64*100</f>
        <v>112.55078511035468</v>
      </c>
      <c r="G64" s="15">
        <f>'Table Q1'!G64/'Table Q2'!G64*100</f>
        <v>99.725480409283747</v>
      </c>
      <c r="H64" s="15">
        <f>'Table Q1'!H64/'Table Q2'!H64*100</f>
        <v>103.35524379476111</v>
      </c>
      <c r="I64" s="15">
        <f>'Table Q1'!I64/'Table Q2'!I64*100</f>
        <v>88.894224996998446</v>
      </c>
      <c r="J64" s="15">
        <f>'Table Q1'!J64/'Table Q2'!J64*100</f>
        <v>131.91245705560505</v>
      </c>
      <c r="K64" s="15">
        <f>'Table Q1'!K64/'Table Q2'!K64*100</f>
        <v>102.33233018056748</v>
      </c>
      <c r="L64" s="15">
        <f>'Table Q1'!L64/'Table Q2'!L64*100</f>
        <v>98.603839441535783</v>
      </c>
      <c r="N64" s="15">
        <f>'Table Q4'!B64/'Table Q2'!B64*100</f>
        <v>105.37799268781694</v>
      </c>
      <c r="O64" s="15">
        <f>'Table Q4'!C64/'Table Q2'!C64*100</f>
        <v>105.281425891182</v>
      </c>
      <c r="P64" s="15">
        <f>'Table Q4'!D64/'Table Q2'!D64*100</f>
        <v>91.545508862776344</v>
      </c>
      <c r="Q64" s="15">
        <f>'Table Q4'!E64/'Table Q2'!E64*100</f>
        <v>100</v>
      </c>
      <c r="R64" s="15">
        <f>'Table Q4'!F64/'Table Q2'!F64*100</f>
        <v>107.76325903151422</v>
      </c>
      <c r="S64" s="15">
        <f>'Table Q4'!G64/'Table Q2'!G64*100</f>
        <v>120.91340154729224</v>
      </c>
      <c r="T64" s="15">
        <f>'Table Q4'!H64/'Table Q2'!H64*100</f>
        <v>96.52702835279112</v>
      </c>
      <c r="U64" s="15">
        <f>'Table Q4'!I64/'Table Q2'!I64*100</f>
        <v>112.22235562492496</v>
      </c>
      <c r="V64" s="15">
        <f>'Table Q4'!J64/'Table Q2'!J64*100</f>
        <v>95.381091741951892</v>
      </c>
      <c r="W64" s="15">
        <f>'Table Q4'!K64/'Table Q2'!K64*100</f>
        <v>108.58770421324162</v>
      </c>
      <c r="X64" s="15">
        <f>'Table Q4'!L64/'Table Q2'!L64*100</f>
        <v>105.02835951134379</v>
      </c>
    </row>
    <row r="65" spans="1:24" x14ac:dyDescent="0.25">
      <c r="A65" s="48" t="s">
        <v>111</v>
      </c>
      <c r="B65" s="15">
        <f>'Table Q1'!B65/'Table Q2'!B65*100</f>
        <v>124.90149724192278</v>
      </c>
      <c r="C65" s="15">
        <f>'Table Q1'!C65/'Table Q2'!C65*100</f>
        <v>93.566689104721618</v>
      </c>
      <c r="D65" s="15">
        <f>'Table Q1'!D65/'Table Q2'!D65*100</f>
        <v>88.286836539429942</v>
      </c>
      <c r="E65" s="15">
        <f>'Table Q1'!E65/'Table Q2'!E65*100</f>
        <v>87.431056427662284</v>
      </c>
      <c r="F65" s="15">
        <f>'Table Q1'!F65/'Table Q2'!F65*100</f>
        <v>107.44868682410065</v>
      </c>
      <c r="G65" s="15">
        <f>'Table Q1'!G65/'Table Q2'!G65*100</f>
        <v>102.20382165605095</v>
      </c>
      <c r="H65" s="15">
        <f>'Table Q1'!H65/'Table Q2'!H65*100</f>
        <v>106.48754274548121</v>
      </c>
      <c r="I65" s="15">
        <f>'Table Q1'!I65/'Table Q2'!I65*100</f>
        <v>89.43279901356351</v>
      </c>
      <c r="J65" s="15">
        <f>'Table Q1'!J65/'Table Q2'!J65*100</f>
        <v>129.8787492022974</v>
      </c>
      <c r="K65" s="15">
        <f>'Table Q1'!K65/'Table Q2'!K65*100</f>
        <v>96.931997891407491</v>
      </c>
      <c r="L65" s="15">
        <f>'Table Q1'!L65/'Table Q2'!L65*100</f>
        <v>97.133406835722141</v>
      </c>
      <c r="N65" s="15">
        <f>'Table Q4'!B65/'Table Q2'!B65*100</f>
        <v>100.95688393560735</v>
      </c>
      <c r="O65" s="15">
        <f>'Table Q4'!C65/'Table Q2'!C65*100</f>
        <v>106.90451004904318</v>
      </c>
      <c r="P65" s="15">
        <f>'Table Q4'!D65/'Table Q2'!D65*100</f>
        <v>92.607513344747701</v>
      </c>
      <c r="Q65" s="15">
        <f>'Table Q4'!E65/'Table Q2'!E65*100</f>
        <v>101.03945693678405</v>
      </c>
      <c r="R65" s="15">
        <f>'Table Q4'!F65/'Table Q2'!F65*100</f>
        <v>109.01566983005959</v>
      </c>
      <c r="S65" s="15">
        <f>'Table Q4'!G65/'Table Q2'!G65*100</f>
        <v>123.29936305732485</v>
      </c>
      <c r="T65" s="15">
        <f>'Table Q4'!H65/'Table Q2'!H65*100</f>
        <v>96.424035173424528</v>
      </c>
      <c r="U65" s="15">
        <f>'Table Q4'!I65/'Table Q2'!I65*100</f>
        <v>115.27743526510481</v>
      </c>
      <c r="V65" s="15">
        <f>'Table Q4'!J65/'Table Q2'!J65*100</f>
        <v>96.745373324824513</v>
      </c>
      <c r="W65" s="15">
        <f>'Table Q4'!K65/'Table Q2'!K65*100</f>
        <v>106.63152345809172</v>
      </c>
      <c r="X65" s="15">
        <f>'Table Q4'!L65/'Table Q2'!L65*100</f>
        <v>106.19625137816978</v>
      </c>
    </row>
    <row r="66" spans="1:24" x14ac:dyDescent="0.25">
      <c r="A66" s="48" t="s">
        <v>112</v>
      </c>
      <c r="B66" s="15">
        <f>'Table Q1'!B66/'Table Q2'!B66*100</f>
        <v>113.17212853961183</v>
      </c>
      <c r="C66" s="15">
        <f>'Table Q1'!C66/'Table Q2'!C66*100</f>
        <v>92.545837090471892</v>
      </c>
      <c r="D66" s="15">
        <f>'Table Q1'!D66/'Table Q2'!D66*100</f>
        <v>82.871972318339104</v>
      </c>
      <c r="E66" s="15">
        <f>'Table Q1'!E66/'Table Q2'!E66*100</f>
        <v>88.656651426083172</v>
      </c>
      <c r="F66" s="15">
        <f>'Table Q1'!F66/'Table Q2'!F66*100</f>
        <v>104.62828395751818</v>
      </c>
      <c r="G66" s="15">
        <f>'Table Q1'!G66/'Table Q2'!G66*100</f>
        <v>95.595092024539881</v>
      </c>
      <c r="H66" s="15">
        <f>'Table Q1'!H66/'Table Q2'!H66*100</f>
        <v>110.02583465818761</v>
      </c>
      <c r="I66" s="15">
        <f>'Table Q1'!I66/'Table Q2'!I66*100</f>
        <v>90.271872181419923</v>
      </c>
      <c r="J66" s="15">
        <f>'Table Q1'!J66/'Table Q2'!J66*100</f>
        <v>139.6097694091963</v>
      </c>
      <c r="K66" s="15">
        <f>'Table Q1'!K66/'Table Q2'!K66*100</f>
        <v>99.889879969166387</v>
      </c>
      <c r="L66" s="15">
        <f>'Table Q1'!L66/'Table Q2'!L66*100</f>
        <v>97.171945701357458</v>
      </c>
      <c r="N66" s="15">
        <f>'Table Q4'!B66/'Table Q2'!B66*100</f>
        <v>95.407784494644162</v>
      </c>
      <c r="O66" s="15">
        <f>'Table Q4'!C66/'Table Q2'!C66*100</f>
        <v>110.18935978358881</v>
      </c>
      <c r="P66" s="15">
        <f>'Table Q4'!D66/'Table Q2'!D66*100</f>
        <v>93.232240993283128</v>
      </c>
      <c r="Q66" s="15">
        <f>'Table Q4'!E66/'Table Q2'!E66*100</f>
        <v>103.75571521881125</v>
      </c>
      <c r="R66" s="15">
        <f>'Table Q4'!F66/'Table Q2'!F66*100</f>
        <v>110.46394633873673</v>
      </c>
      <c r="S66" s="15">
        <f>'Table Q4'!G66/'Table Q2'!G66*100</f>
        <v>118.17177914110431</v>
      </c>
      <c r="T66" s="15">
        <f>'Table Q4'!H66/'Table Q2'!H66*100</f>
        <v>97.963036565977745</v>
      </c>
      <c r="U66" s="15">
        <f>'Table Q4'!I66/'Table Q2'!I66*100</f>
        <v>120.12627238757894</v>
      </c>
      <c r="V66" s="15">
        <f>'Table Q4'!J66/'Table Q2'!J66*100</f>
        <v>104.72097148314911</v>
      </c>
      <c r="W66" s="15">
        <f>'Table Q4'!K66/'Table Q2'!K66*100</f>
        <v>111.24325514811144</v>
      </c>
      <c r="X66" s="15">
        <f>'Table Q4'!L66/'Table Q2'!L66*100</f>
        <v>108.8235294117647</v>
      </c>
    </row>
    <row r="67" spans="1:24" x14ac:dyDescent="0.25">
      <c r="A67" s="48" t="s">
        <v>113</v>
      </c>
      <c r="B67" s="15">
        <f>'Table Q1'!B67/'Table Q2'!B67*100</f>
        <v>117.16099376162855</v>
      </c>
      <c r="C67" s="15">
        <f>'Table Q1'!C67/'Table Q2'!C67*100</f>
        <v>93.182503770739061</v>
      </c>
      <c r="D67" s="15">
        <f>'Table Q1'!D67/'Table Q2'!D67*100</f>
        <v>83.376542569739712</v>
      </c>
      <c r="E67" s="15">
        <f>'Table Q1'!E67/'Table Q2'!E67*100</f>
        <v>89.270810454645286</v>
      </c>
      <c r="F67" s="15">
        <f>'Table Q1'!F67/'Table Q2'!F67*100</f>
        <v>97.258328782086295</v>
      </c>
      <c r="G67" s="15">
        <f>'Table Q1'!G67/'Table Q2'!G67*100</f>
        <v>93.894814269952192</v>
      </c>
      <c r="H67" s="15">
        <f>'Table Q1'!H67/'Table Q2'!H67*100</f>
        <v>107.94047143427885</v>
      </c>
      <c r="I67" s="15">
        <f>'Table Q1'!I67/'Table Q2'!I67*100</f>
        <v>90.374193548387112</v>
      </c>
      <c r="J67" s="15">
        <f>'Table Q1'!J67/'Table Q2'!J67*100</f>
        <v>135.97925807738335</v>
      </c>
      <c r="K67" s="15">
        <f>'Table Q1'!K67/'Table Q2'!K67*100</f>
        <v>99.763859215113001</v>
      </c>
      <c r="L67" s="15">
        <f>'Table Q1'!L67/'Table Q2'!L67*100</f>
        <v>96.785186868113144</v>
      </c>
      <c r="N67" s="15">
        <f>'Table Q4'!B67/'Table Q2'!B67*100</f>
        <v>98.7194921746744</v>
      </c>
      <c r="O67" s="15">
        <f>'Table Q4'!C67/'Table Q2'!C67*100</f>
        <v>109.34137757667169</v>
      </c>
      <c r="P67" s="15">
        <f>'Table Q4'!D67/'Table Q2'!D67*100</f>
        <v>94.648968163434617</v>
      </c>
      <c r="Q67" s="15">
        <f>'Table Q4'!E67/'Table Q2'!E67*100</f>
        <v>104.469580496376</v>
      </c>
      <c r="R67" s="15">
        <f>'Table Q4'!F67/'Table Q2'!F67*100</f>
        <v>108.45439650464228</v>
      </c>
      <c r="S67" s="15">
        <f>'Table Q4'!G67/'Table Q2'!G67*100</f>
        <v>117.23672918965306</v>
      </c>
      <c r="T67" s="15">
        <f>'Table Q4'!H67/'Table Q2'!H67*100</f>
        <v>98.122253296044732</v>
      </c>
      <c r="U67" s="15">
        <f>'Table Q4'!I67/'Table Q2'!I67*100</f>
        <v>119.79354838709678</v>
      </c>
      <c r="V67" s="15">
        <f>'Table Q4'!J67/'Table Q2'!J67*100</f>
        <v>103.36391437308869</v>
      </c>
      <c r="W67" s="15">
        <f>'Table Q4'!K67/'Table Q2'!K67*100</f>
        <v>112.98774316878443</v>
      </c>
      <c r="X67" s="15">
        <f>'Table Q4'!L67/'Table Q2'!L67*100</f>
        <v>109.04237191866409</v>
      </c>
    </row>
    <row r="68" spans="1:24" x14ac:dyDescent="0.25">
      <c r="A68" s="48" t="s">
        <v>114</v>
      </c>
      <c r="B68" s="15">
        <f>'Table Q1'!B68/'Table Q2'!B68*100</f>
        <v>114.62089941342602</v>
      </c>
      <c r="C68" s="15">
        <f>'Table Q1'!C68/'Table Q2'!C68*100</f>
        <v>93.680259687563392</v>
      </c>
      <c r="D68" s="15">
        <f>'Table Q1'!D68/'Table Q2'!D68*100</f>
        <v>86.647606946209237</v>
      </c>
      <c r="E68" s="15">
        <f>'Table Q1'!E68/'Table Q2'!E68*100</f>
        <v>89.390444810543656</v>
      </c>
      <c r="F68" s="15">
        <f>'Table Q1'!F68/'Table Q2'!F68*100</f>
        <v>97.423286645995944</v>
      </c>
      <c r="G68" s="15">
        <f>'Table Q1'!G68/'Table Q2'!G68*100</f>
        <v>95.687398728655097</v>
      </c>
      <c r="H68" s="15">
        <f>'Table Q1'!H68/'Table Q2'!H68*100</f>
        <v>108.85646768724956</v>
      </c>
      <c r="I68" s="15">
        <f>'Table Q1'!I68/'Table Q2'!I68*100</f>
        <v>90.080082665977784</v>
      </c>
      <c r="J68" s="15">
        <f>'Table Q1'!J68/'Table Q2'!J68*100</f>
        <v>130.63393647981778</v>
      </c>
      <c r="K68" s="15">
        <f>'Table Q1'!K68/'Table Q2'!K68*100</f>
        <v>97.860183732915061</v>
      </c>
      <c r="L68" s="15">
        <f>'Table Q1'!L68/'Table Q2'!L68*100</f>
        <v>96.737524155962248</v>
      </c>
      <c r="N68" s="15">
        <f>'Table Q4'!B68/'Table Q2'!B68*100</f>
        <v>98.207690636541372</v>
      </c>
      <c r="O68" s="15">
        <f>'Table Q4'!C68/'Table Q2'!C68*100</f>
        <v>108.89632785554879</v>
      </c>
      <c r="P68" s="15">
        <f>'Table Q4'!D68/'Table Q2'!D68*100</f>
        <v>96.135112240576035</v>
      </c>
      <c r="Q68" s="15">
        <f>'Table Q4'!E68/'Table Q2'!E68*100</f>
        <v>104.11861614497528</v>
      </c>
      <c r="R68" s="15">
        <f>'Table Q4'!F68/'Table Q2'!F68*100</f>
        <v>106.29744467015931</v>
      </c>
      <c r="S68" s="15">
        <f>'Table Q4'!G68/'Table Q2'!G68*100</f>
        <v>118.29739498940546</v>
      </c>
      <c r="T68" s="15">
        <f>'Table Q4'!H68/'Table Q2'!H68*100</f>
        <v>100.31850405835816</v>
      </c>
      <c r="U68" s="15">
        <f>'Table Q4'!I68/'Table Q2'!I68*100</f>
        <v>119.25858951175405</v>
      </c>
      <c r="V68" s="15">
        <f>'Table Q4'!J68/'Table Q2'!J68*100</f>
        <v>99.304061748703035</v>
      </c>
      <c r="W68" s="15">
        <f>'Table Q4'!K68/'Table Q2'!K68*100</f>
        <v>112.12189110463812</v>
      </c>
      <c r="X68" s="15">
        <f>'Table Q4'!L68/'Table Q2'!L68*100</f>
        <v>108.74161646015688</v>
      </c>
    </row>
    <row r="69" spans="1:24" x14ac:dyDescent="0.25">
      <c r="A69" s="48" t="s">
        <v>115</v>
      </c>
      <c r="B69" s="15">
        <f>'Table Q1'!B69/'Table Q2'!B69*100</f>
        <v>112.24358285898401</v>
      </c>
      <c r="C69" s="15">
        <f>'Table Q1'!C69/'Table Q2'!C69*100</f>
        <v>95.559177021796685</v>
      </c>
      <c r="D69" s="15">
        <f>'Table Q1'!D69/'Table Q2'!D69*100</f>
        <v>86.829949511225692</v>
      </c>
      <c r="E69" s="15">
        <f>'Table Q1'!E69/'Table Q2'!E69*100</f>
        <v>91.534801372136769</v>
      </c>
      <c r="F69" s="15">
        <f>'Table Q1'!F69/'Table Q2'!F69*100</f>
        <v>99.494786627969475</v>
      </c>
      <c r="G69" s="15">
        <f>'Table Q1'!G69/'Table Q2'!G69*100</f>
        <v>98.914264320479234</v>
      </c>
      <c r="H69" s="15">
        <f>'Table Q1'!H69/'Table Q2'!H69*100</f>
        <v>108.20459290187891</v>
      </c>
      <c r="I69" s="15">
        <f>'Table Q1'!I69/'Table Q2'!I69*100</f>
        <v>89.044764698380305</v>
      </c>
      <c r="J69" s="15">
        <f>'Table Q1'!J69/'Table Q2'!J69*100</f>
        <v>130.17044009157974</v>
      </c>
      <c r="K69" s="15">
        <f>'Table Q1'!K69/'Table Q2'!K69*100</f>
        <v>97.008449417675251</v>
      </c>
      <c r="L69" s="15">
        <f>'Table Q1'!L69/'Table Q2'!L69*100</f>
        <v>97.399635036496349</v>
      </c>
      <c r="N69" s="15">
        <f>'Table Q4'!B69/'Table Q2'!B69*100</f>
        <v>97.196863924390513</v>
      </c>
      <c r="O69" s="15">
        <f>'Table Q4'!C69/'Table Q2'!C69*100</f>
        <v>107.99551843552658</v>
      </c>
      <c r="P69" s="15">
        <f>'Table Q4'!D69/'Table Q2'!D69*100</f>
        <v>96.831023740466222</v>
      </c>
      <c r="Q69" s="15">
        <f>'Table Q4'!E69/'Table Q2'!E69*100</f>
        <v>104.4705101250415</v>
      </c>
      <c r="R69" s="15">
        <f>'Table Q4'!F69/'Table Q2'!F69*100</f>
        <v>106.70751370525637</v>
      </c>
      <c r="S69" s="15">
        <f>'Table Q4'!G69/'Table Q2'!G69*100</f>
        <v>117.73368276550606</v>
      </c>
      <c r="T69" s="15">
        <f>'Table Q4'!H69/'Table Q2'!H69*100</f>
        <v>100.86638830897702</v>
      </c>
      <c r="U69" s="15">
        <f>'Table Q4'!I69/'Table Q2'!I69*100</f>
        <v>117.37023338859839</v>
      </c>
      <c r="V69" s="15">
        <f>'Table Q4'!J69/'Table Q2'!J69*100</f>
        <v>100.86491986771813</v>
      </c>
      <c r="W69" s="15">
        <f>'Table Q4'!K69/'Table Q2'!K69*100</f>
        <v>113.95295729618636</v>
      </c>
      <c r="X69" s="15">
        <f>'Table Q4'!L69/'Table Q2'!L69*100</f>
        <v>108.58804744525546</v>
      </c>
    </row>
    <row r="70" spans="1:24" x14ac:dyDescent="0.25">
      <c r="A70" s="48" t="s">
        <v>116</v>
      </c>
      <c r="B70" s="15">
        <f>'Table Q1'!B70/'Table Q2'!B70*100</f>
        <v>112.41321270776352</v>
      </c>
      <c r="C70" s="15">
        <f>'Table Q1'!C70/'Table Q2'!C70*100</f>
        <v>96.630357324646226</v>
      </c>
      <c r="D70" s="15">
        <f>'Table Q1'!D70/'Table Q2'!D70*100</f>
        <v>92.944145725886102</v>
      </c>
      <c r="E70" s="15">
        <f>'Table Q1'!E70/'Table Q2'!E70*100</f>
        <v>91.387186629526468</v>
      </c>
      <c r="F70" s="15">
        <f>'Table Q1'!F70/'Table Q2'!F70*100</f>
        <v>99.029233314947589</v>
      </c>
      <c r="G70" s="15">
        <f>'Table Q1'!G70/'Table Q2'!G70*100</f>
        <v>101.8720944842317</v>
      </c>
      <c r="H70" s="15">
        <f>'Table Q1'!H70/'Table Q2'!H70*100</f>
        <v>104.95590088198237</v>
      </c>
      <c r="I70" s="15">
        <f>'Table Q1'!I70/'Table Q2'!I70*100</f>
        <v>91.336790185911227</v>
      </c>
      <c r="J70" s="15">
        <f>'Table Q1'!J70/'Table Q2'!J70*100</f>
        <v>132.27561196736175</v>
      </c>
      <c r="K70" s="15">
        <f>'Table Q1'!K70/'Table Q2'!K70*100</f>
        <v>101.07884769884082</v>
      </c>
      <c r="L70" s="15">
        <f>'Table Q1'!L70/'Table Q2'!L70*100</f>
        <v>98.807886290692352</v>
      </c>
      <c r="N70" s="15">
        <f>'Table Q4'!B70/'Table Q2'!B70*100</f>
        <v>95.181990321901949</v>
      </c>
      <c r="O70" s="15">
        <f>'Table Q4'!C70/'Table Q2'!C70*100</f>
        <v>106.69856459330143</v>
      </c>
      <c r="P70" s="15">
        <f>'Table Q4'!D70/'Table Q2'!D70*100</f>
        <v>98.540546472072862</v>
      </c>
      <c r="Q70" s="15">
        <f>'Table Q4'!E70/'Table Q2'!E70*100</f>
        <v>104.82451253481895</v>
      </c>
      <c r="R70" s="15">
        <f>'Table Q4'!F70/'Table Q2'!F70*100</f>
        <v>109.71869829012684</v>
      </c>
      <c r="S70" s="15">
        <f>'Table Q4'!G70/'Table Q2'!G70*100</f>
        <v>118.83402437492148</v>
      </c>
      <c r="T70" s="15">
        <f>'Table Q4'!H70/'Table Q2'!H70*100</f>
        <v>100.73498530029399</v>
      </c>
      <c r="U70" s="15">
        <f>'Table Q4'!I70/'Table Q2'!I70*100</f>
        <v>116.32730491969143</v>
      </c>
      <c r="V70" s="15">
        <f>'Table Q4'!J70/'Table Q2'!J70*100</f>
        <v>103.63942494495532</v>
      </c>
      <c r="W70" s="15">
        <f>'Table Q4'!K70/'Table Q2'!K70*100</f>
        <v>114.22013083897625</v>
      </c>
      <c r="X70" s="15">
        <f>'Table Q4'!L70/'Table Q2'!L70*100</f>
        <v>108.91792755616689</v>
      </c>
    </row>
    <row r="71" spans="1:24" x14ac:dyDescent="0.25">
      <c r="A71" s="48" t="s">
        <v>117</v>
      </c>
      <c r="B71" s="15">
        <f>'Table Q1'!B71/'Table Q2'!B71*100</f>
        <v>106.38913846461016</v>
      </c>
      <c r="C71" s="15">
        <f>'Table Q1'!C71/'Table Q2'!C71*100</f>
        <v>98.432410423452779</v>
      </c>
      <c r="D71" s="15">
        <f>'Table Q1'!D71/'Table Q2'!D71*100</f>
        <v>96.565963920886759</v>
      </c>
      <c r="E71" s="15">
        <f>'Table Q1'!E71/'Table Q2'!E71*100</f>
        <v>91.036383682469662</v>
      </c>
      <c r="F71" s="15">
        <f>'Table Q1'!F71/'Table Q2'!F71*100</f>
        <v>102.27576974564927</v>
      </c>
      <c r="G71" s="15">
        <f>'Table Q1'!G71/'Table Q2'!G71*100</f>
        <v>101.65455001253446</v>
      </c>
      <c r="H71" s="15">
        <f>'Table Q1'!H71/'Table Q2'!H71*100</f>
        <v>102.17952690837724</v>
      </c>
      <c r="I71" s="15">
        <f>'Table Q1'!I71/'Table Q2'!I71*100</f>
        <v>92.40220661985957</v>
      </c>
      <c r="J71" s="15">
        <f>'Table Q1'!J71/'Table Q2'!J71*100</f>
        <v>133.32481798441688</v>
      </c>
      <c r="K71" s="15">
        <f>'Table Q1'!K71/'Table Q2'!K71*100</f>
        <v>101.02272727272728</v>
      </c>
      <c r="L71" s="15">
        <f>'Table Q1'!L71/'Table Q2'!L71*100</f>
        <v>99.057139611496083</v>
      </c>
      <c r="N71" s="15">
        <f>'Table Q4'!B71/'Table Q2'!B71*100</f>
        <v>90.286512928022361</v>
      </c>
      <c r="O71" s="15">
        <f>'Table Q4'!C71/'Table Q2'!C71*100</f>
        <v>105.53745928338762</v>
      </c>
      <c r="P71" s="15">
        <f>'Table Q4'!D71/'Table Q2'!D71*100</f>
        <v>97.283199304499021</v>
      </c>
      <c r="Q71" s="15">
        <f>'Table Q4'!E71/'Table Q2'!E71*100</f>
        <v>103.60529217199559</v>
      </c>
      <c r="R71" s="15">
        <f>'Table Q4'!F71/'Table Q2'!F71*100</f>
        <v>111.1111111111111</v>
      </c>
      <c r="S71" s="15">
        <f>'Table Q4'!G71/'Table Q2'!G71*100</f>
        <v>117.71120581599396</v>
      </c>
      <c r="T71" s="15">
        <f>'Table Q4'!H71/'Table Q2'!H71*100</f>
        <v>98.347278173742367</v>
      </c>
      <c r="U71" s="15">
        <f>'Table Q4'!I71/'Table Q2'!I71*100</f>
        <v>115.02006018054161</v>
      </c>
      <c r="V71" s="15">
        <f>'Table Q4'!J71/'Table Q2'!J71*100</f>
        <v>103.30821305402989</v>
      </c>
      <c r="W71" s="15">
        <f>'Table Q4'!K71/'Table Q2'!K71*100</f>
        <v>112.98863636363636</v>
      </c>
      <c r="X71" s="15">
        <f>'Table Q4'!L71/'Table Q2'!L71*100</f>
        <v>107.588322162899</v>
      </c>
    </row>
    <row r="72" spans="1:24" x14ac:dyDescent="0.25">
      <c r="A72" s="48" t="s">
        <v>118</v>
      </c>
      <c r="B72" s="15">
        <f>'Table Q1'!B72/'Table Q2'!B72*100</f>
        <v>103.88877894320206</v>
      </c>
      <c r="C72" s="15">
        <f>'Table Q1'!C72/'Table Q2'!C72*100</f>
        <v>99.269554631226541</v>
      </c>
      <c r="D72" s="15">
        <f>'Table Q1'!D72/'Table Q2'!D72*100</f>
        <v>98.487650962898485</v>
      </c>
      <c r="E72" s="15">
        <f>'Table Q1'!E72/'Table Q2'!E72*100</f>
        <v>90.94389150169529</v>
      </c>
      <c r="F72" s="15">
        <f>'Table Q1'!F72/'Table Q2'!F72*100</f>
        <v>103.80920464700627</v>
      </c>
      <c r="G72" s="15">
        <f>'Table Q1'!G72/'Table Q2'!G72*100</f>
        <v>99.806459416958987</v>
      </c>
      <c r="H72" s="15">
        <f>'Table Q1'!H72/'Table Q2'!H72*100</f>
        <v>103.12758051197358</v>
      </c>
      <c r="I72" s="15">
        <f>'Table Q1'!I72/'Table Q2'!I72*100</f>
        <v>93.982122623693826</v>
      </c>
      <c r="J72" s="15">
        <f>'Table Q1'!J72/'Table Q2'!J72*100</f>
        <v>129.45282313349119</v>
      </c>
      <c r="K72" s="15">
        <f>'Table Q1'!K72/'Table Q2'!K72*100</f>
        <v>97.003538257408223</v>
      </c>
      <c r="L72" s="15">
        <f>'Table Q1'!L72/'Table Q2'!L72*100</f>
        <v>99.311590113982618</v>
      </c>
      <c r="N72" s="15">
        <f>'Table Q4'!B72/'Table Q2'!B72*100</f>
        <v>89.47160102909163</v>
      </c>
      <c r="O72" s="15">
        <f>'Table Q4'!C72/'Table Q2'!C72*100</f>
        <v>104.27107639241149</v>
      </c>
      <c r="P72" s="15">
        <f>'Table Q4'!D72/'Table Q2'!D72*100</f>
        <v>97.366989446197366</v>
      </c>
      <c r="Q72" s="15">
        <f>'Table Q4'!E72/'Table Q2'!E72*100</f>
        <v>102.72339494695395</v>
      </c>
      <c r="R72" s="15">
        <f>'Table Q4'!F72/'Table Q2'!F72*100</f>
        <v>111.67336907953531</v>
      </c>
      <c r="S72" s="15">
        <f>'Table Q4'!G72/'Table Q2'!G72*100</f>
        <v>112.97931535018751</v>
      </c>
      <c r="T72" s="15">
        <f>'Table Q4'!H72/'Table Q2'!H72*100</f>
        <v>97.98720066061108</v>
      </c>
      <c r="U72" s="15">
        <f>'Table Q4'!I72/'Table Q2'!I72*100</f>
        <v>115.38461538461537</v>
      </c>
      <c r="V72" s="15">
        <f>'Table Q4'!J72/'Table Q2'!J72*100</f>
        <v>101.86962482861772</v>
      </c>
      <c r="W72" s="15">
        <f>'Table Q4'!K72/'Table Q2'!K72*100</f>
        <v>109.65280849181778</v>
      </c>
      <c r="X72" s="15">
        <f>'Table Q4'!L72/'Table Q2'!L72*100</f>
        <v>106.71481774066135</v>
      </c>
    </row>
    <row r="73" spans="1:24" x14ac:dyDescent="0.25">
      <c r="A73" s="48" t="s">
        <v>119</v>
      </c>
      <c r="B73" s="15">
        <f>'Table Q1'!B73/'Table Q2'!B73*100</f>
        <v>103.11310627500731</v>
      </c>
      <c r="C73" s="15">
        <f>'Table Q1'!C73/'Table Q2'!C73*100</f>
        <v>97.867275071917462</v>
      </c>
      <c r="D73" s="15">
        <f>'Table Q1'!D73/'Table Q2'!D73*100</f>
        <v>96.47393780113886</v>
      </c>
      <c r="E73" s="15">
        <f>'Table Q1'!E73/'Table Q2'!E73*100</f>
        <v>90.466841186736474</v>
      </c>
      <c r="F73" s="15">
        <f>'Table Q1'!F73/'Table Q2'!F73*100</f>
        <v>104.45321307779029</v>
      </c>
      <c r="G73" s="15">
        <f>'Table Q1'!G73/'Table Q2'!G73*100</f>
        <v>99.129812850160931</v>
      </c>
      <c r="H73" s="15">
        <f>'Table Q1'!H73/'Table Q2'!H73*100</f>
        <v>98.718466195761863</v>
      </c>
      <c r="I73" s="15">
        <f>'Table Q1'!I73/'Table Q2'!I73*100</f>
        <v>94.622038360285828</v>
      </c>
      <c r="J73" s="15">
        <f>'Table Q1'!J73/'Table Q2'!J73*100</f>
        <v>129.16771120581598</v>
      </c>
      <c r="K73" s="15">
        <f>'Table Q1'!K73/'Table Q2'!K73*100</f>
        <v>97.019273868220537</v>
      </c>
      <c r="L73" s="15">
        <f>'Table Q1'!L73/'Table Q2'!L73*100</f>
        <v>98.517187148955301</v>
      </c>
      <c r="N73" s="15">
        <f>'Table Q4'!B73/'Table Q2'!B73*100</f>
        <v>88.259978530301552</v>
      </c>
      <c r="O73" s="15">
        <f>'Table Q4'!C73/'Table Q2'!C73*100</f>
        <v>101.1903580993949</v>
      </c>
      <c r="P73" s="15">
        <f>'Table Q4'!D73/'Table Q2'!D73*100</f>
        <v>97.766097240473073</v>
      </c>
      <c r="Q73" s="15">
        <f>'Table Q4'!E73/'Table Q2'!E73*100</f>
        <v>102.19240837696336</v>
      </c>
      <c r="R73" s="15">
        <f>'Table Q4'!F73/'Table Q2'!F73*100</f>
        <v>114.40811724915446</v>
      </c>
      <c r="S73" s="15">
        <f>'Table Q4'!G73/'Table Q2'!G73*100</f>
        <v>110.83561807128383</v>
      </c>
      <c r="T73" s="15">
        <f>'Table Q4'!H73/'Table Q2'!H73*100</f>
        <v>95.580221997981837</v>
      </c>
      <c r="U73" s="15">
        <f>'Table Q4'!I73/'Table Q2'!I73*100</f>
        <v>114.59195186160211</v>
      </c>
      <c r="V73" s="15">
        <f>'Table Q4'!J73/'Table Q2'!J73*100</f>
        <v>103.44697919278015</v>
      </c>
      <c r="W73" s="15">
        <f>'Table Q4'!K73/'Table Q2'!K73*100</f>
        <v>110.5333930972658</v>
      </c>
      <c r="X73" s="15">
        <f>'Table Q4'!L73/'Table Q2'!L73*100</f>
        <v>106.09975286452485</v>
      </c>
    </row>
    <row r="74" spans="1:24" x14ac:dyDescent="0.25">
      <c r="A74" s="48" t="s">
        <v>120</v>
      </c>
      <c r="B74" s="15">
        <f>'Table Q1'!B74/'Table Q2'!B74*100</f>
        <v>101.14374333624114</v>
      </c>
      <c r="C74" s="15">
        <f>'Table Q1'!C74/'Table Q2'!C74*100</f>
        <v>99.180982820615242</v>
      </c>
      <c r="D74" s="15">
        <f>'Table Q1'!D74/'Table Q2'!D74*100</f>
        <v>100.43702375616314</v>
      </c>
      <c r="E74" s="15">
        <f>'Table Q1'!E74/'Table Q2'!E74*100</f>
        <v>91.238406983087842</v>
      </c>
      <c r="F74" s="15">
        <f>'Table Q1'!F74/'Table Q2'!F74*100</f>
        <v>106.82794483382321</v>
      </c>
      <c r="G74" s="15">
        <f>'Table Q1'!G74/'Table Q2'!G74*100</f>
        <v>97.711100569259969</v>
      </c>
      <c r="H74" s="15">
        <f>'Table Q1'!H74/'Table Q2'!H74*100</f>
        <v>96.086569819152103</v>
      </c>
      <c r="I74" s="15">
        <f>'Table Q1'!I74/'Table Q2'!I74*100</f>
        <v>96.408977556109704</v>
      </c>
      <c r="J74" s="15">
        <f>'Table Q1'!J74/'Table Q2'!J74*100</f>
        <v>122.66863251013638</v>
      </c>
      <c r="K74" s="15">
        <f>'Table Q1'!K74/'Table Q2'!K74*100</f>
        <v>102.5361512791991</v>
      </c>
      <c r="L74" s="15">
        <f>'Table Q1'!L74/'Table Q2'!L74*100</f>
        <v>99.304308797127462</v>
      </c>
      <c r="N74" s="15">
        <f>'Table Q4'!B74/'Table Q2'!B74*100</f>
        <v>87.738683725889302</v>
      </c>
      <c r="O74" s="15">
        <f>'Table Q4'!C74/'Table Q2'!C74*100</f>
        <v>101.11865761086696</v>
      </c>
      <c r="P74" s="15">
        <f>'Table Q4'!D74/'Table Q2'!D74*100</f>
        <v>100.36978933213805</v>
      </c>
      <c r="Q74" s="15">
        <f>'Table Q4'!E74/'Table Q2'!E74*100</f>
        <v>102.3240589198036</v>
      </c>
      <c r="R74" s="15">
        <f>'Table Q4'!F74/'Table Q2'!F74*100</f>
        <v>113.9385032783179</v>
      </c>
      <c r="S74" s="15">
        <f>'Table Q4'!G74/'Table Q2'!G74*100</f>
        <v>109.67741935483872</v>
      </c>
      <c r="T74" s="15">
        <f>'Table Q4'!H74/'Table Q2'!H74*100</f>
        <v>93.606087558059087</v>
      </c>
      <c r="U74" s="15">
        <f>'Table Q4'!I74/'Table Q2'!I74*100</f>
        <v>114.13965087281797</v>
      </c>
      <c r="V74" s="15">
        <f>'Table Q4'!J74/'Table Q2'!J74*100</f>
        <v>102.34672564197076</v>
      </c>
      <c r="W74" s="15">
        <f>'Table Q4'!K74/'Table Q2'!K74*100</f>
        <v>109.23248053392658</v>
      </c>
      <c r="X74" s="15">
        <f>'Table Q4'!L74/'Table Q2'!L74*100</f>
        <v>105.82360861759426</v>
      </c>
    </row>
    <row r="75" spans="1:24" x14ac:dyDescent="0.25">
      <c r="A75" s="48" t="s">
        <v>121</v>
      </c>
      <c r="B75" s="15">
        <f>'Table Q1'!B75/'Table Q2'!B75*100</f>
        <v>101.75420909365864</v>
      </c>
      <c r="C75" s="15">
        <f>'Table Q1'!C75/'Table Q2'!C75*100</f>
        <v>101.80870631514406</v>
      </c>
      <c r="D75" s="15">
        <f>'Table Q1'!D75/'Table Q2'!D75*100</f>
        <v>101.3197969543147</v>
      </c>
      <c r="E75" s="15">
        <f>'Table Q1'!E75/'Table Q2'!E75*100</f>
        <v>92.39393273246867</v>
      </c>
      <c r="F75" s="15">
        <f>'Table Q1'!F75/'Table Q2'!F75*100</f>
        <v>108.69070640427709</v>
      </c>
      <c r="G75" s="15">
        <f>'Table Q1'!G75/'Table Q2'!G75*100</f>
        <v>96.729354047424366</v>
      </c>
      <c r="H75" s="15">
        <f>'Table Q1'!H75/'Table Q2'!H75*100</f>
        <v>97.429485897179418</v>
      </c>
      <c r="I75" s="15">
        <f>'Table Q1'!I75/'Table Q2'!I75*100</f>
        <v>98.388721047331316</v>
      </c>
      <c r="J75" s="15">
        <f>'Table Q1'!J75/'Table Q2'!J75*100</f>
        <v>120.48970641978316</v>
      </c>
      <c r="K75" s="15">
        <f>'Table Q1'!K75/'Table Q2'!K75*100</f>
        <v>98.531184917242129</v>
      </c>
      <c r="L75" s="15">
        <f>'Table Q1'!L75/'Table Q2'!L75*100</f>
        <v>100.30532624674883</v>
      </c>
      <c r="N75" s="15">
        <f>'Table Q4'!B75/'Table Q2'!B75*100</f>
        <v>91.380179453573945</v>
      </c>
      <c r="O75" s="15">
        <f>'Table Q4'!C75/'Table Q2'!C75*100</f>
        <v>102.92254240752095</v>
      </c>
      <c r="P75" s="15">
        <f>'Table Q4'!D75/'Table Q2'!D75*100</f>
        <v>101.2408347433728</v>
      </c>
      <c r="Q75" s="15">
        <f>'Table Q4'!E75/'Table Q2'!E75*100</f>
        <v>103.04462519234995</v>
      </c>
      <c r="R75" s="15">
        <f>'Table Q4'!F75/'Table Q2'!F75*100</f>
        <v>113.93470594926629</v>
      </c>
      <c r="S75" s="15">
        <f>'Table Q4'!G75/'Table Q2'!G75*100</f>
        <v>107.77946501576918</v>
      </c>
      <c r="T75" s="15">
        <f>'Table Q4'!H75/'Table Q2'!H75*100</f>
        <v>95.069013802760551</v>
      </c>
      <c r="U75" s="15">
        <f>'Table Q4'!I75/'Table Q2'!I75*100</f>
        <v>115.5840886203424</v>
      </c>
      <c r="V75" s="15">
        <f>'Table Q4'!J75/'Table Q2'!J75*100</f>
        <v>102.10744305031064</v>
      </c>
      <c r="W75" s="15">
        <f>'Table Q4'!K75/'Table Q2'!K75*100</f>
        <v>107.1686945083854</v>
      </c>
      <c r="X75" s="15">
        <f>'Table Q4'!L75/'Table Q2'!L75*100</f>
        <v>106.57016849485468</v>
      </c>
    </row>
    <row r="76" spans="1:24" x14ac:dyDescent="0.25">
      <c r="A76" s="48" t="s">
        <v>122</v>
      </c>
      <c r="B76" s="15">
        <f>'Table Q1'!B76/'Table Q2'!B76*100</f>
        <v>98.972738048202302</v>
      </c>
      <c r="C76" s="15">
        <f>'Table Q1'!C76/'Table Q2'!C76*100</f>
        <v>102.29778464708914</v>
      </c>
      <c r="D76" s="15">
        <f>'Table Q1'!D76/'Table Q2'!D76*100</f>
        <v>97.476132996817739</v>
      </c>
      <c r="E76" s="15">
        <f>'Table Q1'!E76/'Table Q2'!E76*100</f>
        <v>93.529411764705884</v>
      </c>
      <c r="F76" s="15">
        <f>'Table Q1'!F76/'Table Q2'!F76*100</f>
        <v>108.34096109839817</v>
      </c>
      <c r="G76" s="15">
        <f>'Table Q1'!G76/'Table Q2'!G76*100</f>
        <v>98.224852071005913</v>
      </c>
      <c r="H76" s="15">
        <f>'Table Q1'!H76/'Table Q2'!H76*100</f>
        <v>99.044300647088093</v>
      </c>
      <c r="I76" s="15">
        <f>'Table Q1'!I76/'Table Q2'!I76*100</f>
        <v>95.894249512670555</v>
      </c>
      <c r="J76" s="15">
        <f>'Table Q1'!J76/'Table Q2'!J76*100</f>
        <v>119.51190756896959</v>
      </c>
      <c r="K76" s="15">
        <f>'Table Q1'!K76/'Table Q2'!K76*100</f>
        <v>94.938337801608583</v>
      </c>
      <c r="L76" s="15">
        <f>'Table Q1'!L76/'Table Q2'!L76*100</f>
        <v>99.720201454952445</v>
      </c>
      <c r="N76" s="15">
        <f>'Table Q4'!B76/'Table Q2'!B76*100</f>
        <v>89.69774792572106</v>
      </c>
      <c r="O76" s="15">
        <f>'Table Q4'!C76/'Table Q2'!C76*100</f>
        <v>103.21483771251931</v>
      </c>
      <c r="P76" s="15">
        <f>'Table Q4'!D76/'Table Q2'!D76*100</f>
        <v>99.034346537912882</v>
      </c>
      <c r="Q76" s="15">
        <f>'Table Q4'!E76/'Table Q2'!E76*100</f>
        <v>104.15094339622644</v>
      </c>
      <c r="R76" s="15">
        <f>'Table Q4'!F76/'Table Q2'!F76*100</f>
        <v>113.87871853546909</v>
      </c>
      <c r="S76" s="15">
        <f>'Table Q4'!G76/'Table Q2'!G76*100</f>
        <v>107.18180763429632</v>
      </c>
      <c r="T76" s="15">
        <f>'Table Q4'!H76/'Table Q2'!H76*100</f>
        <v>94.942757590841225</v>
      </c>
      <c r="U76" s="15">
        <f>'Table Q4'!I76/'Table Q2'!I76*100</f>
        <v>112.29288499025341</v>
      </c>
      <c r="V76" s="15">
        <f>'Table Q4'!J76/'Table Q2'!J76*100</f>
        <v>99.162933270455085</v>
      </c>
      <c r="W76" s="15">
        <f>'Table Q4'!K76/'Table Q2'!K76*100</f>
        <v>103.98927613941018</v>
      </c>
      <c r="X76" s="15">
        <f>'Table Q4'!L76/'Table Q2'!L76*100</f>
        <v>105.47285954113039</v>
      </c>
    </row>
    <row r="77" spans="1:24" x14ac:dyDescent="0.25">
      <c r="A77" s="48" t="s">
        <v>123</v>
      </c>
      <c r="B77" s="15">
        <f>'Table Q1'!B77/'Table Q2'!B77*100</f>
        <v>98.808341608738829</v>
      </c>
      <c r="C77" s="15">
        <f>'Table Q1'!C77/'Table Q2'!C77*100</f>
        <v>102.6116696030677</v>
      </c>
      <c r="D77" s="15">
        <f>'Table Q1'!D77/'Table Q2'!D77*100</f>
        <v>100.10138560324435</v>
      </c>
      <c r="E77" s="15">
        <f>'Table Q1'!E77/'Table Q2'!E77*100</f>
        <v>91.795208401706603</v>
      </c>
      <c r="F77" s="15">
        <f>'Table Q1'!F77/'Table Q2'!F77*100</f>
        <v>106.7741208295762</v>
      </c>
      <c r="G77" s="15">
        <f>'Table Q1'!G77/'Table Q2'!G77*100</f>
        <v>95.672967433386475</v>
      </c>
      <c r="H77" s="15">
        <f>'Table Q1'!H77/'Table Q2'!H77*100</f>
        <v>100.56874875274397</v>
      </c>
      <c r="I77" s="15">
        <f>'Table Q1'!I77/'Table Q2'!I77*100</f>
        <v>95.985445724681611</v>
      </c>
      <c r="J77" s="15">
        <f>'Table Q1'!J77/'Table Q2'!J77*100</f>
        <v>126.48615384615385</v>
      </c>
      <c r="K77" s="15">
        <f>'Table Q1'!K77/'Table Q2'!K77*100</f>
        <v>98.520345252774348</v>
      </c>
      <c r="L77" s="15">
        <f>'Table Q1'!L77/'Table Q2'!L77*100</f>
        <v>100.03364360210834</v>
      </c>
      <c r="N77" s="15">
        <f>'Table Q4'!B77/'Table Q2'!B77*100</f>
        <v>90.417080436941404</v>
      </c>
      <c r="O77" s="15">
        <f>'Table Q4'!C77/'Table Q2'!C77*100</f>
        <v>103.32676961343145</v>
      </c>
      <c r="P77" s="15">
        <f>'Table Q4'!D77/'Table Q2'!D77*100</f>
        <v>101.80241072434382</v>
      </c>
      <c r="Q77" s="15">
        <f>'Table Q4'!E77/'Table Q2'!E77*100</f>
        <v>102.81150858768189</v>
      </c>
      <c r="R77" s="15">
        <f>'Table Q4'!F77/'Table Q2'!F77*100</f>
        <v>112.082957619477</v>
      </c>
      <c r="S77" s="15">
        <f>'Table Q4'!G77/'Table Q2'!G77*100</f>
        <v>105.28353450239125</v>
      </c>
      <c r="T77" s="15">
        <f>'Table Q4'!H77/'Table Q2'!H77*100</f>
        <v>96.158451406904817</v>
      </c>
      <c r="U77" s="15">
        <f>'Table Q4'!I77/'Table Q2'!I77*100</f>
        <v>112.00727713765917</v>
      </c>
      <c r="V77" s="15">
        <f>'Table Q4'!J77/'Table Q2'!J77*100</f>
        <v>104.11076923076922</v>
      </c>
      <c r="W77" s="15">
        <f>'Table Q4'!K77/'Table Q2'!K77*100</f>
        <v>108.10447259275865</v>
      </c>
      <c r="X77" s="15">
        <f>'Table Q4'!L77/'Table Q2'!L77*100</f>
        <v>105.74184142648872</v>
      </c>
    </row>
    <row r="78" spans="1:24" x14ac:dyDescent="0.25">
      <c r="A78" s="48" t="s">
        <v>124</v>
      </c>
      <c r="B78" s="15">
        <f>'Table Q1'!B78/'Table Q2'!B78*100</f>
        <v>96.353436185133262</v>
      </c>
      <c r="C78" s="15">
        <f>'Table Q1'!C78/'Table Q2'!C78*100</f>
        <v>102.09660842754369</v>
      </c>
      <c r="D78" s="15">
        <f>'Table Q1'!D78/'Table Q2'!D78*100</f>
        <v>94.94476062939404</v>
      </c>
      <c r="E78" s="15">
        <f>'Table Q1'!E78/'Table Q2'!E78*100</f>
        <v>91.543798785776247</v>
      </c>
      <c r="F78" s="15">
        <f>'Table Q1'!F78/'Table Q2'!F78*100</f>
        <v>105.12619181155355</v>
      </c>
      <c r="G78" s="15">
        <f>'Table Q1'!G78/'Table Q2'!G78*100</f>
        <v>100.09163802978236</v>
      </c>
      <c r="H78" s="15">
        <f>'Table Q1'!H78/'Table Q2'!H78*100</f>
        <v>98.420582099930471</v>
      </c>
      <c r="I78" s="15">
        <f>'Table Q1'!I78/'Table Q2'!I78*100</f>
        <v>97.010321509075808</v>
      </c>
      <c r="J78" s="15">
        <f>'Table Q1'!J78/'Table Q2'!J78*100</f>
        <v>129.96861268047709</v>
      </c>
      <c r="K78" s="15">
        <f>'Table Q1'!K78/'Table Q2'!K78*100</f>
        <v>101.61344917070969</v>
      </c>
      <c r="L78" s="15">
        <f>'Table Q1'!L78/'Table Q2'!L78*100</f>
        <v>99.766173031956342</v>
      </c>
      <c r="N78" s="15">
        <f>'Table Q4'!B78/'Table Q2'!B78*100</f>
        <v>91.594870767381295</v>
      </c>
      <c r="O78" s="15">
        <f>'Table Q4'!C78/'Table Q2'!C78*100</f>
        <v>102.09660842754369</v>
      </c>
      <c r="P78" s="15">
        <f>'Table Q4'!D78/'Table Q2'!D78*100</f>
        <v>101.17174422497487</v>
      </c>
      <c r="Q78" s="15">
        <f>'Table Q4'!E78/'Table Q2'!E78*100</f>
        <v>101.84301821335646</v>
      </c>
      <c r="R78" s="15">
        <f>'Table Q4'!F78/'Table Q2'!F78*100</f>
        <v>111.62086371284352</v>
      </c>
      <c r="S78" s="15">
        <f>'Table Q4'!G78/'Table Q2'!G78*100</f>
        <v>106.08247422680412</v>
      </c>
      <c r="T78" s="15">
        <f>'Table Q4'!H78/'Table Q2'!H78*100</f>
        <v>95.808085824972693</v>
      </c>
      <c r="U78" s="15">
        <f>'Table Q4'!I78/'Table Q2'!I78*100</f>
        <v>109.77577411318067</v>
      </c>
      <c r="V78" s="15">
        <f>'Table Q4'!J78/'Table Q2'!J78*100</f>
        <v>106.9052102950408</v>
      </c>
      <c r="W78" s="15">
        <f>'Table Q4'!K78/'Table Q2'!K78*100</f>
        <v>108.62010605889654</v>
      </c>
      <c r="X78" s="15">
        <f>'Table Q4'!L78/'Table Q2'!L78*100</f>
        <v>105.12192406190846</v>
      </c>
    </row>
    <row r="79" spans="1:24" x14ac:dyDescent="0.25">
      <c r="A79" s="48" t="s">
        <v>125</v>
      </c>
      <c r="B79" s="15">
        <f>'Table Q1'!B79/'Table Q2'!B79*100</f>
        <v>93.578249853829661</v>
      </c>
      <c r="C79" s="15">
        <f>'Table Q1'!C79/'Table Q2'!C79*100</f>
        <v>99.320417892281171</v>
      </c>
      <c r="D79" s="15">
        <f>'Table Q1'!D79/'Table Q2'!D79*100</f>
        <v>93.227226549271919</v>
      </c>
      <c r="E79" s="15">
        <f>'Table Q1'!E79/'Table Q2'!E79*100</f>
        <v>91.916558018252928</v>
      </c>
      <c r="F79" s="15">
        <f>'Table Q1'!F79/'Table Q2'!F79*100</f>
        <v>105.06824793018572</v>
      </c>
      <c r="G79" s="15">
        <f>'Table Q1'!G79/'Table Q2'!G79*100</f>
        <v>99.205607476635521</v>
      </c>
      <c r="H79" s="15">
        <f>'Table Q1'!H79/'Table Q2'!H79*100</f>
        <v>101.21003443187406</v>
      </c>
      <c r="I79" s="15">
        <f>'Table Q1'!I79/'Table Q2'!I79*100</f>
        <v>95.268212696181791</v>
      </c>
      <c r="J79" s="15">
        <f>'Table Q1'!J79/'Table Q2'!J79*100</f>
        <v>123.35443794050892</v>
      </c>
      <c r="K79" s="15">
        <f>'Table Q1'!K79/'Table Q2'!K79*100</f>
        <v>101.73824130879345</v>
      </c>
      <c r="L79" s="15">
        <f>'Table Q1'!L79/'Table Q2'!L79*100</f>
        <v>98.68348268613785</v>
      </c>
      <c r="N79" s="15">
        <f>'Table Q4'!B79/'Table Q2'!B79*100</f>
        <v>89.349054765152985</v>
      </c>
      <c r="O79" s="15">
        <f>'Table Q4'!C79/'Table Q2'!C79*100</f>
        <v>100.37529161172532</v>
      </c>
      <c r="P79" s="15">
        <f>'Table Q4'!D79/'Table Q2'!D79*100</f>
        <v>103.18320352184219</v>
      </c>
      <c r="Q79" s="15">
        <f>'Table Q4'!E79/'Table Q2'!E79*100</f>
        <v>102.22729248152977</v>
      </c>
      <c r="R79" s="15">
        <f>'Table Q4'!F79/'Table Q2'!F79*100</f>
        <v>110.32669501006937</v>
      </c>
      <c r="S79" s="15">
        <f>'Table Q4'!G79/'Table Q2'!G79*100</f>
        <v>108.03738317757011</v>
      </c>
      <c r="T79" s="15">
        <f>'Table Q4'!H79/'Table Q2'!H79*100</f>
        <v>95.022134776192814</v>
      </c>
      <c r="U79" s="15">
        <f>'Table Q4'!I79/'Table Q2'!I79*100</f>
        <v>108.58514874677911</v>
      </c>
      <c r="V79" s="15">
        <f>'Table Q4'!J79/'Table Q2'!J79*100</f>
        <v>102.31752478795843</v>
      </c>
      <c r="W79" s="15">
        <f>'Table Q4'!K79/'Table Q2'!K79*100</f>
        <v>108.65712338104976</v>
      </c>
      <c r="X79" s="15">
        <f>'Table Q4'!L79/'Table Q2'!L79*100</f>
        <v>104.42526828188959</v>
      </c>
    </row>
    <row r="80" spans="1:24" x14ac:dyDescent="0.25">
      <c r="A80" s="48" t="s">
        <v>126</v>
      </c>
      <c r="B80" s="15">
        <f>'Table Q1'!B80/'Table Q2'!B80*100</f>
        <v>92.244224422442244</v>
      </c>
      <c r="C80" s="15">
        <f>'Table Q1'!C80/'Table Q2'!C80*100</f>
        <v>99.094111726220447</v>
      </c>
      <c r="D80" s="15">
        <f>'Table Q1'!D80/'Table Q2'!D80*100</f>
        <v>91.803093598283851</v>
      </c>
      <c r="E80" s="15">
        <f>'Table Q1'!E80/'Table Q2'!E80*100</f>
        <v>92.173820200726027</v>
      </c>
      <c r="F80" s="15">
        <f>'Table Q1'!F80/'Table Q2'!F80*100</f>
        <v>104.36226749335698</v>
      </c>
      <c r="G80" s="15">
        <f>'Table Q1'!G80/'Table Q2'!G80*100</f>
        <v>98.670673910530567</v>
      </c>
      <c r="H80" s="15">
        <f>'Table Q1'!H80/'Table Q2'!H80*100</f>
        <v>100.73120795554256</v>
      </c>
      <c r="I80" s="15">
        <f>'Table Q1'!I80/'Table Q2'!I80*100</f>
        <v>96.279177259070934</v>
      </c>
      <c r="J80" s="15">
        <f>'Table Q1'!J80/'Table Q2'!J80*100</f>
        <v>123.41697936210132</v>
      </c>
      <c r="K80" s="15">
        <f>'Table Q1'!K80/'Table Q2'!K80*100</f>
        <v>106.78251121076232</v>
      </c>
      <c r="L80" s="15">
        <f>'Table Q1'!L80/'Table Q2'!L80*100</f>
        <v>98.830217557669187</v>
      </c>
      <c r="N80" s="15">
        <f>'Table Q4'!B80/'Table Q2'!B80*100</f>
        <v>89.341875364006995</v>
      </c>
      <c r="O80" s="15">
        <f>'Table Q4'!C80/'Table Q2'!C80*100</f>
        <v>99.245093105183685</v>
      </c>
      <c r="P80" s="15">
        <f>'Table Q4'!D80/'Table Q2'!D80*100</f>
        <v>103.88393361183246</v>
      </c>
      <c r="Q80" s="15">
        <f>'Table Q4'!E80/'Table Q2'!E80*100</f>
        <v>100.61926115737774</v>
      </c>
      <c r="R80" s="15">
        <f>'Table Q4'!F80/'Table Q2'!F80*100</f>
        <v>108.50310008857397</v>
      </c>
      <c r="S80" s="15">
        <f>'Table Q4'!G80/'Table Q2'!G80*100</f>
        <v>106.88937695064153</v>
      </c>
      <c r="T80" s="15">
        <f>'Table Q4'!H80/'Table Q2'!H80*100</f>
        <v>94.608560007799568</v>
      </c>
      <c r="U80" s="15">
        <f>'Table Q4'!I80/'Table Q2'!I80*100</f>
        <v>107.1989831291888</v>
      </c>
      <c r="V80" s="15">
        <f>'Table Q4'!J80/'Table Q2'!J80*100</f>
        <v>101.3719512195122</v>
      </c>
      <c r="W80" s="15">
        <f>'Table Q4'!K80/'Table Q2'!K80*100</f>
        <v>106.84977578475336</v>
      </c>
      <c r="X80" s="15">
        <f>'Table Q4'!L80/'Table Q2'!L80*100</f>
        <v>103.25789876462228</v>
      </c>
    </row>
    <row r="81" spans="1:24" x14ac:dyDescent="0.25">
      <c r="A81" s="48" t="s">
        <v>127</v>
      </c>
      <c r="B81" s="15">
        <f>'Table Q1'!B81/'Table Q2'!B81*100</f>
        <v>97.145565620391835</v>
      </c>
      <c r="C81" s="15">
        <f>'Table Q1'!C81/'Table Q2'!C81*100</f>
        <v>98.657035303693135</v>
      </c>
      <c r="D81" s="15">
        <f>'Table Q1'!D81/'Table Q2'!D81*100</f>
        <v>90.722904904240011</v>
      </c>
      <c r="E81" s="15">
        <f>'Table Q1'!E81/'Table Q2'!E81*100</f>
        <v>91.160572337042936</v>
      </c>
      <c r="F81" s="15">
        <f>'Table Q1'!F81/'Table Q2'!F81*100</f>
        <v>104.15433519675545</v>
      </c>
      <c r="G81" s="15">
        <f>'Table Q1'!G81/'Table Q2'!G81*100</f>
        <v>100.26737967914438</v>
      </c>
      <c r="H81" s="15">
        <f>'Table Q1'!H81/'Table Q2'!H81*100</f>
        <v>100.12829369387151</v>
      </c>
      <c r="I81" s="15">
        <f>'Table Q1'!I81/'Table Q2'!I81*100</f>
        <v>98.16811594202899</v>
      </c>
      <c r="J81" s="15">
        <f>'Table Q1'!J81/'Table Q2'!J81*100</f>
        <v>121.23803009575921</v>
      </c>
      <c r="K81" s="15">
        <f>'Table Q1'!K81/'Table Q2'!K81*100</f>
        <v>99.967126890203815</v>
      </c>
      <c r="L81" s="15">
        <f>'Table Q1'!L81/'Table Q2'!L81*100</f>
        <v>98.383926621533078</v>
      </c>
      <c r="N81" s="15">
        <f>'Table Q4'!B81/'Table Q2'!B81*100</f>
        <v>97.461554666104917</v>
      </c>
      <c r="O81" s="15">
        <f>'Table Q4'!C81/'Table Q2'!C81*100</f>
        <v>100.01017397497201</v>
      </c>
      <c r="P81" s="15">
        <f>'Table Q4'!D81/'Table Q2'!D81*100</f>
        <v>102.98904018598472</v>
      </c>
      <c r="Q81" s="15">
        <f>'Table Q4'!E81/'Table Q2'!E81*100</f>
        <v>100.02119766825651</v>
      </c>
      <c r="R81" s="15">
        <f>'Table Q4'!F81/'Table Q2'!F81*100</f>
        <v>107.26734626767511</v>
      </c>
      <c r="S81" s="15">
        <f>'Table Q4'!G81/'Table Q2'!G81*100</f>
        <v>107.3587537781911</v>
      </c>
      <c r="T81" s="15">
        <f>'Table Q4'!H81/'Table Q2'!H81*100</f>
        <v>97.286094937333473</v>
      </c>
      <c r="U81" s="15">
        <f>'Table Q4'!I81/'Table Q2'!I81*100</f>
        <v>107.73333333333332</v>
      </c>
      <c r="V81" s="15">
        <f>'Table Q4'!J81/'Table Q2'!J81*100</f>
        <v>99.327405380756943</v>
      </c>
      <c r="W81" s="15">
        <f>'Table Q4'!K81/'Table Q2'!K81*100</f>
        <v>104.21871575717729</v>
      </c>
      <c r="X81" s="15">
        <f>'Table Q4'!L81/'Table Q2'!L81*100</f>
        <v>103.33042148940817</v>
      </c>
    </row>
    <row r="82" spans="1:24" x14ac:dyDescent="0.25">
      <c r="A82" s="48" t="s">
        <v>128</v>
      </c>
      <c r="B82" s="15">
        <f>'Table Q1'!B82/'Table Q2'!B82*100</f>
        <v>98.367346938775512</v>
      </c>
      <c r="C82" s="15">
        <f>'Table Q1'!C82/'Table Q2'!C82*100</f>
        <v>97.458999797529856</v>
      </c>
      <c r="D82" s="15">
        <f>'Table Q1'!D82/'Table Q2'!D82*100</f>
        <v>90.706236751087815</v>
      </c>
      <c r="E82" s="15">
        <f>'Table Q1'!E82/'Table Q2'!E82*100</f>
        <v>91.884761502743757</v>
      </c>
      <c r="F82" s="15">
        <f>'Table Q1'!F82/'Table Q2'!F82*100</f>
        <v>104.87134374312734</v>
      </c>
      <c r="G82" s="15">
        <f>'Table Q1'!G82/'Table Q2'!G82*100</f>
        <v>98.544721817978285</v>
      </c>
      <c r="H82" s="15">
        <f>'Table Q1'!H82/'Table Q2'!H82*100</f>
        <v>103.02063602831224</v>
      </c>
      <c r="I82" s="15">
        <f>'Table Q1'!I82/'Table Q2'!I82*100</f>
        <v>98.112121560953142</v>
      </c>
      <c r="J82" s="15">
        <f>'Table Q1'!J82/'Table Q2'!J82*100</f>
        <v>122.88302938784992</v>
      </c>
      <c r="K82" s="15">
        <f>'Table Q1'!K82/'Table Q2'!K82*100</f>
        <v>101.60642570281124</v>
      </c>
      <c r="L82" s="15">
        <f>'Table Q1'!L82/'Table Q2'!L82*100</f>
        <v>98.725073553448837</v>
      </c>
      <c r="N82" s="15">
        <f>'Table Q4'!B82/'Table Q2'!B82*100</f>
        <v>97.373103087388813</v>
      </c>
      <c r="O82" s="15">
        <f>'Table Q4'!C82/'Table Q2'!C82*100</f>
        <v>99.291354525207538</v>
      </c>
      <c r="P82" s="15">
        <f>'Table Q4'!D82/'Table Q2'!D82*100</f>
        <v>104.10576815798282</v>
      </c>
      <c r="Q82" s="15">
        <f>'Table Q4'!E82/'Table Q2'!E82*100</f>
        <v>99.651751794005918</v>
      </c>
      <c r="R82" s="15">
        <f>'Table Q4'!F82/'Table Q2'!F82*100</f>
        <v>107.02661095227623</v>
      </c>
      <c r="S82" s="15">
        <f>'Table Q4'!G82/'Table Q2'!G82*100</f>
        <v>103.8956677487966</v>
      </c>
      <c r="T82" s="15">
        <f>'Table Q4'!H82/'Table Q2'!H82*100</f>
        <v>98.245439138670122</v>
      </c>
      <c r="U82" s="15">
        <f>'Table Q4'!I82/'Table Q2'!I82*100</f>
        <v>106.76873489121677</v>
      </c>
      <c r="V82" s="15">
        <f>'Table Q4'!J82/'Table Q2'!J82*100</f>
        <v>101.88175165524449</v>
      </c>
      <c r="W82" s="15">
        <f>'Table Q4'!K82/'Table Q2'!K82*100</f>
        <v>106.9500223114681</v>
      </c>
      <c r="X82" s="15">
        <f>'Table Q4'!L82/'Table Q2'!L82*100</f>
        <v>103.23635174893755</v>
      </c>
    </row>
    <row r="83" spans="1:24" x14ac:dyDescent="0.25">
      <c r="A83" s="48" t="s">
        <v>129</v>
      </c>
      <c r="B83" s="15">
        <f>'Table Q1'!B83/'Table Q2'!B83*100</f>
        <v>98.025974025974023</v>
      </c>
      <c r="C83" s="15">
        <f>'Table Q1'!C83/'Table Q2'!C83*100</f>
        <v>97.645751237748811</v>
      </c>
      <c r="D83" s="15">
        <f>'Table Q1'!D83/'Table Q2'!D83*100</f>
        <v>91.333627732391264</v>
      </c>
      <c r="E83" s="15">
        <f>'Table Q1'!E83/'Table Q2'!E83*100</f>
        <v>92.526802606684882</v>
      </c>
      <c r="F83" s="15">
        <f>'Table Q1'!F83/'Table Q2'!F83*100</f>
        <v>105.92567793773016</v>
      </c>
      <c r="G83" s="15">
        <f>'Table Q1'!G83/'Table Q2'!G83*100</f>
        <v>97.819767441860463</v>
      </c>
      <c r="H83" s="15">
        <f>'Table Q1'!H83/'Table Q2'!H83*100</f>
        <v>102.18463706835801</v>
      </c>
      <c r="I83" s="15">
        <f>'Table Q1'!I83/'Table Q2'!I83*100</f>
        <v>98.357102110667412</v>
      </c>
      <c r="J83" s="15">
        <f>'Table Q1'!J83/'Table Q2'!J83*100</f>
        <v>118.3397247913377</v>
      </c>
      <c r="K83" s="15">
        <f>'Table Q1'!K83/'Table Q2'!K83*100</f>
        <v>102.2023476802683</v>
      </c>
      <c r="L83" s="15">
        <f>'Table Q1'!L83/'Table Q2'!L83*100</f>
        <v>98.655680832610585</v>
      </c>
      <c r="N83" s="15">
        <f>'Table Q4'!B83/'Table Q2'!B83*100</f>
        <v>97.225974025974025</v>
      </c>
      <c r="O83" s="15">
        <f>'Table Q4'!C83/'Table Q2'!C83*100</f>
        <v>98.848135798726886</v>
      </c>
      <c r="P83" s="15">
        <f>'Table Q4'!D83/'Table Q2'!D83*100</f>
        <v>103.48862883638772</v>
      </c>
      <c r="Q83" s="15">
        <f>'Table Q4'!E83/'Table Q2'!E83*100</f>
        <v>99.358839604792934</v>
      </c>
      <c r="R83" s="15">
        <f>'Table Q4'!F83/'Table Q2'!F83*100</f>
        <v>108.41423948220066</v>
      </c>
      <c r="S83" s="15">
        <f>'Table Q4'!G83/'Table Q2'!G83*100</f>
        <v>104.29338103756709</v>
      </c>
      <c r="T83" s="15">
        <f>'Table Q4'!H83/'Table Q2'!H83*100</f>
        <v>99.103996778415379</v>
      </c>
      <c r="U83" s="15">
        <f>'Table Q4'!I83/'Table Q2'!I83*100</f>
        <v>105.59041642897888</v>
      </c>
      <c r="V83" s="15">
        <f>'Table Q4'!J83/'Table Q2'!J83*100</f>
        <v>99.898488608166019</v>
      </c>
      <c r="W83" s="15">
        <f>'Table Q4'!K83/'Table Q2'!K83*100</f>
        <v>107.72498602571268</v>
      </c>
      <c r="X83" s="15">
        <f>'Table Q4'!L83/'Table Q2'!L83*100</f>
        <v>102.88378143972248</v>
      </c>
    </row>
    <row r="84" spans="1:24" x14ac:dyDescent="0.25">
      <c r="A84" s="48" t="s">
        <v>130</v>
      </c>
      <c r="B84" s="15">
        <f>'Table Q1'!B84/'Table Q2'!B84*100</f>
        <v>94.65229971066546</v>
      </c>
      <c r="C84" s="15">
        <f>'Table Q1'!C84/'Table Q2'!C84*100</f>
        <v>97.238285144566305</v>
      </c>
      <c r="D84" s="15">
        <f>'Table Q1'!D84/'Table Q2'!D84*100</f>
        <v>92.668685121107259</v>
      </c>
      <c r="E84" s="15">
        <f>'Table Q1'!E84/'Table Q2'!E84*100</f>
        <v>92.601083784910386</v>
      </c>
      <c r="F84" s="15">
        <f>'Table Q1'!F84/'Table Q2'!F84*100</f>
        <v>104.30711610486891</v>
      </c>
      <c r="G84" s="15">
        <f>'Table Q1'!G84/'Table Q2'!G84*100</f>
        <v>92.00745532288127</v>
      </c>
      <c r="H84" s="15">
        <f>'Table Q1'!H84/'Table Q2'!H84*100</f>
        <v>101.21583601286174</v>
      </c>
      <c r="I84" s="15">
        <f>'Table Q1'!I84/'Table Q2'!I84*100</f>
        <v>99.344854851462784</v>
      </c>
      <c r="J84" s="15">
        <f>'Table Q1'!J84/'Table Q2'!J84*100</f>
        <v>113.2591768631813</v>
      </c>
      <c r="K84" s="15">
        <f>'Table Q1'!K84/'Table Q2'!K84*100</f>
        <v>98.136107498916346</v>
      </c>
      <c r="L84" s="15">
        <f>'Table Q1'!L84/'Table Q2'!L84*100</f>
        <v>97.74355683884076</v>
      </c>
      <c r="N84" s="15">
        <f>'Table Q4'!B84/'Table Q2'!B84*100</f>
        <v>93.884066646712554</v>
      </c>
      <c r="O84" s="15">
        <f>'Table Q4'!C84/'Table Q2'!C84*100</f>
        <v>97.397806580259228</v>
      </c>
      <c r="P84" s="15">
        <f>'Table Q4'!D84/'Table Q2'!D84*100</f>
        <v>101.80579584775087</v>
      </c>
      <c r="Q84" s="15">
        <f>'Table Q4'!E84/'Table Q2'!E84*100</f>
        <v>98.561900791996663</v>
      </c>
      <c r="R84" s="15">
        <f>'Table Q4'!F84/'Table Q2'!F84*100</f>
        <v>106.80766688697952</v>
      </c>
      <c r="S84" s="15">
        <f>'Table Q4'!G84/'Table Q2'!G84*100</f>
        <v>102.62032671856156</v>
      </c>
      <c r="T84" s="15">
        <f>'Table Q4'!H84/'Table Q2'!H84*100</f>
        <v>99.025321543408367</v>
      </c>
      <c r="U84" s="15">
        <f>'Table Q4'!I84/'Table Q2'!I84*100</f>
        <v>104.65378967581611</v>
      </c>
      <c r="V84" s="15">
        <f>'Table Q4'!J84/'Table Q2'!J84*100</f>
        <v>99.510567296996655</v>
      </c>
      <c r="W84" s="15">
        <f>'Table Q4'!K84/'Table Q2'!K84*100</f>
        <v>105.26657997399221</v>
      </c>
      <c r="X84" s="15">
        <f>'Table Q4'!L84/'Table Q2'!L84*100</f>
        <v>101.70035290343277</v>
      </c>
    </row>
    <row r="85" spans="1:24" x14ac:dyDescent="0.25">
      <c r="A85" s="48" t="s">
        <v>131</v>
      </c>
      <c r="B85" s="15">
        <f>'Table Q1'!B85/'Table Q2'!B85*100</f>
        <v>95.730359654410293</v>
      </c>
      <c r="C85" s="15">
        <f>'Table Q1'!C85/'Table Q2'!C85*100</f>
        <v>98.510466988727856</v>
      </c>
      <c r="D85" s="15">
        <f>'Table Q1'!D85/'Table Q2'!D85*100</f>
        <v>93.492080594763493</v>
      </c>
      <c r="E85" s="15">
        <f>'Table Q1'!E85/'Table Q2'!E85*100</f>
        <v>92.721024679787561</v>
      </c>
      <c r="F85" s="15">
        <f>'Table Q1'!F85/'Table Q2'!F85*100</f>
        <v>105.13498622589532</v>
      </c>
      <c r="G85" s="15">
        <f>'Table Q1'!G85/'Table Q2'!G85*100</f>
        <v>95.315373796386439</v>
      </c>
      <c r="H85" s="15">
        <f>'Table Q1'!H85/'Table Q2'!H85*100</f>
        <v>99.868660335421282</v>
      </c>
      <c r="I85" s="15">
        <f>'Table Q1'!I85/'Table Q2'!I85*100</f>
        <v>99.752363800090052</v>
      </c>
      <c r="J85" s="15">
        <f>'Table Q1'!J85/'Table Q2'!J85*100</f>
        <v>113.0773450356555</v>
      </c>
      <c r="K85" s="15">
        <f>'Table Q1'!K85/'Table Q2'!K85*100</f>
        <v>95.505502416949497</v>
      </c>
      <c r="L85" s="15">
        <f>'Table Q1'!L85/'Table Q2'!L85*100</f>
        <v>98.23140848071597</v>
      </c>
      <c r="N85" s="15">
        <f>'Table Q4'!B85/'Table Q2'!B85*100</f>
        <v>94.946755073337357</v>
      </c>
      <c r="O85" s="15">
        <f>'Table Q4'!C85/'Table Q2'!C85*100</f>
        <v>98.107890499194852</v>
      </c>
      <c r="P85" s="15">
        <f>'Table Q4'!D85/'Table Q2'!D85*100</f>
        <v>101.64852925331323</v>
      </c>
      <c r="Q85" s="15">
        <f>'Table Q4'!E85/'Table Q2'!E85*100</f>
        <v>98.739977090492545</v>
      </c>
      <c r="R85" s="15">
        <f>'Table Q4'!F85/'Table Q2'!F85*100</f>
        <v>107.05234159779616</v>
      </c>
      <c r="S85" s="15">
        <f>'Table Q4'!G85/'Table Q2'!G85*100</f>
        <v>101.59039272963324</v>
      </c>
      <c r="T85" s="15">
        <f>'Table Q4'!H85/'Table Q2'!H85*100</f>
        <v>99.818145079814101</v>
      </c>
      <c r="U85" s="15">
        <f>'Table Q4'!I85/'Table Q2'!I85*100</f>
        <v>104.53624493471409</v>
      </c>
      <c r="V85" s="15">
        <f>'Table Q4'!J85/'Table Q2'!J85*100</f>
        <v>99.264947888096543</v>
      </c>
      <c r="W85" s="15">
        <f>'Table Q4'!K85/'Table Q2'!K85*100</f>
        <v>100.37025609379822</v>
      </c>
      <c r="X85" s="15">
        <f>'Table Q4'!L85/'Table Q2'!L85*100</f>
        <v>101.52354570637118</v>
      </c>
    </row>
    <row r="86" spans="1:24" x14ac:dyDescent="0.25">
      <c r="A86" s="48" t="s">
        <v>132</v>
      </c>
      <c r="B86" s="15">
        <f>'Table Q1'!B86/'Table Q2'!B86*100</f>
        <v>90.847360367253245</v>
      </c>
      <c r="C86" s="15">
        <f>'Table Q1'!C86/'Table Q2'!C86*100</f>
        <v>99.828680842487145</v>
      </c>
      <c r="D86" s="15">
        <f>'Table Q1'!D86/'Table Q2'!D86*100</f>
        <v>93.596573696855728</v>
      </c>
      <c r="E86" s="15">
        <f>'Table Q1'!E86/'Table Q2'!E86*100</f>
        <v>93.827800829875514</v>
      </c>
      <c r="F86" s="15">
        <f>'Table Q1'!F86/'Table Q2'!F86*100</f>
        <v>106.36482939632548</v>
      </c>
      <c r="G86" s="15">
        <f>'Table Q1'!G86/'Table Q2'!G86*100</f>
        <v>92.685787397377112</v>
      </c>
      <c r="H86" s="15">
        <f>'Table Q1'!H86/'Table Q2'!H86*100</f>
        <v>98.711159956039566</v>
      </c>
      <c r="I86" s="15">
        <f>'Table Q1'!I86/'Table Q2'!I86*100</f>
        <v>100.73398576512456</v>
      </c>
      <c r="J86" s="15">
        <f>'Table Q1'!J86/'Table Q2'!J86*100</f>
        <v>111.66952421774539</v>
      </c>
      <c r="K86" s="15">
        <f>'Table Q1'!K86/'Table Q2'!K86*100</f>
        <v>97.608872608872616</v>
      </c>
      <c r="L86" s="15">
        <f>'Table Q1'!L86/'Table Q2'!L86*100</f>
        <v>98.189854767417387</v>
      </c>
      <c r="N86" s="15">
        <f>'Table Q4'!B86/'Table Q2'!B86*100</f>
        <v>90.78997704667178</v>
      </c>
      <c r="O86" s="15">
        <f>'Table Q4'!C86/'Table Q2'!C86*100</f>
        <v>98.014713292351104</v>
      </c>
      <c r="P86" s="15">
        <f>'Table Q4'!D86/'Table Q2'!D86*100</f>
        <v>99.007625613705201</v>
      </c>
      <c r="Q86" s="15">
        <f>'Table Q4'!E86/'Table Q2'!E86*100</f>
        <v>98.993775933609967</v>
      </c>
      <c r="R86" s="15">
        <f>'Table Q4'!F86/'Table Q2'!F86*100</f>
        <v>106.29921259842521</v>
      </c>
      <c r="S86" s="15">
        <f>'Table Q4'!G86/'Table Q2'!G86*100</f>
        <v>100.26655293741338</v>
      </c>
      <c r="T86" s="15">
        <f>'Table Q4'!H86/'Table Q2'!H86*100</f>
        <v>98.851034069337601</v>
      </c>
      <c r="U86" s="15">
        <f>'Table Q4'!I86/'Table Q2'!I86*100</f>
        <v>103.50311387900355</v>
      </c>
      <c r="V86" s="15">
        <f>'Table Q4'!J86/'Table Q2'!J86*100</f>
        <v>97.781825975139313</v>
      </c>
      <c r="W86" s="15">
        <f>'Table Q4'!K86/'Table Q2'!K86*100</f>
        <v>99.562474562474563</v>
      </c>
      <c r="X86" s="15">
        <f>'Table Q4'!L86/'Table Q2'!L86*100</f>
        <v>100.54725320985057</v>
      </c>
    </row>
    <row r="87" spans="1:24" x14ac:dyDescent="0.25">
      <c r="A87" s="48" t="s">
        <v>133</v>
      </c>
      <c r="B87" s="15">
        <f>'Table Q1'!B87/'Table Q2'!B87*100</f>
        <v>89.547005307050796</v>
      </c>
      <c r="C87" s="15">
        <f>'Table Q1'!C87/'Table Q2'!C87*100</f>
        <v>99.929817525566477</v>
      </c>
      <c r="D87" s="15">
        <f>'Table Q1'!D87/'Table Q2'!D87*100</f>
        <v>95.577242524916954</v>
      </c>
      <c r="E87" s="15">
        <f>'Table Q1'!E87/'Table Q2'!E87*100</f>
        <v>94.233141447368425</v>
      </c>
      <c r="F87" s="15">
        <f>'Table Q1'!F87/'Table Q2'!F87*100</f>
        <v>108.27487943884262</v>
      </c>
      <c r="G87" s="15">
        <f>'Table Q1'!G87/'Table Q2'!G87*100</f>
        <v>93.435563491229914</v>
      </c>
      <c r="H87" s="15">
        <f>'Table Q1'!H87/'Table Q2'!H87*100</f>
        <v>100.50903283760854</v>
      </c>
      <c r="I87" s="15">
        <f>'Table Q1'!I87/'Table Q2'!I87*100</f>
        <v>100.38076588337684</v>
      </c>
      <c r="J87" s="15">
        <f>'Table Q1'!J87/'Table Q2'!J87*100</f>
        <v>107.56074668891438</v>
      </c>
      <c r="K87" s="15">
        <f>'Table Q1'!K87/'Table Q2'!K87*100</f>
        <v>97.247706422018339</v>
      </c>
      <c r="L87" s="15">
        <f>'Table Q1'!L87/'Table Q2'!L87*100</f>
        <v>98.398169336384427</v>
      </c>
      <c r="N87" s="15">
        <f>'Table Q4'!B87/'Table Q2'!B87*100</f>
        <v>90.513646702047012</v>
      </c>
      <c r="O87" s="15">
        <f>'Table Q4'!C87/'Table Q2'!C87*100</f>
        <v>97.393222378183282</v>
      </c>
      <c r="P87" s="15">
        <f>'Table Q4'!D87/'Table Q2'!D87*100</f>
        <v>98.65033222591363</v>
      </c>
      <c r="Q87" s="15">
        <f>'Table Q4'!E87/'Table Q2'!E87*100</f>
        <v>98.571134868421055</v>
      </c>
      <c r="R87" s="15">
        <f>'Table Q4'!F87/'Table Q2'!F87*100</f>
        <v>106.88294607628232</v>
      </c>
      <c r="S87" s="15">
        <f>'Table Q4'!G87/'Table Q2'!G87*100</f>
        <v>99.285789307845818</v>
      </c>
      <c r="T87" s="15">
        <f>'Table Q4'!H87/'Table Q2'!H87*100</f>
        <v>98.961972252719846</v>
      </c>
      <c r="U87" s="15">
        <f>'Table Q4'!I87/'Table Q2'!I87*100</f>
        <v>101.62097476066143</v>
      </c>
      <c r="V87" s="15">
        <f>'Table Q4'!J87/'Table Q2'!J87*100</f>
        <v>95.755553238085298</v>
      </c>
      <c r="W87" s="15">
        <f>'Table Q4'!K87/'Table Q2'!K87*100</f>
        <v>98.719628994858354</v>
      </c>
      <c r="X87" s="15">
        <f>'Table Q4'!L87/'Table Q2'!L87*100</f>
        <v>99.739962554607871</v>
      </c>
    </row>
    <row r="88" spans="1:24" x14ac:dyDescent="0.25">
      <c r="A88" s="48" t="s">
        <v>134</v>
      </c>
      <c r="B88" s="15">
        <f>'Table Q1'!B88/'Table Q2'!B88*100</f>
        <v>89.427520513062333</v>
      </c>
      <c r="C88" s="15">
        <f>'Table Q1'!C88/'Table Q2'!C88*100</f>
        <v>100.74312110865635</v>
      </c>
      <c r="D88" s="15">
        <f>'Table Q1'!D88/'Table Q2'!D88*100</f>
        <v>97.639596547779973</v>
      </c>
      <c r="E88" s="15">
        <f>'Table Q1'!E88/'Table Q2'!E88*100</f>
        <v>94.246435845213838</v>
      </c>
      <c r="F88" s="15">
        <f>'Table Q1'!F88/'Table Q2'!F88*100</f>
        <v>111.72444248178405</v>
      </c>
      <c r="G88" s="15">
        <f>'Table Q1'!G88/'Table Q2'!G88*100</f>
        <v>93.352089194539971</v>
      </c>
      <c r="H88" s="15">
        <f>'Table Q1'!H88/'Table Q2'!H88*100</f>
        <v>99.322439218812292</v>
      </c>
      <c r="I88" s="15">
        <f>'Table Q1'!I88/'Table Q2'!I88*100</f>
        <v>101.08836206896552</v>
      </c>
      <c r="J88" s="15">
        <f>'Table Q1'!J88/'Table Q2'!J88*100</f>
        <v>104.60097719869708</v>
      </c>
      <c r="K88" s="15">
        <f>'Table Q1'!K88/'Table Q2'!K88*100</f>
        <v>98.23035696228132</v>
      </c>
      <c r="L88" s="15">
        <f>'Table Q1'!L88/'Table Q2'!L88*100</f>
        <v>98.728419311485567</v>
      </c>
      <c r="N88" s="15">
        <f>'Table Q4'!B88/'Table Q2'!B88*100</f>
        <v>90.474394039422805</v>
      </c>
      <c r="O88" s="15">
        <f>'Table Q4'!C88/'Table Q2'!C88*100</f>
        <v>97.549708776862829</v>
      </c>
      <c r="P88" s="15">
        <f>'Table Q4'!D88/'Table Q2'!D88*100</f>
        <v>99.126546740147646</v>
      </c>
      <c r="Q88" s="15">
        <f>'Table Q4'!E88/'Table Q2'!E88*100</f>
        <v>98.177189409368623</v>
      </c>
      <c r="R88" s="15">
        <f>'Table Q4'!F88/'Table Q2'!F88*100</f>
        <v>107.67277544711857</v>
      </c>
      <c r="S88" s="15">
        <f>'Table Q4'!G88/'Table Q2'!G88*100</f>
        <v>98.832968636032092</v>
      </c>
      <c r="T88" s="15">
        <f>'Table Q4'!H88/'Table Q2'!H88*100</f>
        <v>99.043443603029104</v>
      </c>
      <c r="U88" s="15">
        <f>'Table Q4'!I88/'Table Q2'!I88*100</f>
        <v>101.09913793103449</v>
      </c>
      <c r="V88" s="15">
        <f>'Table Q4'!J88/'Table Q2'!J88*100</f>
        <v>94.47271986970685</v>
      </c>
      <c r="W88" s="15">
        <f>'Table Q4'!K88/'Table Q2'!K88*100</f>
        <v>98.907877439579323</v>
      </c>
      <c r="X88" s="15">
        <f>'Table Q4'!L88/'Table Q2'!L88*100</f>
        <v>99.452083117957201</v>
      </c>
    </row>
    <row r="89" spans="1:24" x14ac:dyDescent="0.25">
      <c r="A89" s="48" t="s">
        <v>135</v>
      </c>
      <c r="B89" s="15">
        <f>'Table Q1'!B89/'Table Q2'!B89*100</f>
        <v>89.96977710615792</v>
      </c>
      <c r="C89" s="15">
        <f>'Table Q1'!C89/'Table Q2'!C89*100</f>
        <v>100.0996611520829</v>
      </c>
      <c r="D89" s="15">
        <f>'Table Q1'!D89/'Table Q2'!D89*100</f>
        <v>96.864432831232705</v>
      </c>
      <c r="E89" s="15">
        <f>'Table Q1'!E89/'Table Q2'!E89*100</f>
        <v>95.710209904218473</v>
      </c>
      <c r="F89" s="15">
        <f>'Table Q1'!F89/'Table Q2'!F89*100</f>
        <v>114.34280639431617</v>
      </c>
      <c r="G89" s="15">
        <f>'Table Q1'!G89/'Table Q2'!G89*100</f>
        <v>93.430130779528369</v>
      </c>
      <c r="H89" s="15">
        <f>'Table Q1'!H89/'Table Q2'!H89*100</f>
        <v>101.95131764232548</v>
      </c>
      <c r="I89" s="15">
        <f>'Table Q1'!I89/'Table Q2'!I89*100</f>
        <v>100.77175177080029</v>
      </c>
      <c r="J89" s="15">
        <f>'Table Q1'!J89/'Table Q2'!J89*100</f>
        <v>103.91339703191707</v>
      </c>
      <c r="K89" s="15">
        <f>'Table Q1'!K89/'Table Q2'!K89*100</f>
        <v>99.704774508805855</v>
      </c>
      <c r="L89" s="15">
        <f>'Table Q1'!L89/'Table Q2'!L89*100</f>
        <v>99.167608673312088</v>
      </c>
      <c r="N89" s="15">
        <f>'Table Q4'!B89/'Table Q2'!B89*100</f>
        <v>91.093690970910473</v>
      </c>
      <c r="O89" s="15">
        <f>'Table Q4'!C89/'Table Q2'!C89*100</f>
        <v>97.010165437512455</v>
      </c>
      <c r="P89" s="15">
        <f>'Table Q4'!D89/'Table Q2'!D89*100</f>
        <v>97.899374935956558</v>
      </c>
      <c r="Q89" s="15">
        <f>'Table Q4'!E89/'Table Q2'!E89*100</f>
        <v>98.756877929488482</v>
      </c>
      <c r="R89" s="15">
        <f>'Table Q4'!F89/'Table Q2'!F89*100</f>
        <v>108.54795737122558</v>
      </c>
      <c r="S89" s="15">
        <f>'Table Q4'!G89/'Table Q2'!G89*100</f>
        <v>98.249407887962107</v>
      </c>
      <c r="T89" s="15">
        <f>'Table Q4'!H89/'Table Q2'!H89*100</f>
        <v>99.808891571112454</v>
      </c>
      <c r="U89" s="15">
        <f>'Table Q4'!I89/'Table Q2'!I89*100</f>
        <v>99.619410085632737</v>
      </c>
      <c r="V89" s="15">
        <f>'Table Q4'!J89/'Table Q2'!J89*100</f>
        <v>94.988818865623102</v>
      </c>
      <c r="W89" s="15">
        <f>'Table Q4'!K89/'Table Q2'!K89*100</f>
        <v>100.03054056805456</v>
      </c>
      <c r="X89" s="15">
        <f>'Table Q4'!L89/'Table Q2'!L89*100</f>
        <v>99.229267290103792</v>
      </c>
    </row>
    <row r="90" spans="1:24" x14ac:dyDescent="0.25">
      <c r="A90" s="48" t="s">
        <v>136</v>
      </c>
      <c r="B90" s="15">
        <f>'Table Q1'!B90/'Table Q2'!B90*100</f>
        <v>97.669044509193199</v>
      </c>
      <c r="C90" s="15">
        <f>'Table Q1'!C90/'Table Q2'!C90*100</f>
        <v>99.475039619651369</v>
      </c>
      <c r="D90" s="15">
        <f>'Table Q1'!D90/'Table Q2'!D90*100</f>
        <v>98.052280881599188</v>
      </c>
      <c r="E90" s="15">
        <f>'Table Q1'!E90/'Table Q2'!E90*100</f>
        <v>95.960004039995965</v>
      </c>
      <c r="F90" s="15">
        <f>'Table Q1'!F90/'Table Q2'!F90*100</f>
        <v>111.65314623985967</v>
      </c>
      <c r="G90" s="15">
        <f>'Table Q1'!G90/'Table Q2'!G90*100</f>
        <v>96.263804314170713</v>
      </c>
      <c r="H90" s="15">
        <f>'Table Q1'!H90/'Table Q2'!H90*100</f>
        <v>101.96560196560196</v>
      </c>
      <c r="I90" s="15">
        <f>'Table Q1'!I90/'Table Q2'!I90*100</f>
        <v>100.19835055851341</v>
      </c>
      <c r="J90" s="15">
        <f>'Table Q1'!J90/'Table Q2'!J90*100</f>
        <v>102.00161746866155</v>
      </c>
      <c r="K90" s="15">
        <f>'Table Q1'!K90/'Table Q2'!K90*100</f>
        <v>99.228766025641008</v>
      </c>
      <c r="L90" s="15">
        <f>'Table Q1'!L90/'Table Q2'!L90*100</f>
        <v>99.5600122787271</v>
      </c>
      <c r="N90" s="15">
        <f>'Table Q4'!B90/'Table Q2'!B90*100</f>
        <v>97.417863960614881</v>
      </c>
      <c r="O90" s="15">
        <f>'Table Q4'!C90/'Table Q2'!C90*100</f>
        <v>96.751188589540433</v>
      </c>
      <c r="P90" s="15">
        <f>'Table Q4'!D90/'Table Q2'!D90*100</f>
        <v>98.800615069195288</v>
      </c>
      <c r="Q90" s="15">
        <f>'Table Q4'!E90/'Table Q2'!E90*100</f>
        <v>98.15170184829816</v>
      </c>
      <c r="R90" s="15">
        <f>'Table Q4'!F90/'Table Q2'!F90*100</f>
        <v>107.90396842797634</v>
      </c>
      <c r="S90" s="15">
        <f>'Table Q4'!G90/'Table Q2'!G90*100</f>
        <v>98.637630302404773</v>
      </c>
      <c r="T90" s="15">
        <f>'Table Q4'!H90/'Table Q2'!H90*100</f>
        <v>101.93488943488941</v>
      </c>
      <c r="U90" s="15">
        <f>'Table Q4'!I90/'Table Q2'!I90*100</f>
        <v>98.87253366739742</v>
      </c>
      <c r="V90" s="15">
        <f>'Table Q4'!J90/'Table Q2'!J90*100</f>
        <v>95.865345733926404</v>
      </c>
      <c r="W90" s="15">
        <f>'Table Q4'!K90/'Table Q2'!K90*100</f>
        <v>98.297275641025635</v>
      </c>
      <c r="X90" s="15">
        <f>'Table Q4'!L90/'Table Q2'!L90*100</f>
        <v>99.242811828507101</v>
      </c>
    </row>
    <row r="91" spans="1:24" x14ac:dyDescent="0.25">
      <c r="A91" s="48" t="s">
        <v>137</v>
      </c>
      <c r="B91" s="15">
        <f>'Table Q1'!B91/'Table Q2'!B91*100</f>
        <v>100.41309823677582</v>
      </c>
      <c r="C91" s="15">
        <f>'Table Q1'!C91/'Table Q2'!C91*100</f>
        <v>99.75087194818137</v>
      </c>
      <c r="D91" s="15">
        <f>'Table Q1'!D91/'Table Q2'!D91*100</f>
        <v>100.68857589984353</v>
      </c>
      <c r="E91" s="15">
        <f>'Table Q1'!E91/'Table Q2'!E91*100</f>
        <v>97.150363783346819</v>
      </c>
      <c r="F91" s="15">
        <f>'Table Q1'!F91/'Table Q2'!F91*100</f>
        <v>109.06276686592655</v>
      </c>
      <c r="G91" s="15">
        <f>'Table Q1'!G91/'Table Q2'!G91*100</f>
        <v>97.831671976158674</v>
      </c>
      <c r="H91" s="15">
        <f>'Table Q1'!H91/'Table Q2'!H91*100</f>
        <v>97.507980640510766</v>
      </c>
      <c r="I91" s="15">
        <f>'Table Q1'!I91/'Table Q2'!I91*100</f>
        <v>101.03885310617078</v>
      </c>
      <c r="J91" s="15">
        <f>'Table Q1'!J91/'Table Q2'!J91*100</f>
        <v>100.23890105514634</v>
      </c>
      <c r="K91" s="15">
        <f>'Table Q1'!K91/'Table Q2'!K91*100</f>
        <v>100.05997600959616</v>
      </c>
      <c r="L91" s="15">
        <f>'Table Q1'!L91/'Table Q2'!L91*100</f>
        <v>99.948901379662743</v>
      </c>
      <c r="N91" s="15">
        <f>'Table Q4'!B91/'Table Q2'!B91*100</f>
        <v>98.206549118387912</v>
      </c>
      <c r="O91" s="15">
        <f>'Table Q4'!C91/'Table Q2'!C91*100</f>
        <v>97.817638266068769</v>
      </c>
      <c r="P91" s="15">
        <f>'Table Q4'!D91/'Table Q2'!D91*100</f>
        <v>101.74230568596765</v>
      </c>
      <c r="Q91" s="15">
        <f>'Table Q4'!E91/'Table Q2'!E91*100</f>
        <v>98.676232821341969</v>
      </c>
      <c r="R91" s="15">
        <f>'Table Q4'!F91/'Table Q2'!F91*100</f>
        <v>105.13450042698547</v>
      </c>
      <c r="S91" s="15">
        <f>'Table Q4'!G91/'Table Q2'!G91*100</f>
        <v>98.376323091151988</v>
      </c>
      <c r="T91" s="15">
        <f>'Table Q4'!H91/'Table Q2'!H91*100</f>
        <v>102.78035217794255</v>
      </c>
      <c r="U91" s="15">
        <f>'Table Q4'!I91/'Table Q2'!I91*100</f>
        <v>99.116974859754819</v>
      </c>
      <c r="V91" s="15">
        <f>'Table Q4'!J91/'Table Q2'!J91*100</f>
        <v>95.669918375472832</v>
      </c>
      <c r="W91" s="15">
        <f>'Table Q4'!K91/'Table Q2'!K91*100</f>
        <v>98.010795681727302</v>
      </c>
      <c r="X91" s="15">
        <f>'Table Q4'!L91/'Table Q2'!L91*100</f>
        <v>99.580991313234549</v>
      </c>
    </row>
    <row r="92" spans="1:24" x14ac:dyDescent="0.25">
      <c r="A92" s="48" t="s">
        <v>138</v>
      </c>
      <c r="B92" s="15">
        <f>'Table Q1'!B92/'Table Q2'!B92*100</f>
        <v>101.93034419364724</v>
      </c>
      <c r="C92" s="15">
        <f>'Table Q1'!C92/'Table Q2'!C92*100</f>
        <v>99.719326383319967</v>
      </c>
      <c r="D92" s="15">
        <f>'Table Q1'!D92/'Table Q2'!D92*100</f>
        <v>98.455677957376707</v>
      </c>
      <c r="E92" s="15">
        <f>'Table Q1'!E92/'Table Q2'!E92*100</f>
        <v>98.051354917284073</v>
      </c>
      <c r="F92" s="15">
        <f>'Table Q1'!F92/'Table Q2'!F92*100</f>
        <v>106.2017122572562</v>
      </c>
      <c r="G92" s="15">
        <f>'Table Q1'!G92/'Table Q2'!G92*100</f>
        <v>99.592604199310557</v>
      </c>
      <c r="H92" s="15">
        <f>'Table Q1'!H92/'Table Q2'!H92*100</f>
        <v>96.795935296557445</v>
      </c>
      <c r="I92" s="15">
        <f>'Table Q1'!I92/'Table Q2'!I92*100</f>
        <v>101.31836440416109</v>
      </c>
      <c r="J92" s="15">
        <f>'Table Q1'!J92/'Table Q2'!J92*100</f>
        <v>99.135838430915626</v>
      </c>
      <c r="K92" s="15">
        <f>'Table Q1'!K92/'Table Q2'!K92*100</f>
        <v>100.8506329113924</v>
      </c>
      <c r="L92" s="15">
        <f>'Table Q1'!L92/'Table Q2'!L92*100</f>
        <v>99.602405953715973</v>
      </c>
      <c r="N92" s="15">
        <f>'Table Q4'!B92/'Table Q2'!B92*100</f>
        <v>100.11234807476255</v>
      </c>
      <c r="O92" s="15">
        <f>'Table Q4'!C92/'Table Q2'!C92*100</f>
        <v>98.837209302325562</v>
      </c>
      <c r="P92" s="15">
        <f>'Table Q4'!D92/'Table Q2'!D92*100</f>
        <v>101.1530937918254</v>
      </c>
      <c r="Q92" s="15">
        <f>'Table Q4'!E92/'Table Q2'!E92*100</f>
        <v>99.573733888155886</v>
      </c>
      <c r="R92" s="15">
        <f>'Table Q4'!F92/'Table Q2'!F92*100</f>
        <v>102.55794529129254</v>
      </c>
      <c r="S92" s="15">
        <f>'Table Q4'!G92/'Table Q2'!G92*100</f>
        <v>100.47007207771858</v>
      </c>
      <c r="T92" s="15">
        <f>'Table Q4'!H92/'Table Q2'!H92*100</f>
        <v>103.49440066362506</v>
      </c>
      <c r="U92" s="15">
        <f>'Table Q4'!I92/'Table Q2'!I92*100</f>
        <v>99.021526418786692</v>
      </c>
      <c r="V92" s="15">
        <f>'Table Q4'!J92/'Table Q2'!J92*100</f>
        <v>94.242159432954665</v>
      </c>
      <c r="W92" s="15">
        <f>'Table Q4'!K92/'Table Q2'!K92*100</f>
        <v>99.43291139240506</v>
      </c>
      <c r="X92" s="15">
        <f>'Table Q4'!L92/'Table Q2'!L92*100</f>
        <v>99.765521459883772</v>
      </c>
    </row>
    <row r="93" spans="1:24" x14ac:dyDescent="0.25">
      <c r="A93" s="48" t="s">
        <v>139</v>
      </c>
      <c r="B93" s="15">
        <f>'Table Q1'!B93/'Table Q2'!B93*100</f>
        <v>98.022570658144431</v>
      </c>
      <c r="C93" s="15">
        <f>'Table Q1'!C93/'Table Q2'!C93*100</f>
        <v>97.186274509803923</v>
      </c>
      <c r="D93" s="15">
        <f>'Table Q1'!D93/'Table Q2'!D93*100</f>
        <v>97.21498697655781</v>
      </c>
      <c r="E93" s="15">
        <f>'Table Q1'!E93/'Table Q2'!E93*100</f>
        <v>97.659063625450187</v>
      </c>
      <c r="F93" s="15">
        <f>'Table Q1'!F93/'Table Q2'!F93*100</f>
        <v>100.15096618357488</v>
      </c>
      <c r="G93" s="15">
        <f>'Table Q1'!G93/'Table Q2'!G93*100</f>
        <v>97.933586922997847</v>
      </c>
      <c r="H93" s="15">
        <f>'Table Q1'!H93/'Table Q2'!H93*100</f>
        <v>98.716782863493989</v>
      </c>
      <c r="I93" s="15">
        <f>'Table Q1'!I93/'Table Q2'!I93*100</f>
        <v>99.265593561368206</v>
      </c>
      <c r="J93" s="15">
        <f>'Table Q1'!J93/'Table Q2'!J93*100</f>
        <v>100.15730999901682</v>
      </c>
      <c r="K93" s="15">
        <f>'Table Q1'!K93/'Table Q2'!K93*100</f>
        <v>100.32907857997606</v>
      </c>
      <c r="L93" s="15">
        <f>'Table Q1'!L93/'Table Q2'!L93*100</f>
        <v>97.648824412206096</v>
      </c>
      <c r="N93" s="15">
        <f>'Table Q4'!B93/'Table Q2'!B93*100</f>
        <v>98.511934485169277</v>
      </c>
      <c r="O93" s="15">
        <f>'Table Q4'!C93/'Table Q2'!C93*100</f>
        <v>97.127450980392155</v>
      </c>
      <c r="P93" s="15">
        <f>'Table Q4'!D93/'Table Q2'!D93*100</f>
        <v>98.908034462031665</v>
      </c>
      <c r="Q93" s="15">
        <f>'Table Q4'!E93/'Table Q2'!E93*100</f>
        <v>98.749499799919974</v>
      </c>
      <c r="R93" s="15">
        <f>'Table Q4'!F93/'Table Q2'!F93*100</f>
        <v>99.577294685990339</v>
      </c>
      <c r="S93" s="15">
        <f>'Table Q4'!G93/'Table Q2'!G93*100</f>
        <v>99.784106096432609</v>
      </c>
      <c r="T93" s="15">
        <f>'Table Q4'!H93/'Table Q2'!H93*100</f>
        <v>101.12155198545014</v>
      </c>
      <c r="U93" s="15">
        <f>'Table Q4'!I93/'Table Q2'!I93*100</f>
        <v>97.585513078470825</v>
      </c>
      <c r="V93" s="15">
        <f>'Table Q4'!J93/'Table Q2'!J93*100</f>
        <v>96.313046898043453</v>
      </c>
      <c r="W93" s="15">
        <f>'Table Q4'!K93/'Table Q2'!K93*100</f>
        <v>98.663741523733535</v>
      </c>
      <c r="X93" s="15">
        <f>'Table Q4'!L93/'Table Q2'!L93*100</f>
        <v>98.529264632316156</v>
      </c>
    </row>
    <row r="94" spans="1:24" x14ac:dyDescent="0.25">
      <c r="A94" s="48" t="s">
        <v>140</v>
      </c>
      <c r="B94" s="15">
        <f>'Table Q1'!B94/'Table Q2'!B94*100</f>
        <v>97.657800714569277</v>
      </c>
      <c r="C94" s="15">
        <f>'Table Q1'!C94/'Table Q2'!C94*100</f>
        <v>98.704405022922074</v>
      </c>
      <c r="D94" s="15">
        <f>'Table Q1'!D94/'Table Q2'!D94*100</f>
        <v>99.898208469055376</v>
      </c>
      <c r="E94" s="15">
        <f>'Table Q1'!E94/'Table Q2'!E94*100</f>
        <v>98.749874987498757</v>
      </c>
      <c r="F94" s="15">
        <f>'Table Q1'!F94/'Table Q2'!F94*100</f>
        <v>102.72680676576114</v>
      </c>
      <c r="G94" s="15">
        <f>'Table Q1'!G94/'Table Q2'!G94*100</f>
        <v>100.23524598547613</v>
      </c>
      <c r="H94" s="15">
        <f>'Table Q1'!H94/'Table Q2'!H94*100</f>
        <v>98.252097483020378</v>
      </c>
      <c r="I94" s="15">
        <f>'Table Q1'!I94/'Table Q2'!I94*100</f>
        <v>100.27347310847767</v>
      </c>
      <c r="J94" s="15">
        <f>'Table Q1'!J94/'Table Q2'!J94*100</f>
        <v>101.20626059216428</v>
      </c>
      <c r="K94" s="15">
        <f>'Table Q1'!K94/'Table Q2'!K94*100</f>
        <v>100.12105316251387</v>
      </c>
      <c r="L94" s="15">
        <f>'Table Q1'!L94/'Table Q2'!L94*100</f>
        <v>99.687846138354644</v>
      </c>
      <c r="N94" s="15">
        <f>'Table Q4'!B94/'Table Q2'!B94*100</f>
        <v>98.421992854307263</v>
      </c>
      <c r="O94" s="15">
        <f>'Table Q4'!C94/'Table Q2'!C94*100</f>
        <v>99.152880207295198</v>
      </c>
      <c r="P94" s="15">
        <f>'Table Q4'!D94/'Table Q2'!D94*100</f>
        <v>100.91612377850163</v>
      </c>
      <c r="Q94" s="15">
        <f>'Table Q4'!E94/'Table Q2'!E94*100</f>
        <v>99.249924992499245</v>
      </c>
      <c r="R94" s="15">
        <f>'Table Q4'!F94/'Table Q2'!F94*100</f>
        <v>101.95797027165557</v>
      </c>
      <c r="S94" s="15">
        <f>'Table Q4'!G94/'Table Q2'!G94*100</f>
        <v>100.64436943847808</v>
      </c>
      <c r="T94" s="15">
        <f>'Table Q4'!H94/'Table Q2'!H94*100</f>
        <v>99.88014382740711</v>
      </c>
      <c r="U94" s="15">
        <f>'Table Q4'!I94/'Table Q2'!I94*100</f>
        <v>99.392281981160735</v>
      </c>
      <c r="V94" s="15">
        <f>'Table Q4'!J94/'Table Q2'!J94*100</f>
        <v>98.365068288306247</v>
      </c>
      <c r="W94" s="15">
        <f>'Table Q4'!K94/'Table Q2'!K94*100</f>
        <v>100.11096539897105</v>
      </c>
      <c r="X94" s="15">
        <f>'Table Q4'!L94/'Table Q2'!L94*100</f>
        <v>99.78854093243379</v>
      </c>
    </row>
    <row r="95" spans="1:24" x14ac:dyDescent="0.25">
      <c r="A95" s="48" t="s">
        <v>141</v>
      </c>
      <c r="B95" s="15">
        <f>'Table Q1'!B95/'Table Q2'!B95*100</f>
        <v>102.67385115900771</v>
      </c>
      <c r="C95" s="15">
        <f>'Table Q1'!C95/'Table Q2'!C95*100</f>
        <v>100.39860488290981</v>
      </c>
      <c r="D95" s="15">
        <f>'Table Q1'!D95/'Table Q2'!D95*100</f>
        <v>98.703740352265982</v>
      </c>
      <c r="E95" s="15">
        <f>'Table Q1'!E95/'Table Q2'!E95*100</f>
        <v>99.538569565653532</v>
      </c>
      <c r="F95" s="15">
        <f>'Table Q1'!F95/'Table Q2'!F95*100</f>
        <v>100.18969648562299</v>
      </c>
      <c r="G95" s="15">
        <f>'Table Q1'!G95/'Table Q2'!G95*100</f>
        <v>99.716513111268597</v>
      </c>
      <c r="H95" s="15">
        <f>'Table Q1'!H95/'Table Q2'!H95*100</f>
        <v>99.323642237028068</v>
      </c>
      <c r="I95" s="15">
        <f>'Table Q1'!I95/'Table Q2'!I95*100</f>
        <v>98.729654624851122</v>
      </c>
      <c r="J95" s="15">
        <f>'Table Q1'!J95/'Table Q2'!J95*100</f>
        <v>104.26564759347244</v>
      </c>
      <c r="K95" s="15">
        <f>'Table Q1'!K95/'Table Q2'!K95*100</f>
        <v>99.748895138609882</v>
      </c>
      <c r="L95" s="15">
        <f>'Table Q1'!L95/'Table Q2'!L95*100</f>
        <v>100.08014425966741</v>
      </c>
      <c r="N95" s="15">
        <f>'Table Q4'!B95/'Table Q2'!B95*100</f>
        <v>101.44367629117528</v>
      </c>
      <c r="O95" s="15">
        <f>'Table Q4'!C95/'Table Q2'!C95*100</f>
        <v>99.561534628799208</v>
      </c>
      <c r="P95" s="15">
        <f>'Table Q4'!D95/'Table Q2'!D95*100</f>
        <v>98.416782109637836</v>
      </c>
      <c r="Q95" s="15">
        <f>'Table Q4'!E95/'Table Q2'!E95*100</f>
        <v>100.02006219279767</v>
      </c>
      <c r="R95" s="15">
        <f>'Table Q4'!F95/'Table Q2'!F95*100</f>
        <v>99.540734824281145</v>
      </c>
      <c r="S95" s="15">
        <f>'Table Q4'!G95/'Table Q2'!G95*100</f>
        <v>100.77958894401135</v>
      </c>
      <c r="T95" s="15">
        <f>'Table Q4'!H95/'Table Q2'!H95*100</f>
        <v>101.03977387441954</v>
      </c>
      <c r="U95" s="15">
        <f>'Table Q4'!I95/'Table Q2'!I95*100</f>
        <v>98.858674077014683</v>
      </c>
      <c r="V95" s="15">
        <f>'Table Q4'!J95/'Table Q2'!J95*100</f>
        <v>102.77835158025204</v>
      </c>
      <c r="W95" s="15">
        <f>'Table Q4'!K95/'Table Q2'!K95*100</f>
        <v>100.12053033346726</v>
      </c>
      <c r="X95" s="15">
        <f>'Table Q4'!L95/'Table Q2'!L95*100</f>
        <v>99.919855740332594</v>
      </c>
    </row>
    <row r="96" spans="1:24" x14ac:dyDescent="0.25">
      <c r="A96" s="48" t="s">
        <v>142</v>
      </c>
      <c r="B96" s="15">
        <f>'Table Q1'!B96/'Table Q2'!B96*100</f>
        <v>102.82480114215787</v>
      </c>
      <c r="C96" s="15">
        <f>'Table Q1'!C96/'Table Q2'!C96*100</f>
        <v>100.13057452792286</v>
      </c>
      <c r="D96" s="15">
        <f>'Table Q1'!D96/'Table Q2'!D96*100</f>
        <v>100.86371397007132</v>
      </c>
      <c r="E96" s="15">
        <f>'Table Q1'!E96/'Table Q2'!E96*100</f>
        <v>99.840478564307077</v>
      </c>
      <c r="F96" s="15">
        <f>'Table Q1'!F96/'Table Q2'!F96*100</f>
        <v>98.496389356019378</v>
      </c>
      <c r="G96" s="15">
        <f>'Table Q1'!G96/'Table Q2'!G96*100</f>
        <v>99.518190757128792</v>
      </c>
      <c r="H96" s="15">
        <f>'Table Q1'!H96/'Table Q2'!H96*100</f>
        <v>100.60051191179366</v>
      </c>
      <c r="I96" s="15">
        <f>'Table Q1'!I96/'Table Q2'!I96*100</f>
        <v>100.38125815190126</v>
      </c>
      <c r="J96" s="15">
        <f>'Table Q1'!J96/'Table Q2'!J96*100</f>
        <v>97.547817557626288</v>
      </c>
      <c r="K96" s="15">
        <f>'Table Q1'!K96/'Table Q2'!K96*100</f>
        <v>99.481658692185022</v>
      </c>
      <c r="L96" s="15">
        <f>'Table Q1'!L96/'Table Q2'!L96*100</f>
        <v>99.860335195530723</v>
      </c>
      <c r="N96" s="15">
        <f>'Table Q4'!B96/'Table Q2'!B96*100</f>
        <v>102.33530491535794</v>
      </c>
      <c r="O96" s="15">
        <f>'Table Q4'!C96/'Table Q2'!C96*100</f>
        <v>100.67296102852552</v>
      </c>
      <c r="P96" s="15">
        <f>'Table Q4'!D96/'Table Q2'!D96*100</f>
        <v>100.38164105654315</v>
      </c>
      <c r="Q96" s="15">
        <f>'Table Q4'!E96/'Table Q2'!E96*100</f>
        <v>99.9900299102692</v>
      </c>
      <c r="R96" s="15">
        <f>'Table Q4'!F96/'Table Q2'!F96*100</f>
        <v>99.267979028588385</v>
      </c>
      <c r="S96" s="15">
        <f>'Table Q4'!G96/'Table Q2'!G96*100</f>
        <v>99.006882989183865</v>
      </c>
      <c r="T96" s="15">
        <f>'Table Q4'!H96/'Table Q2'!H96*100</f>
        <v>98.533175822012211</v>
      </c>
      <c r="U96" s="15">
        <f>'Table Q4'!I96/'Table Q2'!I96*100</f>
        <v>100.87288050566872</v>
      </c>
      <c r="V96" s="15">
        <f>'Table Q4'!J96/'Table Q2'!J96*100</f>
        <v>98.626777832270719</v>
      </c>
      <c r="W96" s="15">
        <f>'Table Q4'!K96/'Table Q2'!K96*100</f>
        <v>99.880382775119628</v>
      </c>
      <c r="X96" s="15">
        <f>'Table Q4'!L96/'Table Q2'!L96*100</f>
        <v>100.109736632083</v>
      </c>
    </row>
    <row r="97" spans="1:36" x14ac:dyDescent="0.25">
      <c r="A97" s="48" t="s">
        <v>143</v>
      </c>
      <c r="B97" s="15">
        <f>'Table Q1'!B97/'Table Q2'!B97*100</f>
        <v>96.958211856171033</v>
      </c>
      <c r="C97" s="15">
        <f>'Table Q1'!C97/'Table Q2'!C97*100</f>
        <v>100.7719298245614</v>
      </c>
      <c r="D97" s="15">
        <f>'Table Q1'!D97/'Table Q2'!D97*100</f>
        <v>100.52397429560061</v>
      </c>
      <c r="E97" s="15">
        <f>'Table Q1'!E97/'Table Q2'!E97*100</f>
        <v>101.86981301869812</v>
      </c>
      <c r="F97" s="15">
        <f>'Table Q1'!F97/'Table Q2'!F97*100</f>
        <v>98.646779928881884</v>
      </c>
      <c r="G97" s="15">
        <f>'Table Q1'!G97/'Table Q2'!G97*100</f>
        <v>100.46155356967495</v>
      </c>
      <c r="H97" s="15">
        <f>'Table Q1'!H97/'Table Q2'!H97*100</f>
        <v>101.79308955374231</v>
      </c>
      <c r="I97" s="15">
        <f>'Table Q1'!I97/'Table Q2'!I97*100</f>
        <v>100.62475208250694</v>
      </c>
      <c r="J97" s="15">
        <f>'Table Q1'!J97/'Table Q2'!J97*100</f>
        <v>97.099009900990097</v>
      </c>
      <c r="K97" s="15">
        <f>'Table Q1'!K97/'Table Q2'!K97*100</f>
        <v>100.62376237623762</v>
      </c>
      <c r="L97" s="15">
        <f>'Table Q1'!L97/'Table Q2'!L97*100</f>
        <v>100.3577106518283</v>
      </c>
      <c r="N97" s="15">
        <f>'Table Q4'!B97/'Table Q2'!B97*100</f>
        <v>97.862001943634596</v>
      </c>
      <c r="O97" s="15">
        <f>'Table Q4'!C97/'Table Q2'!C97*100</f>
        <v>100.63157894736842</v>
      </c>
      <c r="P97" s="15">
        <f>'Table Q4'!D97/'Table Q2'!D97*100</f>
        <v>100.30647553138901</v>
      </c>
      <c r="Q97" s="15">
        <f>'Table Q4'!E97/'Table Q2'!E97*100</f>
        <v>100.75992400759924</v>
      </c>
      <c r="R97" s="15">
        <f>'Table Q4'!F97/'Table Q2'!F97*100</f>
        <v>99.259186092453575</v>
      </c>
      <c r="S97" s="15">
        <f>'Table Q4'!G97/'Table Q2'!G97*100</f>
        <v>99.567907296474516</v>
      </c>
      <c r="T97" s="15">
        <f>'Table Q4'!H97/'Table Q2'!H97*100</f>
        <v>100.55404452503274</v>
      </c>
      <c r="U97" s="15">
        <f>'Table Q4'!I97/'Table Q2'!I97*100</f>
        <v>100.90241967473223</v>
      </c>
      <c r="V97" s="15">
        <f>'Table Q4'!J97/'Table Q2'!J97*100</f>
        <v>100.27722772277228</v>
      </c>
      <c r="W97" s="15">
        <f>'Table Q4'!K97/'Table Q2'!K97*100</f>
        <v>99.89108910891089</v>
      </c>
      <c r="X97" s="15">
        <f>'Table Q4'!L97/'Table Q2'!L97*100</f>
        <v>100.17885532591416</v>
      </c>
    </row>
    <row r="98" spans="1:36" x14ac:dyDescent="0.25">
      <c r="A98" s="48" t="s">
        <v>144</v>
      </c>
      <c r="B98" s="15">
        <f>'Table Q1'!B98/'Table Q2'!B98*100</f>
        <v>95.579641847313852</v>
      </c>
      <c r="C98" s="15">
        <f>'Table Q1'!C98/'Table Q2'!C98*100</f>
        <v>102.04163733279692</v>
      </c>
      <c r="D98" s="15">
        <f>'Table Q1'!D98/'Table Q2'!D98*100</f>
        <v>102.79394644935971</v>
      </c>
      <c r="E98" s="15">
        <f>'Table Q1'!E98/'Table Q2'!E98*100</f>
        <v>100.51464766429137</v>
      </c>
      <c r="F98" s="15">
        <f>'Table Q1'!F98/'Table Q2'!F98*100</f>
        <v>103.48825486440165</v>
      </c>
      <c r="G98" s="15">
        <f>'Table Q1'!G98/'Table Q2'!G98*100</f>
        <v>97.390386644919886</v>
      </c>
      <c r="H98" s="15">
        <f>'Table Q1'!H98/'Table Q2'!H98*100</f>
        <v>102.91602266872746</v>
      </c>
      <c r="I98" s="15">
        <f>'Table Q1'!I98/'Table Q2'!I98*100</f>
        <v>101.36264173463296</v>
      </c>
      <c r="J98" s="15">
        <f>'Table Q1'!J98/'Table Q2'!J98*100</f>
        <v>98.309294106409411</v>
      </c>
      <c r="K98" s="15">
        <f>'Table Q1'!K98/'Table Q2'!K98*100</f>
        <v>99.279033515198762</v>
      </c>
      <c r="L98" s="15">
        <f>'Table Q1'!L98/'Table Q2'!L98*100</f>
        <v>100.83867784903799</v>
      </c>
      <c r="N98" s="15">
        <f>'Table Q4'!B98/'Table Q2'!B98*100</f>
        <v>95.193213949104631</v>
      </c>
      <c r="O98" s="15">
        <f>'Table Q4'!C98/'Table Q2'!C98*100</f>
        <v>101.37785376646886</v>
      </c>
      <c r="P98" s="15">
        <f>'Table Q4'!D98/'Table Q2'!D98*100</f>
        <v>99.388824214202572</v>
      </c>
      <c r="Q98" s="15">
        <f>'Table Q4'!E98/'Table Q2'!E98*100</f>
        <v>100.26722090261282</v>
      </c>
      <c r="R98" s="15">
        <f>'Table Q4'!F98/'Table Q2'!F98*100</f>
        <v>101.27028934368386</v>
      </c>
      <c r="S98" s="15">
        <f>'Table Q4'!G98/'Table Q2'!G98*100</f>
        <v>97.937254149477113</v>
      </c>
      <c r="T98" s="15">
        <f>'Table Q4'!H98/'Table Q2'!H98*100</f>
        <v>102.967542503864</v>
      </c>
      <c r="U98" s="15">
        <f>'Table Q4'!I98/'Table Q2'!I98*100</f>
        <v>102.22796896757509</v>
      </c>
      <c r="V98" s="15">
        <f>'Table Q4'!J98/'Table Q2'!J98*100</f>
        <v>97.545133250549242</v>
      </c>
      <c r="W98" s="15">
        <f>'Table Q4'!K98/'Table Q2'!K98*100</f>
        <v>99.610288386593908</v>
      </c>
      <c r="X98" s="15">
        <f>'Table Q4'!L98/'Table Q2'!L98*100</f>
        <v>99.95066600888012</v>
      </c>
    </row>
    <row r="99" spans="1:36" x14ac:dyDescent="0.25">
      <c r="A99" s="48" t="s">
        <v>145</v>
      </c>
      <c r="B99" s="15">
        <f>'Table Q1'!B99/'Table Q2'!B99*100</f>
        <v>97.32280431432973</v>
      </c>
      <c r="C99" s="15">
        <f>'Table Q1'!C99/'Table Q2'!C99*100</f>
        <v>100.3466376151332</v>
      </c>
      <c r="D99" s="15">
        <f>'Table Q1'!D99/'Table Q2'!D99*100</f>
        <v>100.50137167723017</v>
      </c>
      <c r="E99" s="15">
        <f>'Table Q1'!E99/'Table Q2'!E99*100</f>
        <v>100.31474377889249</v>
      </c>
      <c r="F99" s="15">
        <f>'Table Q1'!F99/'Table Q2'!F99*100</f>
        <v>103.50269829956218</v>
      </c>
      <c r="G99" s="15">
        <f>'Table Q1'!G99/'Table Q2'!G99*100</f>
        <v>97.944117372208211</v>
      </c>
      <c r="H99" s="15">
        <f>'Table Q1'!H99/'Table Q2'!H99*100</f>
        <v>101.72554625280783</v>
      </c>
      <c r="I99" s="15">
        <f>'Table Q1'!I99/'Table Q2'!I99*100</f>
        <v>102.44587008821171</v>
      </c>
      <c r="J99" s="15">
        <f>'Table Q1'!J99/'Table Q2'!J99*100</f>
        <v>99.164184840042267</v>
      </c>
      <c r="K99" s="15">
        <f>'Table Q1'!K99/'Table Q2'!K99*100</f>
        <v>99.720050197895546</v>
      </c>
      <c r="L99" s="15">
        <f>'Table Q1'!L99/'Table Q2'!L99*100</f>
        <v>100.68762278978389</v>
      </c>
      <c r="N99" s="15">
        <f>'Table Q4'!B99/'Table Q2'!B99*100</f>
        <v>97.399845916795073</v>
      </c>
      <c r="O99" s="15">
        <f>'Table Q4'!C99/'Table Q2'!C99*100</f>
        <v>100.3070218876894</v>
      </c>
      <c r="P99" s="15">
        <f>'Table Q4'!D99/'Table Q2'!D99*100</f>
        <v>98.117491249645255</v>
      </c>
      <c r="Q99" s="15">
        <f>'Table Q4'!E99/'Table Q2'!E99*100</f>
        <v>100.01967148618078</v>
      </c>
      <c r="R99" s="15">
        <f>'Table Q4'!F99/'Table Q2'!F99*100</f>
        <v>102.71866408716018</v>
      </c>
      <c r="S99" s="15">
        <f>'Table Q4'!G99/'Table Q2'!G99*100</f>
        <v>96.233996822726837</v>
      </c>
      <c r="T99" s="15">
        <f>'Table Q4'!H99/'Table Q2'!H99*100</f>
        <v>102.04206657137023</v>
      </c>
      <c r="U99" s="15">
        <f>'Table Q4'!I99/'Table Q2'!I99*100</f>
        <v>103.82919005613471</v>
      </c>
      <c r="V99" s="15">
        <f>'Table Q4'!J99/'Table Q2'!J99*100</f>
        <v>98.866365645114797</v>
      </c>
      <c r="W99" s="15">
        <f>'Table Q4'!K99/'Table Q2'!K99*100</f>
        <v>99.131190269331015</v>
      </c>
      <c r="X99" s="15">
        <f>'Table Q4'!L99/'Table Q2'!L99*100</f>
        <v>99.960707269155208</v>
      </c>
    </row>
    <row r="100" spans="1:36" x14ac:dyDescent="0.25">
      <c r="A100" s="48" t="s">
        <v>230</v>
      </c>
      <c r="B100" s="15">
        <f>'Table Q1'!B100/'Table Q2'!B100*100</f>
        <v>99.726455646736994</v>
      </c>
      <c r="C100" s="15">
        <f>'Table Q1'!C100/'Table Q2'!C100*100</f>
        <v>101.02726195179773</v>
      </c>
      <c r="D100" s="15">
        <f>'Table Q1'!D100/'Table Q2'!D100*100</f>
        <v>101.38200533739992</v>
      </c>
      <c r="E100" s="15">
        <f>'Table Q1'!E100/'Table Q2'!E100*100</f>
        <v>102.4264120922832</v>
      </c>
      <c r="F100" s="15">
        <f>'Table Q1'!F100/'Table Q2'!F100*100</f>
        <v>105.00464348364463</v>
      </c>
      <c r="G100" s="15">
        <f>'Table Q1'!G100/'Table Q2'!G100*100</f>
        <v>101.76063113334617</v>
      </c>
      <c r="H100" s="15">
        <f>'Table Q1'!H100/'Table Q2'!H100*100</f>
        <v>101.40440799589953</v>
      </c>
      <c r="I100" s="15">
        <f>'Table Q1'!I100/'Table Q2'!I100*100</f>
        <v>106.21561035255755</v>
      </c>
      <c r="J100" s="15">
        <f>'Table Q1'!J100/'Table Q2'!J100*100</f>
        <v>98.030739673390983</v>
      </c>
      <c r="K100" s="15">
        <f>'Table Q1'!K100/'Table Q2'!K100*100</f>
        <v>94.527818448023424</v>
      </c>
      <c r="L100" s="15">
        <f>'Table Q1'!L100/'Table Q2'!L100*100</f>
        <v>101.93982581155979</v>
      </c>
      <c r="N100" s="15">
        <f>'Table Q4'!B100/'Table Q2'!B100*100</f>
        <v>98.90582258694802</v>
      </c>
      <c r="O100" s="15">
        <f>'Table Q4'!C100/'Table Q2'!C100*100</f>
        <v>100.65191623864087</v>
      </c>
      <c r="P100" s="15">
        <f>'Table Q4'!D100/'Table Q2'!D100*100</f>
        <v>100.76248570339305</v>
      </c>
      <c r="Q100" s="15">
        <f>'Table Q4'!E100/'Table Q2'!E100*100</f>
        <v>101.40214797136038</v>
      </c>
      <c r="R100" s="15">
        <f>'Table Q4'!F100/'Table Q2'!F100*100</f>
        <v>104.39583118357238</v>
      </c>
      <c r="S100" s="15">
        <f>'Table Q4'!G100/'Table Q2'!G100*100</f>
        <v>99.663267269578597</v>
      </c>
      <c r="T100" s="15">
        <f>'Table Q4'!H100/'Table Q2'!H100*100</f>
        <v>102.49103024090212</v>
      </c>
      <c r="U100" s="15">
        <f>'Table Q4'!I100/'Table Q2'!I100*100</f>
        <v>106.39902180558387</v>
      </c>
      <c r="V100" s="15">
        <f>'Table Q4'!J100/'Table Q2'!J100*100</f>
        <v>99.548511047070122</v>
      </c>
      <c r="W100" s="15">
        <f>'Table Q4'!K100/'Table Q2'!K100*100</f>
        <v>95.278184480234259</v>
      </c>
      <c r="X100" s="15">
        <f>'Table Q4'!L100/'Table Q2'!L100*100</f>
        <v>101.17775138558986</v>
      </c>
    </row>
    <row r="101" spans="1:36" x14ac:dyDescent="0.25">
      <c r="A101" s="48" t="s">
        <v>231</v>
      </c>
      <c r="B101" s="15">
        <f>'Table Q1'!B101/'Table Q2'!B101*100</f>
        <v>95.696958028494421</v>
      </c>
      <c r="C101" s="15">
        <f>'Table Q1'!C101/'Table Q2'!C101*100</f>
        <v>102.78162740051475</v>
      </c>
      <c r="D101" s="15">
        <f>'Table Q1'!D101/'Table Q2'!D101*100</f>
        <v>104.79123887748119</v>
      </c>
      <c r="E101" s="15">
        <f>'Table Q1'!E101/'Table Q2'!E101*100</f>
        <v>101.62513542795233</v>
      </c>
      <c r="F101" s="15">
        <f>'Table Q1'!F101/'Table Q2'!F101*100</f>
        <v>104.58256787099407</v>
      </c>
      <c r="G101" s="15">
        <f>'Table Q1'!G101/'Table Q2'!G101*100</f>
        <v>104.63505074160813</v>
      </c>
      <c r="H101" s="15">
        <f>'Table Q1'!H101/'Table Q2'!H101*100</f>
        <v>100.64622012514104</v>
      </c>
      <c r="I101" s="15">
        <f>'Table Q1'!I101/'Table Q2'!I101*100</f>
        <v>106.53094134247128</v>
      </c>
      <c r="J101" s="15">
        <f>'Table Q1'!J101/'Table Q2'!J101*100</f>
        <v>97.911559956858525</v>
      </c>
      <c r="K101" s="15">
        <f>'Table Q1'!K101/'Table Q2'!K101*100</f>
        <v>99.243132124836478</v>
      </c>
      <c r="L101" s="15">
        <f>'Table Q1'!L101/'Table Q2'!L101*100</f>
        <v>102.65294001187884</v>
      </c>
      <c r="N101" s="15">
        <f>'Table Q4'!B101/'Table Q2'!B101*100</f>
        <v>97.574123989218336</v>
      </c>
      <c r="O101" s="15">
        <f>'Table Q4'!C101/'Table Q2'!C101*100</f>
        <v>101.55414769352605</v>
      </c>
      <c r="P101" s="15">
        <f>'Table Q4'!D101/'Table Q2'!D101*100</f>
        <v>105.10413611029628</v>
      </c>
      <c r="Q101" s="15">
        <f>'Table Q4'!E101/'Table Q2'!E101*100</f>
        <v>100.72884861617256</v>
      </c>
      <c r="R101" s="15">
        <f>'Table Q4'!F101/'Table Q2'!F101*100</f>
        <v>103.36803429271279</v>
      </c>
      <c r="S101" s="15">
        <f>'Table Q4'!G101/'Table Q2'!G101*100</f>
        <v>101.61982825917252</v>
      </c>
      <c r="T101" s="15">
        <f>'Table Q4'!H101/'Table Q2'!H101*100</f>
        <v>102.93363421889426</v>
      </c>
      <c r="U101" s="15">
        <f>'Table Q4'!I101/'Table Q2'!I101*100</f>
        <v>106.15803265470672</v>
      </c>
      <c r="V101" s="15">
        <f>'Table Q4'!J101/'Table Q2'!J101*100</f>
        <v>101.93156191783508</v>
      </c>
      <c r="W101" s="15">
        <f>'Table Q4'!K101/'Table Q2'!K101*100</f>
        <v>98.346103532050094</v>
      </c>
      <c r="X101" s="15">
        <f>'Table Q4'!L101/'Table Q2'!L101*100</f>
        <v>101.64323896258168</v>
      </c>
    </row>
    <row r="102" spans="1:36" x14ac:dyDescent="0.25">
      <c r="A102" s="48" t="s">
        <v>232</v>
      </c>
      <c r="B102" s="15">
        <f>'Table Q1'!B102/'Table Q2'!B102*100</f>
        <v>97.207510832932115</v>
      </c>
      <c r="C102" s="15">
        <f>'Table Q1'!C102/'Table Q2'!C102*100</f>
        <v>102.2507403751234</v>
      </c>
      <c r="D102" s="15">
        <f>'Table Q1'!D102/'Table Q2'!D102*100</f>
        <v>102.70243902439024</v>
      </c>
      <c r="E102" s="15">
        <f>'Table Q1'!E102/'Table Q2'!E102*100</f>
        <v>102.52761468802866</v>
      </c>
      <c r="F102" s="15">
        <f>'Table Q1'!F102/'Table Q2'!F102*100</f>
        <v>102.07331730769229</v>
      </c>
      <c r="G102" s="15">
        <f>'Table Q1'!G102/'Table Q2'!G102*100</f>
        <v>103.62899334041116</v>
      </c>
      <c r="H102" s="15">
        <f>'Table Q1'!H102/'Table Q2'!H102*100</f>
        <v>100.18183654914638</v>
      </c>
      <c r="I102" s="15">
        <f>'Table Q1'!I102/'Table Q2'!I102*100</f>
        <v>104.83182855442008</v>
      </c>
      <c r="J102" s="15">
        <f>'Table Q1'!J102/'Table Q2'!J102*100</f>
        <v>97.571387913860164</v>
      </c>
      <c r="K102" s="15">
        <f>'Table Q1'!K102/'Table Q2'!K102*100</f>
        <v>97.485511310525325</v>
      </c>
      <c r="L102" s="15">
        <f>'Table Q1'!L102/'Table Q2'!L102*100</f>
        <v>102.18332022029897</v>
      </c>
      <c r="N102" s="15">
        <f>'Table Q4'!B102/'Table Q2'!B102*100</f>
        <v>97.660086663456909</v>
      </c>
      <c r="O102" s="15">
        <f>'Table Q4'!C102/'Table Q2'!C102*100</f>
        <v>101.69792694965449</v>
      </c>
      <c r="P102" s="15">
        <f>'Table Q4'!D102/'Table Q2'!D102*100</f>
        <v>106.36097560975611</v>
      </c>
      <c r="Q102" s="15">
        <f>'Table Q4'!E102/'Table Q2'!E102*100</f>
        <v>102.13951636978804</v>
      </c>
      <c r="R102" s="15">
        <f>'Table Q4'!F102/'Table Q2'!F102*100</f>
        <v>100.84134615384616</v>
      </c>
      <c r="S102" s="15">
        <f>'Table Q4'!G102/'Table Q2'!G102*100</f>
        <v>101.138886207895</v>
      </c>
      <c r="T102" s="15">
        <f>'Table Q4'!H102/'Table Q2'!H102*100</f>
        <v>101.49510051520356</v>
      </c>
      <c r="U102" s="15">
        <f>'Table Q4'!I102/'Table Q2'!I102*100</f>
        <v>105.48665542216489</v>
      </c>
      <c r="V102" s="15">
        <f>'Table Q4'!J102/'Table Q2'!J102*100</f>
        <v>100.15178825538374</v>
      </c>
      <c r="W102" s="15">
        <f>'Table Q4'!K102/'Table Q2'!K102*100</f>
        <v>99.083940923537099</v>
      </c>
      <c r="X102" s="15">
        <f>'Table Q4'!L102/'Table Q2'!L102*100</f>
        <v>101.33752950432731</v>
      </c>
    </row>
    <row r="103" spans="1:36" x14ac:dyDescent="0.25">
      <c r="A103" s="48" t="s">
        <v>233</v>
      </c>
      <c r="B103" s="15">
        <f>'Table Q1'!B103/'Table Q2'!B103*100</f>
        <v>93.191056910569117</v>
      </c>
      <c r="C103" s="15">
        <f>'Table Q1'!C103/'Table Q2'!C103*100</f>
        <v>102.01740506329114</v>
      </c>
      <c r="D103" s="15">
        <f>'Table Q1'!D103/'Table Q2'!D103*100</f>
        <v>101.82359151550054</v>
      </c>
      <c r="E103" s="15">
        <f>'Table Q1'!E103/'Table Q2'!E103*100</f>
        <v>104.49024293110315</v>
      </c>
      <c r="F103" s="15">
        <f>'Table Q1'!F103/'Table Q2'!F103*100</f>
        <v>104.27866706936474</v>
      </c>
      <c r="G103" s="15">
        <f>'Table Q1'!G103/'Table Q2'!G103*100</f>
        <v>105.88520928425756</v>
      </c>
      <c r="H103" s="15">
        <f>'Table Q1'!H103/'Table Q2'!H103*100</f>
        <v>99.838023891476013</v>
      </c>
      <c r="I103" s="15">
        <f>'Table Q1'!I103/'Table Q2'!I103*100</f>
        <v>105.92504225072075</v>
      </c>
      <c r="J103" s="15">
        <f>'Table Q1'!J103/'Table Q2'!J103*100</f>
        <v>97.265588040495786</v>
      </c>
      <c r="K103" s="15">
        <f>'Table Q1'!K103/'Table Q2'!K103*100</f>
        <v>98.395721925133685</v>
      </c>
      <c r="L103" s="15">
        <f>'Table Q1'!L103/'Table Q2'!L103*100</f>
        <v>102.71013354281224</v>
      </c>
      <c r="N103" s="15">
        <f>'Table Q4'!B103/'Table Q2'!B103*100</f>
        <v>93.726903178122697</v>
      </c>
      <c r="O103" s="15">
        <f>'Table Q4'!C103/'Table Q2'!C103*100</f>
        <v>102.24485759493672</v>
      </c>
      <c r="P103" s="15">
        <f>'Table Q4'!D103/'Table Q2'!D103*100</f>
        <v>105.74911219886746</v>
      </c>
      <c r="Q103" s="15">
        <f>'Table Q4'!E103/'Table Q2'!E103*100</f>
        <v>102.63839107925131</v>
      </c>
      <c r="R103" s="15">
        <f>'Table Q4'!F103/'Table Q2'!F103*100</f>
        <v>100.77519379844961</v>
      </c>
      <c r="S103" s="15">
        <f>'Table Q4'!G103/'Table Q2'!G103*100</f>
        <v>102.35019908711276</v>
      </c>
      <c r="T103" s="15">
        <f>'Table Q4'!H103/'Table Q2'!H103*100</f>
        <v>101.93358979550516</v>
      </c>
      <c r="U103" s="15">
        <f>'Table Q4'!I103/'Table Q2'!I103*100</f>
        <v>106.83964608808031</v>
      </c>
      <c r="V103" s="15">
        <f>'Table Q4'!J103/'Table Q2'!J103*100</f>
        <v>100.78531554546315</v>
      </c>
      <c r="W103" s="15">
        <f>'Table Q4'!K103/'Table Q2'!K103*100</f>
        <v>100.90064734027581</v>
      </c>
      <c r="X103" s="15">
        <f>'Table Q4'!L103/'Table Q2'!L103*100</f>
        <v>101.52199528672428</v>
      </c>
    </row>
    <row r="104" spans="1:36" x14ac:dyDescent="0.25">
      <c r="A104" s="48" t="s">
        <v>266</v>
      </c>
      <c r="B104" s="15">
        <f>'Table Q1'!B104/'Table Q2'!B104*100</f>
        <v>96.878830740216884</v>
      </c>
      <c r="C104" s="15">
        <f>'Table Q1'!C104/'Table Q2'!C104*100</f>
        <v>102.50148898153664</v>
      </c>
      <c r="D104" s="15">
        <f>'Table Q1'!D104/'Table Q2'!D104*100</f>
        <v>102.18240731916515</v>
      </c>
      <c r="E104" s="15">
        <f>'Table Q1'!E104/'Table Q2'!E104*100</f>
        <v>105.00344047970115</v>
      </c>
      <c r="F104" s="15">
        <f>'Table Q1'!F104/'Table Q2'!F104*100</f>
        <v>103.86816656798894</v>
      </c>
      <c r="G104" s="15">
        <f>'Table Q1'!G104/'Table Q2'!G104*100</f>
        <v>107.55897929706309</v>
      </c>
      <c r="H104" s="15">
        <f>'Table Q1'!H104/'Table Q2'!H104*100</f>
        <v>98.11036285053774</v>
      </c>
      <c r="I104" s="15">
        <f>'Table Q1'!I104/'Table Q2'!I104*100</f>
        <v>104.89938757655293</v>
      </c>
      <c r="J104" s="15">
        <f>'Table Q1'!J104/'Table Q2'!J104*100</f>
        <v>92.802686512978767</v>
      </c>
      <c r="K104" s="15">
        <f>'Table Q1'!K104/'Table Q2'!K104*100</f>
        <v>101.26210742588788</v>
      </c>
      <c r="L104" s="15">
        <f>'Table Q1'!L104/'Table Q2'!L104*100</f>
        <v>102.25286463390948</v>
      </c>
      <c r="N104" s="15">
        <f>'Table Q4'!B104/'Table Q2'!B104*100</f>
        <v>95.671852899575669</v>
      </c>
      <c r="O104" s="15">
        <f>'Table Q4'!C104/'Table Q2'!C104*100</f>
        <v>103.06730196545564</v>
      </c>
      <c r="P104" s="15">
        <f>'Table Q4'!D104/'Table Q2'!D104*100</f>
        <v>106.42332983894025</v>
      </c>
      <c r="Q104" s="15">
        <f>'Table Q4'!E104/'Table Q2'!E104*100</f>
        <v>101.6809200825715</v>
      </c>
      <c r="R104" s="15">
        <f>'Table Q4'!F104/'Table Q2'!F104*100</f>
        <v>98.21393329386224</v>
      </c>
      <c r="S104" s="15">
        <f>'Table Q4'!G104/'Table Q2'!G104*100</f>
        <v>102.08955223880598</v>
      </c>
      <c r="T104" s="15">
        <f>'Table Q4'!H104/'Table Q2'!H104*100</f>
        <v>101.2162026334305</v>
      </c>
      <c r="U104" s="15">
        <f>'Table Q4'!I104/'Table Q2'!I104*100</f>
        <v>105.24934383202098</v>
      </c>
      <c r="V104" s="15">
        <f>'Table Q4'!J104/'Table Q2'!J104*100</f>
        <v>97.422399709566164</v>
      </c>
      <c r="W104" s="15">
        <f>'Table Q4'!K104/'Table Q2'!K104*100</f>
        <v>106.79972605420214</v>
      </c>
      <c r="X104" s="15">
        <f>'Table Q4'!L104/'Table Q2'!L104*100</f>
        <v>100.68945426296368</v>
      </c>
    </row>
    <row r="105" spans="1:36" x14ac:dyDescent="0.25">
      <c r="A105" s="48" t="s">
        <v>271</v>
      </c>
      <c r="B105" s="15">
        <f>'Table Q1'!B105/'Table Q2'!B105*100</f>
        <v>97.591541022126506</v>
      </c>
      <c r="C105" s="15">
        <f>'Table Q1'!C105/'Table Q2'!C105*100</f>
        <v>102.04264647269827</v>
      </c>
      <c r="D105" s="15">
        <f>'Table Q1'!D105/'Table Q2'!D105*100</f>
        <v>101.37089912073367</v>
      </c>
      <c r="E105" s="15">
        <f>'Table Q1'!E105/'Table Q2'!E105*100</f>
        <v>106.29702970297031</v>
      </c>
      <c r="F105" s="15">
        <f>'Table Q1'!F105/'Table Q2'!F105*100</f>
        <v>102.45102769468302</v>
      </c>
      <c r="G105" s="15">
        <f>'Table Q1'!G105/'Table Q2'!G105*100</f>
        <v>107.34415029888984</v>
      </c>
      <c r="H105" s="15">
        <f>'Table Q1'!H105/'Table Q2'!H105*100</f>
        <v>96.723931282461052</v>
      </c>
      <c r="I105" s="15">
        <f>'Table Q1'!I105/'Table Q2'!I105*100</f>
        <v>105.82082324455206</v>
      </c>
      <c r="J105" s="15">
        <f>'Table Q1'!J105/'Table Q2'!J105*100</f>
        <v>91.778663453517467</v>
      </c>
      <c r="K105" s="15">
        <f>'Table Q1'!K105/'Table Q2'!K105*100</f>
        <v>106.85829551185073</v>
      </c>
      <c r="L105" s="15">
        <f>'Table Q1'!L105/'Table Q2'!L105*100</f>
        <v>102.78372591006423</v>
      </c>
      <c r="N105" s="15">
        <f>'Table Q4'!B105/'Table Q2'!B105*100</f>
        <v>99.363618562756997</v>
      </c>
      <c r="O105" s="15">
        <f>'Table Q4'!C105/'Table Q2'!C105*100</f>
        <v>103.94579513750497</v>
      </c>
      <c r="P105" s="15">
        <f>'Table Q4'!D105/'Table Q2'!D105*100</f>
        <v>107.06249409095206</v>
      </c>
      <c r="Q105" s="15">
        <f>'Table Q4'!E105/'Table Q2'!E105*100</f>
        <v>102.5940594059406</v>
      </c>
      <c r="R105" s="15">
        <f>'Table Q4'!F105/'Table Q2'!F105*100</f>
        <v>95.541831515970287</v>
      </c>
      <c r="S105" s="15">
        <f>'Table Q4'!G105/'Table Q2'!G105*100</f>
        <v>101.35686497770186</v>
      </c>
      <c r="T105" s="15">
        <f>'Table Q4'!H105/'Table Q2'!H105*100</f>
        <v>100.3196164602477</v>
      </c>
      <c r="U105" s="15">
        <f>'Table Q4'!I105/'Table Q2'!I105*100</f>
        <v>105.67554479418885</v>
      </c>
      <c r="V105" s="15">
        <f>'Table Q4'!J105/'Table Q2'!J105*100</f>
        <v>100.12976179442023</v>
      </c>
      <c r="W105" s="15">
        <f>'Table Q4'!K105/'Table Q2'!K105*100</f>
        <v>111.52798789712557</v>
      </c>
      <c r="X105" s="15">
        <f>'Table Q4'!L105/'Table Q2'!L105*100</f>
        <v>101.20693011485304</v>
      </c>
    </row>
    <row r="106" spans="1:36" x14ac:dyDescent="0.25">
      <c r="A106" s="48" t="s">
        <v>272</v>
      </c>
      <c r="B106" s="15">
        <f>'Table Q1'!B106/'Table Q2'!B106*100</f>
        <v>96.563138934865165</v>
      </c>
      <c r="C106" s="15">
        <f>'Table Q1'!C106/'Table Q2'!C106*100</f>
        <v>102.05432771881998</v>
      </c>
      <c r="D106" s="15">
        <f>'Table Q1'!D106/'Table Q2'!D106*100</f>
        <v>101.74424027609365</v>
      </c>
      <c r="E106" s="15">
        <f>'Table Q1'!E106/'Table Q2'!E106*100</f>
        <v>105.17039922103213</v>
      </c>
      <c r="F106" s="15">
        <f>'Table Q1'!F106/'Table Q2'!F106*100</f>
        <v>100.14193792581376</v>
      </c>
      <c r="G106" s="15">
        <f>'Table Q1'!G106/'Table Q2'!G106*100</f>
        <v>109.49181413835525</v>
      </c>
      <c r="H106" s="15">
        <f>'Table Q1'!H106/'Table Q2'!H106*100</f>
        <v>96.659580929243845</v>
      </c>
      <c r="I106" s="15">
        <f>'Table Q1'!I106/'Table Q2'!I106*100</f>
        <v>104.88182874854708</v>
      </c>
      <c r="J106" s="15">
        <f>'Table Q1'!J106/'Table Q2'!J106*100</f>
        <v>94.038817005545283</v>
      </c>
      <c r="K106" s="15">
        <f>'Table Q1'!K106/'Table Q2'!K106*100</f>
        <v>96.942242355605885</v>
      </c>
      <c r="L106" s="15">
        <f>'Table Q1'!L106/'Table Q2'!L106*100</f>
        <v>102.13502596653203</v>
      </c>
      <c r="N106" s="15">
        <f>'Table Q4'!B106/'Table Q2'!B106*100</f>
        <v>99.045857268036229</v>
      </c>
      <c r="O106" s="15">
        <f>'Table Q4'!C106/'Table Q2'!C106*100</f>
        <v>102.2003699737124</v>
      </c>
      <c r="P106" s="15">
        <f>'Table Q4'!D106/'Table Q2'!D106*100</f>
        <v>107.5086279264994</v>
      </c>
      <c r="Q106" s="15">
        <f>'Table Q4'!E106/'Table Q2'!E106*100</f>
        <v>100.94449853943526</v>
      </c>
      <c r="R106" s="15">
        <f>'Table Q4'!F106/'Table Q2'!F106*100</f>
        <v>93.338380015140046</v>
      </c>
      <c r="S106" s="15">
        <f>'Table Q4'!G106/'Table Q2'!G106*100</f>
        <v>101.63717232894862</v>
      </c>
      <c r="T106" s="15">
        <f>'Table Q4'!H106/'Table Q2'!H106*100</f>
        <v>101.69045449944325</v>
      </c>
      <c r="U106" s="15">
        <f>'Table Q4'!I106/'Table Q2'!I106*100</f>
        <v>106.52847733436654</v>
      </c>
      <c r="V106" s="15">
        <f>'Table Q4'!J106/'Table Q2'!J106*100</f>
        <v>100.13863216266172</v>
      </c>
      <c r="W106" s="15">
        <f>'Table Q4'!K106/'Table Q2'!K106*100</f>
        <v>105.33220083050207</v>
      </c>
      <c r="X106" s="15">
        <f>'Table Q4'!L106/'Table Q2'!L106*100</f>
        <v>100.38468936333909</v>
      </c>
    </row>
    <row r="107" spans="1:36" x14ac:dyDescent="0.25">
      <c r="A107" s="48" t="s">
        <v>277</v>
      </c>
      <c r="B107" s="15">
        <f>'Table Q1'!B107/'Table Q2'!B107*100</f>
        <v>97.69021739130433</v>
      </c>
      <c r="C107" s="15">
        <f>'Table Q1'!C107/'Table Q2'!C107*100</f>
        <v>100.54187192118226</v>
      </c>
      <c r="D107" s="15">
        <f>'Table Q1'!D107/'Table Q2'!D107*100</f>
        <v>104.85436893203884</v>
      </c>
      <c r="E107" s="15">
        <f>'Table Q1'!E107/'Table Q2'!E107*100</f>
        <v>105.79256360078277</v>
      </c>
      <c r="F107" s="15">
        <f>'Table Q1'!F107/'Table Q2'!F107*100</f>
        <v>98.482591696145974</v>
      </c>
      <c r="G107" s="15">
        <f>'Table Q1'!G107/'Table Q2'!G107*100</f>
        <v>110.4488872123727</v>
      </c>
      <c r="H107" s="15">
        <f>'Table Q1'!H107/'Table Q2'!H107*100</f>
        <v>96.512339384050577</v>
      </c>
      <c r="I107" s="15">
        <f>'Table Q1'!I107/'Table Q2'!I107*100</f>
        <v>104.49199922884134</v>
      </c>
      <c r="J107" s="15">
        <f>'Table Q1'!J107/'Table Q2'!J107*100</f>
        <v>90.022172949002226</v>
      </c>
      <c r="K107" s="15">
        <f>'Table Q1'!K107/'Table Q2'!K107*100</f>
        <v>96.076590951755207</v>
      </c>
      <c r="L107" s="15">
        <f>'Table Q1'!L107/'Table Q2'!L107*100</f>
        <v>101.91511885285345</v>
      </c>
      <c r="N107" s="15">
        <f>'Table Q4'!B107/'Table Q2'!B107*100</f>
        <v>98.854813664596264</v>
      </c>
      <c r="O107" s="15">
        <f>'Table Q4'!C107/'Table Q2'!C107*100</f>
        <v>103.96059113300493</v>
      </c>
      <c r="P107" s="15">
        <f>'Table Q4'!D107/'Table Q2'!D107*100</f>
        <v>114.25242718446601</v>
      </c>
      <c r="Q107" s="15">
        <f>'Table Q4'!E107/'Table Q2'!E107*100</f>
        <v>101.48727984344423</v>
      </c>
      <c r="R107" s="15">
        <f>'Table Q4'!F107/'Table Q2'!F107*100</f>
        <v>91.752001489480534</v>
      </c>
      <c r="S107" s="15">
        <f>'Table Q4'!G107/'Table Q2'!G107*100</f>
        <v>101.87665032063371</v>
      </c>
      <c r="T107" s="15">
        <f>'Table Q4'!H107/'Table Q2'!H107*100</f>
        <v>102.36589842953295</v>
      </c>
      <c r="U107" s="15">
        <f>'Table Q4'!I107/'Table Q2'!I107*100</f>
        <v>106.85367264314634</v>
      </c>
      <c r="V107" s="15">
        <f>'Table Q4'!J107/'Table Q2'!J107*100</f>
        <v>96.647450110864739</v>
      </c>
      <c r="W107" s="15">
        <f>'Table Q4'!K107/'Table Q2'!K107*100</f>
        <v>105.94143044865778</v>
      </c>
      <c r="X107" s="15">
        <f>'Table Q4'!L107/'Table Q2'!L107*100</f>
        <v>100.82763930324319</v>
      </c>
    </row>
    <row r="108" spans="1:36" x14ac:dyDescent="0.25">
      <c r="A108" s="48" t="s">
        <v>282</v>
      </c>
      <c r="B108" s="15">
        <f>'Table Q1'!B108/'Table Q2'!B108*100</f>
        <v>96.564958741124556</v>
      </c>
      <c r="C108" s="15">
        <f>'Table Q1'!C108/'Table Q2'!C108*100</f>
        <v>100.5411787857916</v>
      </c>
      <c r="D108" s="15">
        <f>'Table Q1'!D108/'Table Q2'!D108*100</f>
        <v>107.96128012643224</v>
      </c>
      <c r="E108" s="15">
        <f>'Table Q1'!E108/'Table Q2'!E108*100</f>
        <v>106.68952007835458</v>
      </c>
      <c r="F108" s="15">
        <f>'Table Q1'!F108/'Table Q2'!F108*100</f>
        <v>99.014732100966512</v>
      </c>
      <c r="G108" s="15">
        <f>'Table Q1'!G108/'Table Q2'!G108*100</f>
        <v>110.12870733072188</v>
      </c>
      <c r="H108" s="15">
        <f>'Table Q1'!H108/'Table Q2'!H108*100</f>
        <v>99.274836838288621</v>
      </c>
      <c r="I108" s="15">
        <f>'Table Q1'!I108/'Table Q2'!I108*100</f>
        <v>104.84906564446574</v>
      </c>
      <c r="J108" s="15">
        <f>'Table Q1'!J108/'Table Q2'!J108*100</f>
        <v>88.314723448454941</v>
      </c>
      <c r="K108" s="15">
        <f>'Table Q1'!K108/'Table Q2'!K108*100</f>
        <v>98.520710059171606</v>
      </c>
      <c r="L108" s="15">
        <f>'Table Q1'!L108/'Table Q2'!L108*100</f>
        <v>102.22136743917684</v>
      </c>
      <c r="N108" s="15">
        <f>'Table Q4'!B108/'Table Q2'!B108*100</f>
        <v>97.889080790635191</v>
      </c>
      <c r="O108" s="15">
        <f>'Table Q4'!C108/'Table Q2'!C108*100</f>
        <v>104.2310341434616</v>
      </c>
      <c r="P108" s="15">
        <f>'Table Q4'!D108/'Table Q2'!D108*100</f>
        <v>118.58949032003162</v>
      </c>
      <c r="Q108" s="15">
        <f>'Table Q4'!E108/'Table Q2'!E108*100</f>
        <v>101.62585700293832</v>
      </c>
      <c r="R108" s="15">
        <f>'Table Q4'!F108/'Table Q2'!F108*100</f>
        <v>92.136623815332655</v>
      </c>
      <c r="S108" s="15">
        <f>'Table Q4'!G108/'Table Q2'!G108*100</f>
        <v>101.37101287073307</v>
      </c>
      <c r="T108" s="15">
        <f>'Table Q4'!H108/'Table Q2'!H108*100</f>
        <v>103.94695949445769</v>
      </c>
      <c r="U108" s="15">
        <f>'Table Q4'!I108/'Table Q2'!I108*100</f>
        <v>107.15860086248203</v>
      </c>
      <c r="V108" s="15">
        <f>'Table Q4'!J108/'Table Q2'!J108*100</f>
        <v>94.62477278628927</v>
      </c>
      <c r="W108" s="15">
        <f>'Table Q4'!K108/'Table Q2'!K108*100</f>
        <v>108.50353120824585</v>
      </c>
      <c r="X108" s="15">
        <f>'Table Q4'!L108/'Table Q2'!L108*100</f>
        <v>101.08664294643717</v>
      </c>
    </row>
    <row r="110" spans="1:36" x14ac:dyDescent="0.25">
      <c r="A110" s="9" t="s">
        <v>169</v>
      </c>
    </row>
    <row r="111" spans="1:36" x14ac:dyDescent="0.25">
      <c r="A111" s="13" t="str">
        <f>A7</f>
        <v>1994 Q2</v>
      </c>
      <c r="B111" s="11">
        <f>LN(B7/B6)*100</f>
        <v>4.8220191900033393</v>
      </c>
      <c r="C111" s="11">
        <f t="shared" ref="C111:L111" si="0">LN(C7/C6)*100</f>
        <v>0.78832245352000985</v>
      </c>
      <c r="D111" s="11">
        <f t="shared" si="0"/>
        <v>-0.37369938185541868</v>
      </c>
      <c r="E111" s="11">
        <f t="shared" si="0"/>
        <v>-0.37339352415774213</v>
      </c>
      <c r="F111" s="11">
        <f t="shared" si="0"/>
        <v>3.3453262862161255</v>
      </c>
      <c r="G111" s="11">
        <f t="shared" si="0"/>
        <v>1.9571842339288534</v>
      </c>
      <c r="H111" s="11">
        <f t="shared" si="0"/>
        <v>-0.64877747428248234</v>
      </c>
      <c r="I111" s="11">
        <f t="shared" si="0"/>
        <v>1.5870321444810647</v>
      </c>
      <c r="J111" s="11">
        <f t="shared" si="0"/>
        <v>-2.7533530838486913</v>
      </c>
      <c r="K111" s="11">
        <f t="shared" si="0"/>
        <v>-6.8435661447252541E-3</v>
      </c>
      <c r="L111" s="11">
        <f t="shared" si="0"/>
        <v>0.67515472290927514</v>
      </c>
      <c r="N111" s="11">
        <f t="shared" ref="N111:X111" si="1">LN(N7/N6)*100</f>
        <v>2.7191657315476339</v>
      </c>
      <c r="O111" s="11">
        <f t="shared" si="1"/>
        <v>-0.90421449651684971</v>
      </c>
      <c r="P111" s="11">
        <f t="shared" si="1"/>
        <v>-0.18894292728456383</v>
      </c>
      <c r="Q111" s="11">
        <f t="shared" si="1"/>
        <v>-0.17185750411610556</v>
      </c>
      <c r="R111" s="11">
        <f t="shared" si="1"/>
        <v>1.0135571306096209</v>
      </c>
      <c r="S111" s="11">
        <f t="shared" si="1"/>
        <v>2.180378897158612</v>
      </c>
      <c r="T111" s="11">
        <f t="shared" si="1"/>
        <v>0.13424909048093436</v>
      </c>
      <c r="U111" s="11">
        <f t="shared" si="1"/>
        <v>0.33471551240715225</v>
      </c>
      <c r="V111" s="11">
        <f t="shared" si="1"/>
        <v>-2.3567689019716438</v>
      </c>
      <c r="W111" s="11">
        <f t="shared" si="1"/>
        <v>-0.15864337155807337</v>
      </c>
      <c r="X111" s="11">
        <f t="shared" si="1"/>
        <v>-6.6607122553981454E-3</v>
      </c>
      <c r="Z111" s="15">
        <f>ROUND(N111*'Table Q8'!N7,2)</f>
        <v>1.88</v>
      </c>
      <c r="AA111" s="15">
        <f>ROUND(O111*'Table Q8'!O7,2)</f>
        <v>-0.31</v>
      </c>
      <c r="AB111" s="15">
        <f>ROUND(P111*'Table Q8'!P7,2)</f>
        <v>-7.0000000000000007E-2</v>
      </c>
      <c r="AC111" s="15">
        <f>ROUND(Q111*'Table Q8'!Q7,2)</f>
        <v>-7.0000000000000007E-2</v>
      </c>
      <c r="AD111" s="15">
        <f>ROUND(R111*'Table Q8'!R7,2)</f>
        <v>0.14000000000000001</v>
      </c>
      <c r="AE111" s="15">
        <f>ROUND(S111*'Table Q8'!S7,2)</f>
        <v>1.07</v>
      </c>
      <c r="AF111" s="15">
        <f>ROUND(T111*'Table Q8'!T7,2)</f>
        <v>0.06</v>
      </c>
      <c r="AG111" s="15">
        <f>ROUND(U111*'Table Q8'!U7,2)</f>
        <v>0.15</v>
      </c>
      <c r="AH111" s="15">
        <f>ROUND(V111*'Table Q8'!V7,2)</f>
        <v>-0.67</v>
      </c>
      <c r="AI111" s="15">
        <f>ROUND(W111*'Table Q8'!W7,2)</f>
        <v>-0.06</v>
      </c>
      <c r="AJ111" s="15">
        <f>ROUND(X111*'Table Q8'!X7,2)</f>
        <v>0</v>
      </c>
    </row>
    <row r="112" spans="1:36" x14ac:dyDescent="0.25">
      <c r="A112" s="13" t="str">
        <f t="shared" ref="A112:A175" si="2">A8</f>
        <v>1994 Q3</v>
      </c>
      <c r="B112" s="11">
        <f t="shared" ref="B112:L127" si="3">LN(B8/B7)*100</f>
        <v>-1.2723739772275366</v>
      </c>
      <c r="C112" s="11">
        <f t="shared" si="3"/>
        <v>-0.34730202703555002</v>
      </c>
      <c r="D112" s="11">
        <f t="shared" si="3"/>
        <v>-1.1186174576168775</v>
      </c>
      <c r="E112" s="11">
        <f t="shared" si="3"/>
        <v>9.7731978097554767E-2</v>
      </c>
      <c r="F112" s="11">
        <f t="shared" si="3"/>
        <v>-0.29160837033578052</v>
      </c>
      <c r="G112" s="11">
        <f t="shared" si="3"/>
        <v>-0.55077042067009674</v>
      </c>
      <c r="H112" s="11">
        <f t="shared" si="3"/>
        <v>1.5683884432553412</v>
      </c>
      <c r="I112" s="11">
        <f t="shared" si="3"/>
        <v>1.5184203508100262</v>
      </c>
      <c r="J112" s="11">
        <f t="shared" si="3"/>
        <v>-4.4401113157213556</v>
      </c>
      <c r="K112" s="11">
        <f t="shared" si="3"/>
        <v>-1.2896486592051069</v>
      </c>
      <c r="L112" s="11">
        <f t="shared" si="3"/>
        <v>-0.21630748360292515</v>
      </c>
      <c r="N112" s="11">
        <f t="shared" ref="N112:X112" si="4">LN(N8/N7)*100</f>
        <v>-1.095135788908411</v>
      </c>
      <c r="O112" s="11">
        <f t="shared" si="4"/>
        <v>-1.4439411718234121</v>
      </c>
      <c r="P112" s="11">
        <f t="shared" si="4"/>
        <v>-0.34372436748231855</v>
      </c>
      <c r="Q112" s="11">
        <f t="shared" si="4"/>
        <v>-0.29898235433571041</v>
      </c>
      <c r="R112" s="11">
        <f t="shared" si="4"/>
        <v>-0.39929146991401421</v>
      </c>
      <c r="S112" s="11">
        <f t="shared" si="4"/>
        <v>0.46546686300824436</v>
      </c>
      <c r="T112" s="11">
        <f t="shared" si="4"/>
        <v>0.60905806273580132</v>
      </c>
      <c r="U112" s="11">
        <f t="shared" si="4"/>
        <v>-3.7001893050255648E-2</v>
      </c>
      <c r="V112" s="11">
        <f t="shared" si="4"/>
        <v>-4.5266786940314585</v>
      </c>
      <c r="W112" s="11">
        <f t="shared" si="4"/>
        <v>-0.44171569949094397</v>
      </c>
      <c r="X112" s="11">
        <f t="shared" si="4"/>
        <v>-0.63814460710290433</v>
      </c>
      <c r="Z112" s="15">
        <f>ROUND(N112*'Table Q8'!N8,2)</f>
        <v>-0.75</v>
      </c>
      <c r="AA112" s="15">
        <f>ROUND(O112*'Table Q8'!O8,2)</f>
        <v>-0.5</v>
      </c>
      <c r="AB112" s="15">
        <f>ROUND(P112*'Table Q8'!P8,2)</f>
        <v>-0.12</v>
      </c>
      <c r="AC112" s="15">
        <f>ROUND(Q112*'Table Q8'!Q8,2)</f>
        <v>-0.11</v>
      </c>
      <c r="AD112" s="15">
        <f>ROUND(R112*'Table Q8'!R8,2)</f>
        <v>-0.06</v>
      </c>
      <c r="AE112" s="15">
        <f>ROUND(S112*'Table Q8'!S8,2)</f>
        <v>0.23</v>
      </c>
      <c r="AF112" s="15">
        <f>ROUND(T112*'Table Q8'!T8,2)</f>
        <v>0.28000000000000003</v>
      </c>
      <c r="AG112" s="15">
        <f>ROUND(U112*'Table Q8'!U8,2)</f>
        <v>-0.02</v>
      </c>
      <c r="AH112" s="15">
        <f>ROUND(V112*'Table Q8'!V8,2)</f>
        <v>-1.29</v>
      </c>
      <c r="AI112" s="15">
        <f>ROUND(W112*'Table Q8'!W8,2)</f>
        <v>-0.16</v>
      </c>
      <c r="AJ112" s="15">
        <f>ROUND(X112*'Table Q8'!X8,2)</f>
        <v>-0.26</v>
      </c>
    </row>
    <row r="113" spans="1:36" x14ac:dyDescent="0.25">
      <c r="A113" s="13" t="str">
        <f t="shared" si="2"/>
        <v>1994 Q4</v>
      </c>
      <c r="B113" s="11">
        <f t="shared" si="3"/>
        <v>1.6985738034739954</v>
      </c>
      <c r="C113" s="11">
        <f t="shared" si="3"/>
        <v>0.53208644222338974</v>
      </c>
      <c r="D113" s="11">
        <f t="shared" si="3"/>
        <v>-0.16481930273070797</v>
      </c>
      <c r="E113" s="11">
        <f t="shared" si="3"/>
        <v>-0.96095182570847326</v>
      </c>
      <c r="F113" s="11">
        <f t="shared" si="3"/>
        <v>1.6954398006794495</v>
      </c>
      <c r="G113" s="11">
        <f t="shared" si="3"/>
        <v>1.3069122743477277</v>
      </c>
      <c r="H113" s="11">
        <f t="shared" si="3"/>
        <v>-1.2495237181008181</v>
      </c>
      <c r="I113" s="11">
        <f t="shared" si="3"/>
        <v>-0.83165313629976878</v>
      </c>
      <c r="J113" s="11">
        <f t="shared" si="3"/>
        <v>3.7220607684271232</v>
      </c>
      <c r="K113" s="11">
        <f t="shared" si="3"/>
        <v>2.1207059865468754</v>
      </c>
      <c r="L113" s="11">
        <f t="shared" si="3"/>
        <v>-1.9002789361438743E-2</v>
      </c>
      <c r="N113" s="11">
        <f t="shared" ref="N113:X113" si="5">LN(N9/N8)*100</f>
        <v>2.2478278125995907</v>
      </c>
      <c r="O113" s="11">
        <f t="shared" si="5"/>
        <v>-1.1366639235829412</v>
      </c>
      <c r="P113" s="11">
        <f t="shared" si="5"/>
        <v>0.14799155681466775</v>
      </c>
      <c r="Q113" s="11">
        <f t="shared" si="5"/>
        <v>-0.41245131998819129</v>
      </c>
      <c r="R113" s="11">
        <f t="shared" si="5"/>
        <v>0.98972743256124807</v>
      </c>
      <c r="S113" s="11">
        <f t="shared" si="5"/>
        <v>1.4439570485356461</v>
      </c>
      <c r="T113" s="11">
        <f t="shared" si="5"/>
        <v>-1.7651451014250241</v>
      </c>
      <c r="U113" s="11">
        <f t="shared" si="5"/>
        <v>-1.4282334240887389</v>
      </c>
      <c r="V113" s="11">
        <f t="shared" si="5"/>
        <v>3.623390220374874</v>
      </c>
      <c r="W113" s="11">
        <f t="shared" si="5"/>
        <v>0.97220770519035171</v>
      </c>
      <c r="X113" s="11">
        <f t="shared" si="5"/>
        <v>-0.21154664281348567</v>
      </c>
      <c r="Z113" s="15">
        <f>ROUND(N113*'Table Q8'!N9,2)</f>
        <v>1.56</v>
      </c>
      <c r="AA113" s="15">
        <f>ROUND(O113*'Table Q8'!O9,2)</f>
        <v>-0.4</v>
      </c>
      <c r="AB113" s="15">
        <f>ROUND(P113*'Table Q8'!P9,2)</f>
        <v>0.06</v>
      </c>
      <c r="AC113" s="15">
        <f>ROUND(Q113*'Table Q8'!Q9,2)</f>
        <v>-0.16</v>
      </c>
      <c r="AD113" s="15">
        <f>ROUND(R113*'Table Q8'!R9,2)</f>
        <v>0.14000000000000001</v>
      </c>
      <c r="AE113" s="15">
        <f>ROUND(S113*'Table Q8'!S9,2)</f>
        <v>0.72</v>
      </c>
      <c r="AF113" s="15">
        <f>ROUND(T113*'Table Q8'!T9,2)</f>
        <v>-0.8</v>
      </c>
      <c r="AG113" s="15">
        <f>ROUND(U113*'Table Q8'!U9,2)</f>
        <v>-0.63</v>
      </c>
      <c r="AH113" s="15">
        <f>ROUND(V113*'Table Q8'!V9,2)</f>
        <v>1.05</v>
      </c>
      <c r="AI113" s="15">
        <f>ROUND(W113*'Table Q8'!W9,2)</f>
        <v>0.37</v>
      </c>
      <c r="AJ113" s="15">
        <f>ROUND(X113*'Table Q8'!X9,2)</f>
        <v>-0.09</v>
      </c>
    </row>
    <row r="114" spans="1:36" x14ac:dyDescent="0.25">
      <c r="A114" s="13" t="str">
        <f t="shared" si="2"/>
        <v>1995 Q1</v>
      </c>
      <c r="B114" s="11">
        <f t="shared" si="3"/>
        <v>-2.6858802932238413</v>
      </c>
      <c r="C114" s="11">
        <f t="shared" si="3"/>
        <v>-1.3328125382919878</v>
      </c>
      <c r="D114" s="11">
        <f t="shared" si="3"/>
        <v>-0.4572868844991495</v>
      </c>
      <c r="E114" s="11">
        <f t="shared" si="3"/>
        <v>0.60196781396904864</v>
      </c>
      <c r="F114" s="11">
        <f t="shared" si="3"/>
        <v>1.5673192412709231</v>
      </c>
      <c r="G114" s="11">
        <f t="shared" si="3"/>
        <v>-1.3795459344981942E-2</v>
      </c>
      <c r="H114" s="11">
        <f t="shared" si="3"/>
        <v>3.3461427404978039</v>
      </c>
      <c r="I114" s="11">
        <f t="shared" si="3"/>
        <v>0.12884504856088186</v>
      </c>
      <c r="J114" s="11">
        <f t="shared" si="3"/>
        <v>-0.68775534851430575</v>
      </c>
      <c r="K114" s="11">
        <f t="shared" si="3"/>
        <v>-4.6977023071949837</v>
      </c>
      <c r="L114" s="11">
        <f t="shared" si="3"/>
        <v>0.13308226778084675</v>
      </c>
      <c r="N114" s="11">
        <f t="shared" ref="N114:X114" si="6">LN(N10/N9)*100</f>
        <v>-2.0510063986097871</v>
      </c>
      <c r="O114" s="11">
        <f t="shared" si="6"/>
        <v>0.43471272384131227</v>
      </c>
      <c r="P114" s="11">
        <f t="shared" si="6"/>
        <v>0.78934944485560732</v>
      </c>
      <c r="Q114" s="11">
        <f t="shared" si="6"/>
        <v>0.9479491697374377</v>
      </c>
      <c r="R114" s="11">
        <f t="shared" si="6"/>
        <v>1.4472480570316293</v>
      </c>
      <c r="S114" s="11">
        <f t="shared" si="6"/>
        <v>1.780151075888103</v>
      </c>
      <c r="T114" s="11">
        <f t="shared" si="6"/>
        <v>2.1874197776013142</v>
      </c>
      <c r="U114" s="11">
        <f t="shared" si="6"/>
        <v>-0.20146982740919805</v>
      </c>
      <c r="V114" s="11">
        <f t="shared" si="6"/>
        <v>-0.43797788095140028</v>
      </c>
      <c r="W114" s="11">
        <f t="shared" si="6"/>
        <v>-2.7668776157674309</v>
      </c>
      <c r="X114" s="11">
        <f t="shared" si="6"/>
        <v>0.37319302967917461</v>
      </c>
      <c r="Z114" s="15">
        <f>ROUND(N114*'Table Q8'!N10,2)</f>
        <v>-1.44</v>
      </c>
      <c r="AA114" s="15">
        <f>ROUND(O114*'Table Q8'!O10,2)</f>
        <v>0.15</v>
      </c>
      <c r="AB114" s="15">
        <f>ROUND(P114*'Table Q8'!P10,2)</f>
        <v>0.28999999999999998</v>
      </c>
      <c r="AC114" s="15">
        <f>ROUND(Q114*'Table Q8'!Q10,2)</f>
        <v>0.36</v>
      </c>
      <c r="AD114" s="15">
        <f>ROUND(R114*'Table Q8'!R10,2)</f>
        <v>0.21</v>
      </c>
      <c r="AE114" s="15">
        <f>ROUND(S114*'Table Q8'!S10,2)</f>
        <v>0.87</v>
      </c>
      <c r="AF114" s="15">
        <f>ROUND(T114*'Table Q8'!T10,2)</f>
        <v>0.99</v>
      </c>
      <c r="AG114" s="15">
        <f>ROUND(U114*'Table Q8'!U10,2)</f>
        <v>-0.09</v>
      </c>
      <c r="AH114" s="15">
        <f>ROUND(V114*'Table Q8'!V10,2)</f>
        <v>-0.13</v>
      </c>
      <c r="AI114" s="15">
        <f>ROUND(W114*'Table Q8'!W10,2)</f>
        <v>-1.04</v>
      </c>
      <c r="AJ114" s="15">
        <f>ROUND(X114*'Table Q8'!X10,2)</f>
        <v>0.15</v>
      </c>
    </row>
    <row r="115" spans="1:36" x14ac:dyDescent="0.25">
      <c r="A115" s="13" t="str">
        <f t="shared" si="2"/>
        <v>1995 Q2</v>
      </c>
      <c r="B115" s="11">
        <f t="shared" si="3"/>
        <v>0.9881161469359655</v>
      </c>
      <c r="C115" s="11">
        <f t="shared" si="3"/>
        <v>0.13832164653412851</v>
      </c>
      <c r="D115" s="11">
        <f t="shared" si="3"/>
        <v>1.0692755929724496</v>
      </c>
      <c r="E115" s="11">
        <f t="shared" si="3"/>
        <v>5.8383979505627272E-2</v>
      </c>
      <c r="F115" s="11">
        <f t="shared" si="3"/>
        <v>1.0896315528198797</v>
      </c>
      <c r="G115" s="11">
        <f t="shared" si="3"/>
        <v>1.5415040294620243E-2</v>
      </c>
      <c r="H115" s="11">
        <f t="shared" si="3"/>
        <v>-3.6430430283702195</v>
      </c>
      <c r="I115" s="11">
        <f t="shared" si="3"/>
        <v>-0.3323538988443212</v>
      </c>
      <c r="J115" s="11">
        <f t="shared" si="3"/>
        <v>-2.4645793347835312</v>
      </c>
      <c r="K115" s="11">
        <f t="shared" si="3"/>
        <v>3.2436168726391363</v>
      </c>
      <c r="L115" s="11">
        <f t="shared" si="3"/>
        <v>-1.4106355838314221E-2</v>
      </c>
      <c r="N115" s="11">
        <f t="shared" ref="N115:X115" si="7">LN(N11/N10)*100</f>
        <v>0.9313879551432579</v>
      </c>
      <c r="O115" s="11">
        <f t="shared" si="7"/>
        <v>-0.46509405560059525</v>
      </c>
      <c r="P115" s="11">
        <f t="shared" si="7"/>
        <v>0.13804642868783323</v>
      </c>
      <c r="Q115" s="11">
        <f t="shared" si="7"/>
        <v>1.9383934873335844</v>
      </c>
      <c r="R115" s="11">
        <f t="shared" si="7"/>
        <v>-0.30238052000683713</v>
      </c>
      <c r="S115" s="11">
        <f t="shared" si="7"/>
        <v>0.71824874704617181</v>
      </c>
      <c r="T115" s="11">
        <f t="shared" si="7"/>
        <v>-1.3137036124763166</v>
      </c>
      <c r="U115" s="11">
        <f t="shared" si="7"/>
        <v>-0.22757172742294646</v>
      </c>
      <c r="V115" s="11">
        <f t="shared" si="7"/>
        <v>-1.3322815151161131</v>
      </c>
      <c r="W115" s="11">
        <f t="shared" si="7"/>
        <v>0.4461616662930456</v>
      </c>
      <c r="X115" s="11">
        <f t="shared" si="7"/>
        <v>0.23442226328937252</v>
      </c>
      <c r="Z115" s="15">
        <f>ROUND(N115*'Table Q8'!N11,2)</f>
        <v>0.66</v>
      </c>
      <c r="AA115" s="15">
        <f>ROUND(O115*'Table Q8'!O11,2)</f>
        <v>-0.16</v>
      </c>
      <c r="AB115" s="15">
        <f>ROUND(P115*'Table Q8'!P11,2)</f>
        <v>0.05</v>
      </c>
      <c r="AC115" s="15">
        <f>ROUND(Q115*'Table Q8'!Q11,2)</f>
        <v>0.74</v>
      </c>
      <c r="AD115" s="15">
        <f>ROUND(R115*'Table Q8'!R11,2)</f>
        <v>-0.04</v>
      </c>
      <c r="AE115" s="15">
        <f>ROUND(S115*'Table Q8'!S11,2)</f>
        <v>0.35</v>
      </c>
      <c r="AF115" s="15">
        <f>ROUND(T115*'Table Q8'!T11,2)</f>
        <v>-0.59</v>
      </c>
      <c r="AG115" s="15">
        <f>ROUND(U115*'Table Q8'!U11,2)</f>
        <v>-0.1</v>
      </c>
      <c r="AH115" s="15">
        <f>ROUND(V115*'Table Q8'!V11,2)</f>
        <v>-0.4</v>
      </c>
      <c r="AI115" s="15">
        <f>ROUND(W115*'Table Q8'!W11,2)</f>
        <v>0.17</v>
      </c>
      <c r="AJ115" s="15">
        <f>ROUND(X115*'Table Q8'!X11,2)</f>
        <v>0.09</v>
      </c>
    </row>
    <row r="116" spans="1:36" x14ac:dyDescent="0.25">
      <c r="A116" s="13" t="str">
        <f t="shared" si="2"/>
        <v>1995 Q3</v>
      </c>
      <c r="B116" s="11">
        <f t="shared" si="3"/>
        <v>4.0098441804723794</v>
      </c>
      <c r="C116" s="11">
        <f t="shared" si="3"/>
        <v>-0.22758432081653868</v>
      </c>
      <c r="D116" s="11">
        <f t="shared" si="3"/>
        <v>-1.5863294281340079</v>
      </c>
      <c r="E116" s="11">
        <f t="shared" si="3"/>
        <v>2.4541183507474735</v>
      </c>
      <c r="F116" s="11">
        <f t="shared" si="3"/>
        <v>2.5028943604945915</v>
      </c>
      <c r="G116" s="11">
        <f t="shared" si="3"/>
        <v>0.26718556465646387</v>
      </c>
      <c r="H116" s="11">
        <f t="shared" si="3"/>
        <v>2.3238440633195783</v>
      </c>
      <c r="I116" s="11">
        <f t="shared" si="3"/>
        <v>-0.78629442065973576</v>
      </c>
      <c r="J116" s="11">
        <f t="shared" si="3"/>
        <v>-0.44957607349033835</v>
      </c>
      <c r="K116" s="11">
        <f t="shared" si="3"/>
        <v>1.34976470392339</v>
      </c>
      <c r="L116" s="11">
        <f t="shared" si="3"/>
        <v>0.76160990657437255</v>
      </c>
      <c r="N116" s="11">
        <f t="shared" ref="N116:X116" si="8">LN(N12/N11)*100</f>
        <v>3.4004944744503947</v>
      </c>
      <c r="O116" s="11">
        <f t="shared" si="8"/>
        <v>-0.24419347679328537</v>
      </c>
      <c r="P116" s="11">
        <f t="shared" si="8"/>
        <v>-1.8587304762591899</v>
      </c>
      <c r="Q116" s="11">
        <f t="shared" si="8"/>
        <v>2.1381902615367991</v>
      </c>
      <c r="R116" s="11">
        <f t="shared" si="8"/>
        <v>-0.13942974877284356</v>
      </c>
      <c r="S116" s="11">
        <f t="shared" si="8"/>
        <v>1.3112632879864821</v>
      </c>
      <c r="T116" s="11">
        <f t="shared" si="8"/>
        <v>-0.77444351029431113</v>
      </c>
      <c r="U116" s="11">
        <f t="shared" si="8"/>
        <v>-1.1403217906740626</v>
      </c>
      <c r="V116" s="11">
        <f t="shared" si="8"/>
        <v>6.6019852366174192E-2</v>
      </c>
      <c r="W116" s="11">
        <f t="shared" si="8"/>
        <v>2.1297451873308049</v>
      </c>
      <c r="X116" s="11">
        <f t="shared" si="8"/>
        <v>0.31562352025624563</v>
      </c>
      <c r="Z116" s="15">
        <f>ROUND(N116*'Table Q8'!N12,2)</f>
        <v>2.4300000000000002</v>
      </c>
      <c r="AA116" s="15">
        <f>ROUND(O116*'Table Q8'!O12,2)</f>
        <v>-0.08</v>
      </c>
      <c r="AB116" s="15">
        <f>ROUND(P116*'Table Q8'!P12,2)</f>
        <v>-0.7</v>
      </c>
      <c r="AC116" s="15">
        <f>ROUND(Q116*'Table Q8'!Q12,2)</f>
        <v>0.81</v>
      </c>
      <c r="AD116" s="15">
        <f>ROUND(R116*'Table Q8'!R12,2)</f>
        <v>-0.02</v>
      </c>
      <c r="AE116" s="15">
        <f>ROUND(S116*'Table Q8'!S12,2)</f>
        <v>0.63</v>
      </c>
      <c r="AF116" s="15">
        <f>ROUND(T116*'Table Q8'!T12,2)</f>
        <v>-0.34</v>
      </c>
      <c r="AG116" s="15">
        <f>ROUND(U116*'Table Q8'!U12,2)</f>
        <v>-0.5</v>
      </c>
      <c r="AH116" s="15">
        <f>ROUND(V116*'Table Q8'!V12,2)</f>
        <v>0.02</v>
      </c>
      <c r="AI116" s="15">
        <f>ROUND(W116*'Table Q8'!W12,2)</f>
        <v>0.82</v>
      </c>
      <c r="AJ116" s="15">
        <f>ROUND(X116*'Table Q8'!X12,2)</f>
        <v>0.13</v>
      </c>
    </row>
    <row r="117" spans="1:36" x14ac:dyDescent="0.25">
      <c r="A117" s="13" t="str">
        <f t="shared" si="2"/>
        <v>1995 Q4</v>
      </c>
      <c r="B117" s="11">
        <f t="shared" si="3"/>
        <v>-0.77721920595660443</v>
      </c>
      <c r="C117" s="11">
        <f t="shared" si="3"/>
        <v>-1.4516606060584383</v>
      </c>
      <c r="D117" s="11">
        <f t="shared" si="3"/>
        <v>0.39707379207880067</v>
      </c>
      <c r="E117" s="11">
        <f t="shared" si="3"/>
        <v>-0.50469424898775073</v>
      </c>
      <c r="F117" s="11">
        <f t="shared" si="3"/>
        <v>0.35527440091892182</v>
      </c>
      <c r="G117" s="11">
        <f t="shared" si="3"/>
        <v>-2.1754676804915363</v>
      </c>
      <c r="H117" s="11">
        <f t="shared" si="3"/>
        <v>-1.5580902630141726</v>
      </c>
      <c r="I117" s="11">
        <f t="shared" si="3"/>
        <v>0.43452717838969879</v>
      </c>
      <c r="J117" s="11">
        <f t="shared" si="3"/>
        <v>2.8383762077939267</v>
      </c>
      <c r="K117" s="11">
        <f t="shared" si="3"/>
        <v>-2.3759363747262419</v>
      </c>
      <c r="L117" s="11">
        <f t="shared" si="3"/>
        <v>-0.70056017467765308</v>
      </c>
      <c r="N117" s="11">
        <f t="shared" ref="N117:X117" si="9">LN(N13/N12)*100</f>
        <v>-1.5845279802166827</v>
      </c>
      <c r="O117" s="11">
        <f t="shared" si="9"/>
        <v>-1.5875266454191701</v>
      </c>
      <c r="P117" s="11">
        <f t="shared" si="9"/>
        <v>0.16830190693993125</v>
      </c>
      <c r="Q117" s="11">
        <f t="shared" si="9"/>
        <v>1.6065428158675319</v>
      </c>
      <c r="R117" s="11">
        <f t="shared" si="9"/>
        <v>0.60577034292361687</v>
      </c>
      <c r="S117" s="11">
        <f t="shared" si="9"/>
        <v>0.42584418847413286</v>
      </c>
      <c r="T117" s="11">
        <f t="shared" si="9"/>
        <v>-1.5422562039200642</v>
      </c>
      <c r="U117" s="11">
        <f t="shared" si="9"/>
        <v>-0.19754709909225954</v>
      </c>
      <c r="V117" s="11">
        <f t="shared" si="9"/>
        <v>4.5598921098521537</v>
      </c>
      <c r="W117" s="11">
        <f t="shared" si="9"/>
        <v>0.6336798332498994</v>
      </c>
      <c r="X117" s="11">
        <f t="shared" si="9"/>
        <v>9.5235154909091735E-2</v>
      </c>
      <c r="Z117" s="15">
        <f>ROUND(N117*'Table Q8'!N13,2)</f>
        <v>-1.1399999999999999</v>
      </c>
      <c r="AA117" s="15">
        <f>ROUND(O117*'Table Q8'!O13,2)</f>
        <v>-0.54</v>
      </c>
      <c r="AB117" s="15">
        <f>ROUND(P117*'Table Q8'!P13,2)</f>
        <v>0.06</v>
      </c>
      <c r="AC117" s="15">
        <f>ROUND(Q117*'Table Q8'!Q13,2)</f>
        <v>0.61</v>
      </c>
      <c r="AD117" s="15">
        <f>ROUND(R117*'Table Q8'!R13,2)</f>
        <v>0.09</v>
      </c>
      <c r="AE117" s="15">
        <f>ROUND(S117*'Table Q8'!S13,2)</f>
        <v>0.2</v>
      </c>
      <c r="AF117" s="15">
        <f>ROUND(T117*'Table Q8'!T13,2)</f>
        <v>-0.68</v>
      </c>
      <c r="AG117" s="15">
        <f>ROUND(U117*'Table Q8'!U13,2)</f>
        <v>-0.09</v>
      </c>
      <c r="AH117" s="15">
        <f>ROUND(V117*'Table Q8'!V13,2)</f>
        <v>1.4</v>
      </c>
      <c r="AI117" s="15">
        <f>ROUND(W117*'Table Q8'!W13,2)</f>
        <v>0.24</v>
      </c>
      <c r="AJ117" s="15">
        <f>ROUND(X117*'Table Q8'!X13,2)</f>
        <v>0.04</v>
      </c>
    </row>
    <row r="118" spans="1:36" x14ac:dyDescent="0.25">
      <c r="A118" s="13" t="str">
        <f t="shared" si="2"/>
        <v>1996 Q1</v>
      </c>
      <c r="B118" s="11">
        <f t="shared" si="3"/>
        <v>3.3245234008457545</v>
      </c>
      <c r="C118" s="11">
        <f t="shared" si="3"/>
        <v>-9.5922775524317452E-2</v>
      </c>
      <c r="D118" s="11">
        <f t="shared" si="3"/>
        <v>1.024051879829903</v>
      </c>
      <c r="E118" s="11">
        <f t="shared" si="3"/>
        <v>1.3373718863947996</v>
      </c>
      <c r="F118" s="11">
        <f t="shared" si="3"/>
        <v>0.75350587256064538</v>
      </c>
      <c r="G118" s="11">
        <f t="shared" si="3"/>
        <v>1.9034095736110989E-2</v>
      </c>
      <c r="H118" s="11">
        <f t="shared" si="3"/>
        <v>2.2922815752123507</v>
      </c>
      <c r="I118" s="11">
        <f t="shared" si="3"/>
        <v>0.64306317856536122</v>
      </c>
      <c r="J118" s="11">
        <f t="shared" si="3"/>
        <v>-2.7808936826313486</v>
      </c>
      <c r="K118" s="11">
        <f t="shared" si="3"/>
        <v>1.7491434337865319</v>
      </c>
      <c r="L118" s="11">
        <f t="shared" si="3"/>
        <v>1.063750337637166</v>
      </c>
      <c r="N118" s="11">
        <f t="shared" ref="N118:X118" si="10">LN(N14/N13)*100</f>
        <v>2.8156171528762148</v>
      </c>
      <c r="O118" s="11">
        <f t="shared" si="10"/>
        <v>-1.4573393466762353E-2</v>
      </c>
      <c r="P118" s="11">
        <f t="shared" si="10"/>
        <v>1.2165275942130513</v>
      </c>
      <c r="Q118" s="11">
        <f t="shared" si="10"/>
        <v>1.4892404127615544</v>
      </c>
      <c r="R118" s="11">
        <f t="shared" si="10"/>
        <v>-0.2297870006759615</v>
      </c>
      <c r="S118" s="11">
        <f t="shared" si="10"/>
        <v>1.8952697545841697</v>
      </c>
      <c r="T118" s="11">
        <f t="shared" si="10"/>
        <v>1.1661655120282406</v>
      </c>
      <c r="U118" s="11">
        <f t="shared" si="10"/>
        <v>0.48132426086082036</v>
      </c>
      <c r="V118" s="11">
        <f t="shared" si="10"/>
        <v>-0.71447767172440346</v>
      </c>
      <c r="W118" s="11">
        <f t="shared" si="10"/>
        <v>2.8977659371960072</v>
      </c>
      <c r="X118" s="11">
        <f t="shared" si="10"/>
        <v>0.70308709521820356</v>
      </c>
      <c r="Z118" s="15">
        <f>ROUND(N118*'Table Q8'!N14,2)</f>
        <v>2.04</v>
      </c>
      <c r="AA118" s="15">
        <f>ROUND(O118*'Table Q8'!O14,2)</f>
        <v>0</v>
      </c>
      <c r="AB118" s="15">
        <f>ROUND(P118*'Table Q8'!P14,2)</f>
        <v>0.47</v>
      </c>
      <c r="AC118" s="15">
        <f>ROUND(Q118*'Table Q8'!Q14,2)</f>
        <v>0.56000000000000005</v>
      </c>
      <c r="AD118" s="15">
        <f>ROUND(R118*'Table Q8'!R14,2)</f>
        <v>-0.03</v>
      </c>
      <c r="AE118" s="15">
        <f>ROUND(S118*'Table Q8'!S14,2)</f>
        <v>0.9</v>
      </c>
      <c r="AF118" s="15">
        <f>ROUND(T118*'Table Q8'!T14,2)</f>
        <v>0.5</v>
      </c>
      <c r="AG118" s="15">
        <f>ROUND(U118*'Table Q8'!U14,2)</f>
        <v>0.21</v>
      </c>
      <c r="AH118" s="15">
        <f>ROUND(V118*'Table Q8'!V14,2)</f>
        <v>-0.22</v>
      </c>
      <c r="AI118" s="15">
        <f>ROUND(W118*'Table Q8'!W14,2)</f>
        <v>1.1299999999999999</v>
      </c>
      <c r="AJ118" s="15">
        <f>ROUND(X118*'Table Q8'!X14,2)</f>
        <v>0.28000000000000003</v>
      </c>
    </row>
    <row r="119" spans="1:36" x14ac:dyDescent="0.25">
      <c r="A119" s="13" t="str">
        <f t="shared" si="2"/>
        <v>1996 Q2</v>
      </c>
      <c r="B119" s="11">
        <f t="shared" si="3"/>
        <v>-2.0829897786362532</v>
      </c>
      <c r="C119" s="11">
        <f t="shared" si="3"/>
        <v>-0.25663638243560033</v>
      </c>
      <c r="D119" s="11">
        <f t="shared" si="3"/>
        <v>-2.8761524944427574E-2</v>
      </c>
      <c r="E119" s="11">
        <f t="shared" si="3"/>
        <v>0.40659214355434398</v>
      </c>
      <c r="F119" s="11">
        <f t="shared" si="3"/>
        <v>1.6920113979713811</v>
      </c>
      <c r="G119" s="11">
        <f t="shared" si="3"/>
        <v>-1.5601273849320731</v>
      </c>
      <c r="H119" s="11">
        <f t="shared" si="3"/>
        <v>1.5360996143769989</v>
      </c>
      <c r="I119" s="11">
        <f t="shared" si="3"/>
        <v>1.3545703148330193</v>
      </c>
      <c r="J119" s="11">
        <f t="shared" si="3"/>
        <v>0.22808288581202918</v>
      </c>
      <c r="K119" s="11">
        <f t="shared" si="3"/>
        <v>-0.71414782262016063</v>
      </c>
      <c r="L119" s="11">
        <f t="shared" si="3"/>
        <v>6.5408542709516376E-2</v>
      </c>
      <c r="N119" s="11">
        <f t="shared" ref="N119:X119" si="11">LN(N15/N14)*100</f>
        <v>-0.78957026251106621</v>
      </c>
      <c r="O119" s="11">
        <f t="shared" si="11"/>
        <v>0.92635905598700241</v>
      </c>
      <c r="P119" s="11">
        <f t="shared" si="11"/>
        <v>-0.22963820984212885</v>
      </c>
      <c r="Q119" s="11">
        <f t="shared" si="11"/>
        <v>0.58325160125615849</v>
      </c>
      <c r="R119" s="11">
        <f t="shared" si="11"/>
        <v>0.84721152871774941</v>
      </c>
      <c r="S119" s="11">
        <f t="shared" si="11"/>
        <v>0.91256499971738314</v>
      </c>
      <c r="T119" s="11">
        <f t="shared" si="11"/>
        <v>2.7721313215625965</v>
      </c>
      <c r="U119" s="11">
        <f t="shared" si="11"/>
        <v>6.5089236394517316E-2</v>
      </c>
      <c r="V119" s="11">
        <f t="shared" si="11"/>
        <v>3.8005460272361096</v>
      </c>
      <c r="W119" s="11">
        <f t="shared" si="11"/>
        <v>-7.2980577403993815E-2</v>
      </c>
      <c r="X119" s="11">
        <f t="shared" si="11"/>
        <v>0.53020871313914475</v>
      </c>
      <c r="Z119" s="15">
        <f>ROUND(N119*'Table Q8'!N15,2)</f>
        <v>-0.56999999999999995</v>
      </c>
      <c r="AA119" s="15">
        <f>ROUND(O119*'Table Q8'!O15,2)</f>
        <v>0.32</v>
      </c>
      <c r="AB119" s="15">
        <f>ROUND(P119*'Table Q8'!P15,2)</f>
        <v>-0.09</v>
      </c>
      <c r="AC119" s="15">
        <f>ROUND(Q119*'Table Q8'!Q15,2)</f>
        <v>0.22</v>
      </c>
      <c r="AD119" s="15">
        <f>ROUND(R119*'Table Q8'!R15,2)</f>
        <v>0.13</v>
      </c>
      <c r="AE119" s="15">
        <f>ROUND(S119*'Table Q8'!S15,2)</f>
        <v>0.43</v>
      </c>
      <c r="AF119" s="15">
        <f>ROUND(T119*'Table Q8'!T15,2)</f>
        <v>1.21</v>
      </c>
      <c r="AG119" s="15">
        <f>ROUND(U119*'Table Q8'!U15,2)</f>
        <v>0.03</v>
      </c>
      <c r="AH119" s="15">
        <f>ROUND(V119*'Table Q8'!V15,2)</f>
        <v>1.21</v>
      </c>
      <c r="AI119" s="15">
        <f>ROUND(W119*'Table Q8'!W15,2)</f>
        <v>-0.03</v>
      </c>
      <c r="AJ119" s="15">
        <f>ROUND(X119*'Table Q8'!X15,2)</f>
        <v>0.22</v>
      </c>
    </row>
    <row r="120" spans="1:36" x14ac:dyDescent="0.25">
      <c r="A120" s="13" t="str">
        <f t="shared" si="2"/>
        <v>1996 Q3</v>
      </c>
      <c r="B120" s="11">
        <f t="shared" si="3"/>
        <v>1.0004826286232553</v>
      </c>
      <c r="C120" s="11">
        <f t="shared" si="3"/>
        <v>1.1503455121756991</v>
      </c>
      <c r="D120" s="11">
        <f t="shared" si="3"/>
        <v>2.15608767246834</v>
      </c>
      <c r="E120" s="11">
        <f t="shared" si="3"/>
        <v>-4.6007802960903586E-2</v>
      </c>
      <c r="F120" s="11">
        <f t="shared" si="3"/>
        <v>2.5872418632956711</v>
      </c>
      <c r="G120" s="11">
        <f t="shared" si="3"/>
        <v>-1.0745097036918985</v>
      </c>
      <c r="H120" s="11">
        <f t="shared" si="3"/>
        <v>5.136718886114723</v>
      </c>
      <c r="I120" s="11">
        <f t="shared" si="3"/>
        <v>-0.76628064488934078</v>
      </c>
      <c r="J120" s="11">
        <f t="shared" si="3"/>
        <v>-4.9847241686881452</v>
      </c>
      <c r="K120" s="11">
        <f t="shared" si="3"/>
        <v>-3.2259053187288238</v>
      </c>
      <c r="L120" s="11">
        <f t="shared" si="3"/>
        <v>0.64547682042632593</v>
      </c>
      <c r="N120" s="11">
        <f t="shared" ref="N120:X120" si="12">LN(N16/N15)*100</f>
        <v>0.29719427707635604</v>
      </c>
      <c r="O120" s="11">
        <f t="shared" si="12"/>
        <v>0.91780812710302617</v>
      </c>
      <c r="P120" s="11">
        <f t="shared" si="12"/>
        <v>0.73510400437942425</v>
      </c>
      <c r="Q120" s="11">
        <f t="shared" si="12"/>
        <v>0.89402406210905128</v>
      </c>
      <c r="R120" s="11">
        <f t="shared" si="12"/>
        <v>1.4325262557813438</v>
      </c>
      <c r="S120" s="11">
        <f t="shared" si="12"/>
        <v>0.93172721813247583</v>
      </c>
      <c r="T120" s="11">
        <f t="shared" si="12"/>
        <v>0.3704349265726618</v>
      </c>
      <c r="U120" s="11">
        <f t="shared" si="12"/>
        <v>0.28518334643600957</v>
      </c>
      <c r="V120" s="11">
        <f t="shared" si="12"/>
        <v>-2.674541812064041</v>
      </c>
      <c r="W120" s="11">
        <f t="shared" si="12"/>
        <v>-1.4599281177677048</v>
      </c>
      <c r="X120" s="11">
        <f t="shared" si="12"/>
        <v>0.36990495935037659</v>
      </c>
      <c r="Z120" s="15">
        <f>ROUND(N120*'Table Q8'!N16,2)</f>
        <v>0.22</v>
      </c>
      <c r="AA120" s="15">
        <f>ROUND(O120*'Table Q8'!O16,2)</f>
        <v>0.32</v>
      </c>
      <c r="AB120" s="15">
        <f>ROUND(P120*'Table Q8'!P16,2)</f>
        <v>0.28999999999999998</v>
      </c>
      <c r="AC120" s="15">
        <f>ROUND(Q120*'Table Q8'!Q16,2)</f>
        <v>0.35</v>
      </c>
      <c r="AD120" s="15">
        <f>ROUND(R120*'Table Q8'!R16,2)</f>
        <v>0.22</v>
      </c>
      <c r="AE120" s="15">
        <f>ROUND(S120*'Table Q8'!S16,2)</f>
        <v>0.44</v>
      </c>
      <c r="AF120" s="15">
        <f>ROUND(T120*'Table Q8'!T16,2)</f>
        <v>0.16</v>
      </c>
      <c r="AG120" s="15">
        <f>ROUND(U120*'Table Q8'!U16,2)</f>
        <v>0.12</v>
      </c>
      <c r="AH120" s="15">
        <f>ROUND(V120*'Table Q8'!V16,2)</f>
        <v>-0.85</v>
      </c>
      <c r="AI120" s="15">
        <f>ROUND(W120*'Table Q8'!W16,2)</f>
        <v>-0.59</v>
      </c>
      <c r="AJ120" s="15">
        <f>ROUND(X120*'Table Q8'!X16,2)</f>
        <v>0.15</v>
      </c>
    </row>
    <row r="121" spans="1:36" x14ac:dyDescent="0.25">
      <c r="A121" s="13" t="str">
        <f t="shared" si="2"/>
        <v>1996 Q4</v>
      </c>
      <c r="B121" s="11">
        <f t="shared" si="3"/>
        <v>0.83115667315162878</v>
      </c>
      <c r="C121" s="11">
        <f t="shared" si="3"/>
        <v>-0.12282967594748975</v>
      </c>
      <c r="D121" s="11">
        <f t="shared" si="3"/>
        <v>0.96985782050094049</v>
      </c>
      <c r="E121" s="11">
        <f t="shared" si="3"/>
        <v>-0.94277476253491044</v>
      </c>
      <c r="F121" s="11">
        <f t="shared" si="3"/>
        <v>0.24144720234850842</v>
      </c>
      <c r="G121" s="11">
        <f t="shared" si="3"/>
        <v>2.5332440204061166</v>
      </c>
      <c r="H121" s="11">
        <f t="shared" si="3"/>
        <v>1.0067680322063546</v>
      </c>
      <c r="I121" s="11">
        <f t="shared" si="3"/>
        <v>0.64519451331316446</v>
      </c>
      <c r="J121" s="11">
        <f t="shared" si="3"/>
        <v>8.4091149319964309</v>
      </c>
      <c r="K121" s="11">
        <f t="shared" si="3"/>
        <v>4.2423126191228526</v>
      </c>
      <c r="L121" s="11">
        <f t="shared" si="3"/>
        <v>0.48172711670970214</v>
      </c>
      <c r="N121" s="11">
        <f t="shared" ref="N121:X121" si="13">LN(N17/N16)*100</f>
        <v>0.6333906288183937</v>
      </c>
      <c r="O121" s="11">
        <f t="shared" si="13"/>
        <v>-1.0692727791880585</v>
      </c>
      <c r="P121" s="11">
        <f t="shared" si="13"/>
        <v>1.6782139747270517</v>
      </c>
      <c r="Q121" s="11">
        <f t="shared" si="13"/>
        <v>0.26591311841948251</v>
      </c>
      <c r="R121" s="11">
        <f t="shared" si="13"/>
        <v>-1.4581130417556576</v>
      </c>
      <c r="S121" s="11">
        <f t="shared" si="13"/>
        <v>3.9154588529770877</v>
      </c>
      <c r="T121" s="11">
        <f t="shared" si="13"/>
        <v>0.53993084274261405</v>
      </c>
      <c r="U121" s="11">
        <f t="shared" si="13"/>
        <v>0.38060337415359302</v>
      </c>
      <c r="V121" s="11">
        <f t="shared" si="13"/>
        <v>9.8662554130864866</v>
      </c>
      <c r="W121" s="11">
        <f t="shared" si="13"/>
        <v>6.0134041255922153</v>
      </c>
      <c r="X121" s="11">
        <f t="shared" si="13"/>
        <v>0.76062936074156939</v>
      </c>
      <c r="Z121" s="15">
        <f>ROUND(N121*'Table Q8'!N17,2)</f>
        <v>0.46</v>
      </c>
      <c r="AA121" s="15">
        <f>ROUND(O121*'Table Q8'!O17,2)</f>
        <v>-0.38</v>
      </c>
      <c r="AB121" s="15">
        <f>ROUND(P121*'Table Q8'!P17,2)</f>
        <v>0.68</v>
      </c>
      <c r="AC121" s="15">
        <f>ROUND(Q121*'Table Q8'!Q17,2)</f>
        <v>0.1</v>
      </c>
      <c r="AD121" s="15">
        <f>ROUND(R121*'Table Q8'!R17,2)</f>
        <v>-0.22</v>
      </c>
      <c r="AE121" s="15">
        <f>ROUND(S121*'Table Q8'!S17,2)</f>
        <v>1.86</v>
      </c>
      <c r="AF121" s="15">
        <f>ROUND(T121*'Table Q8'!T17,2)</f>
        <v>0.24</v>
      </c>
      <c r="AG121" s="15">
        <f>ROUND(U121*'Table Q8'!U17,2)</f>
        <v>0.17</v>
      </c>
      <c r="AH121" s="15">
        <f>ROUND(V121*'Table Q8'!V17,2)</f>
        <v>3.18</v>
      </c>
      <c r="AI121" s="15">
        <f>ROUND(W121*'Table Q8'!W17,2)</f>
        <v>2.44</v>
      </c>
      <c r="AJ121" s="15">
        <f>ROUND(X121*'Table Q8'!X17,2)</f>
        <v>0.31</v>
      </c>
    </row>
    <row r="122" spans="1:36" x14ac:dyDescent="0.25">
      <c r="A122" s="13" t="str">
        <f t="shared" si="2"/>
        <v>1997 Q1</v>
      </c>
      <c r="B122" s="11">
        <f t="shared" si="3"/>
        <v>-3.4964627323171875</v>
      </c>
      <c r="C122" s="11">
        <f t="shared" si="3"/>
        <v>1.5724501463752465</v>
      </c>
      <c r="D122" s="11">
        <f t="shared" si="3"/>
        <v>-1.5642541024926571</v>
      </c>
      <c r="E122" s="11">
        <f t="shared" si="3"/>
        <v>-1.6353447003962358</v>
      </c>
      <c r="F122" s="11">
        <f t="shared" si="3"/>
        <v>3.977569570651887</v>
      </c>
      <c r="G122" s="11">
        <f t="shared" si="3"/>
        <v>-4.2864185124460175</v>
      </c>
      <c r="H122" s="11">
        <f t="shared" si="3"/>
        <v>2.5404644655594613</v>
      </c>
      <c r="I122" s="11">
        <f t="shared" si="3"/>
        <v>0.97347623129328842</v>
      </c>
      <c r="J122" s="11">
        <f t="shared" si="3"/>
        <v>-2.536060473436097</v>
      </c>
      <c r="K122" s="11">
        <f t="shared" si="3"/>
        <v>0.22264786556391064</v>
      </c>
      <c r="L122" s="11">
        <f t="shared" si="3"/>
        <v>-1.6769218814349635E-2</v>
      </c>
      <c r="N122" s="11">
        <f t="shared" ref="N122:X122" si="14">LN(N18/N17)*100</f>
        <v>-2.1610759313220389</v>
      </c>
      <c r="O122" s="11">
        <f t="shared" si="14"/>
        <v>0.60389680891030406</v>
      </c>
      <c r="P122" s="11">
        <f t="shared" si="14"/>
        <v>-1.2668609388530878</v>
      </c>
      <c r="Q122" s="11">
        <f t="shared" si="14"/>
        <v>0.19351332200827606</v>
      </c>
      <c r="R122" s="11">
        <f t="shared" si="14"/>
        <v>1.9652349571101579</v>
      </c>
      <c r="S122" s="11">
        <f t="shared" si="14"/>
        <v>-4.3141102099815285</v>
      </c>
      <c r="T122" s="11">
        <f t="shared" si="14"/>
        <v>-0.43025889268413486</v>
      </c>
      <c r="U122" s="11">
        <f t="shared" si="14"/>
        <v>-1.5320026648229135</v>
      </c>
      <c r="V122" s="11">
        <f t="shared" si="14"/>
        <v>0.82711365570644801</v>
      </c>
      <c r="W122" s="11">
        <f t="shared" si="14"/>
        <v>-0.95516161124106302</v>
      </c>
      <c r="X122" s="11">
        <f t="shared" si="14"/>
        <v>-0.56639059706170403</v>
      </c>
      <c r="Z122" s="15">
        <f>ROUND(N122*'Table Q8'!N18,2)</f>
        <v>-1.57</v>
      </c>
      <c r="AA122" s="15">
        <f>ROUND(O122*'Table Q8'!O18,2)</f>
        <v>0.21</v>
      </c>
      <c r="AB122" s="15">
        <f>ROUND(P122*'Table Q8'!P18,2)</f>
        <v>-0.51</v>
      </c>
      <c r="AC122" s="15">
        <f>ROUND(Q122*'Table Q8'!Q18,2)</f>
        <v>0.08</v>
      </c>
      <c r="AD122" s="15">
        <f>ROUND(R122*'Table Q8'!R18,2)</f>
        <v>0.3</v>
      </c>
      <c r="AE122" s="15">
        <f>ROUND(S122*'Table Q8'!S18,2)</f>
        <v>-2.04</v>
      </c>
      <c r="AF122" s="15">
        <f>ROUND(T122*'Table Q8'!T18,2)</f>
        <v>-0.19</v>
      </c>
      <c r="AG122" s="15">
        <f>ROUND(U122*'Table Q8'!U18,2)</f>
        <v>-0.67</v>
      </c>
      <c r="AH122" s="15">
        <f>ROUND(V122*'Table Q8'!V18,2)</f>
        <v>0.27</v>
      </c>
      <c r="AI122" s="15">
        <f>ROUND(W122*'Table Q8'!W18,2)</f>
        <v>-0.39</v>
      </c>
      <c r="AJ122" s="15">
        <f>ROUND(X122*'Table Q8'!X18,2)</f>
        <v>-0.23</v>
      </c>
    </row>
    <row r="123" spans="1:36" x14ac:dyDescent="0.25">
      <c r="A123" s="13" t="str">
        <f t="shared" si="2"/>
        <v>1997 Q2</v>
      </c>
      <c r="B123" s="11">
        <f t="shared" si="3"/>
        <v>0.4859593922299536</v>
      </c>
      <c r="C123" s="11">
        <f t="shared" si="3"/>
        <v>-1.5045576681183723</v>
      </c>
      <c r="D123" s="11">
        <f t="shared" si="3"/>
        <v>1.9663301648444196</v>
      </c>
      <c r="E123" s="11">
        <f t="shared" si="3"/>
        <v>1.763166593860602</v>
      </c>
      <c r="F123" s="11">
        <f t="shared" si="3"/>
        <v>1.5620137553607387</v>
      </c>
      <c r="G123" s="11">
        <f t="shared" si="3"/>
        <v>0.95914132802633911</v>
      </c>
      <c r="H123" s="11">
        <f t="shared" si="3"/>
        <v>-1.871484483097537</v>
      </c>
      <c r="I123" s="11">
        <f t="shared" si="3"/>
        <v>0.47526218466342879</v>
      </c>
      <c r="J123" s="11">
        <f t="shared" si="3"/>
        <v>-2.4971046732809672</v>
      </c>
      <c r="K123" s="11">
        <f t="shared" si="3"/>
        <v>-1.0429692451447632</v>
      </c>
      <c r="L123" s="11">
        <f t="shared" si="3"/>
        <v>-5.2977947078823348E-2</v>
      </c>
      <c r="N123" s="11">
        <f t="shared" ref="N123:X123" si="15">LN(N19/N18)*100</f>
        <v>1.3382844558042057</v>
      </c>
      <c r="O123" s="11">
        <f t="shared" si="15"/>
        <v>-0.82887066167260692</v>
      </c>
      <c r="P123" s="11">
        <f t="shared" si="15"/>
        <v>0.85263772897709555</v>
      </c>
      <c r="Q123" s="11">
        <f t="shared" si="15"/>
        <v>0.41858590033436138</v>
      </c>
      <c r="R123" s="11">
        <f t="shared" si="15"/>
        <v>1.1128266497154351</v>
      </c>
      <c r="S123" s="11">
        <f t="shared" si="15"/>
        <v>-0.19017091178459958</v>
      </c>
      <c r="T123" s="11">
        <f t="shared" si="15"/>
        <v>0.1716846725694838</v>
      </c>
      <c r="U123" s="11">
        <f t="shared" si="15"/>
        <v>0.36529370694197327</v>
      </c>
      <c r="V123" s="11">
        <f t="shared" si="15"/>
        <v>4.9880205696321251</v>
      </c>
      <c r="W123" s="11">
        <f t="shared" si="15"/>
        <v>-3.9873974991839791</v>
      </c>
      <c r="X123" s="11">
        <f t="shared" si="15"/>
        <v>2.8748821718647239E-3</v>
      </c>
      <c r="Z123" s="15">
        <f>ROUND(N123*'Table Q8'!N19,2)</f>
        <v>0.98</v>
      </c>
      <c r="AA123" s="15">
        <f>ROUND(O123*'Table Q8'!O19,2)</f>
        <v>-0.28999999999999998</v>
      </c>
      <c r="AB123" s="15">
        <f>ROUND(P123*'Table Q8'!P19,2)</f>
        <v>0.34</v>
      </c>
      <c r="AC123" s="15">
        <f>ROUND(Q123*'Table Q8'!Q19,2)</f>
        <v>0.16</v>
      </c>
      <c r="AD123" s="15">
        <f>ROUND(R123*'Table Q8'!R19,2)</f>
        <v>0.17</v>
      </c>
      <c r="AE123" s="15">
        <f>ROUND(S123*'Table Q8'!S19,2)</f>
        <v>-0.09</v>
      </c>
      <c r="AF123" s="15">
        <f>ROUND(T123*'Table Q8'!T19,2)</f>
        <v>0.08</v>
      </c>
      <c r="AG123" s="15">
        <f>ROUND(U123*'Table Q8'!U19,2)</f>
        <v>0.16</v>
      </c>
      <c r="AH123" s="15">
        <f>ROUND(V123*'Table Q8'!V19,2)</f>
        <v>1.58</v>
      </c>
      <c r="AI123" s="15">
        <f>ROUND(W123*'Table Q8'!W19,2)</f>
        <v>-1.6</v>
      </c>
      <c r="AJ123" s="15">
        <f>ROUND(X123*'Table Q8'!X19,2)</f>
        <v>0</v>
      </c>
    </row>
    <row r="124" spans="1:36" x14ac:dyDescent="0.25">
      <c r="A124" s="13" t="str">
        <f t="shared" si="2"/>
        <v>1997 Q3</v>
      </c>
      <c r="B124" s="11">
        <f t="shared" si="3"/>
        <v>-0.53935775755048099</v>
      </c>
      <c r="C124" s="11">
        <f t="shared" si="3"/>
        <v>1.2028341889820793</v>
      </c>
      <c r="D124" s="11">
        <f t="shared" si="3"/>
        <v>-1.3142785931986825</v>
      </c>
      <c r="E124" s="11">
        <f t="shared" si="3"/>
        <v>0.54488664159193367</v>
      </c>
      <c r="F124" s="11">
        <f t="shared" si="3"/>
        <v>2.1512691876510686</v>
      </c>
      <c r="G124" s="11">
        <f t="shared" si="3"/>
        <v>-2.6230937434690871</v>
      </c>
      <c r="H124" s="11">
        <f t="shared" si="3"/>
        <v>2.6390344819777574</v>
      </c>
      <c r="I124" s="11">
        <f t="shared" si="3"/>
        <v>1.8819104644312479</v>
      </c>
      <c r="J124" s="11">
        <f t="shared" si="3"/>
        <v>-3.3219302483377495</v>
      </c>
      <c r="K124" s="11">
        <f t="shared" si="3"/>
        <v>-2.2077019902739017</v>
      </c>
      <c r="L124" s="11">
        <f t="shared" si="3"/>
        <v>0.44323982212278945</v>
      </c>
      <c r="N124" s="11">
        <f t="shared" ref="N124:X124" si="16">LN(N20/N19)*100</f>
        <v>-1.2828028202061283</v>
      </c>
      <c r="O124" s="11">
        <f t="shared" si="16"/>
        <v>1.1122020977810834</v>
      </c>
      <c r="P124" s="11">
        <f t="shared" si="16"/>
        <v>1.1146002039357876</v>
      </c>
      <c r="Q124" s="11">
        <f t="shared" si="16"/>
        <v>0.97768049449719185</v>
      </c>
      <c r="R124" s="11">
        <f t="shared" si="16"/>
        <v>1.193966904522471</v>
      </c>
      <c r="S124" s="11">
        <f t="shared" si="16"/>
        <v>-0.31284172793127846</v>
      </c>
      <c r="T124" s="11">
        <f t="shared" si="16"/>
        <v>2.3454394189652201</v>
      </c>
      <c r="U124" s="11">
        <f t="shared" si="16"/>
        <v>1.4331509388956186E-3</v>
      </c>
      <c r="V124" s="11">
        <f t="shared" si="16"/>
        <v>-1.2569817189808399</v>
      </c>
      <c r="W124" s="11">
        <f t="shared" si="16"/>
        <v>1.1796986233868452</v>
      </c>
      <c r="X124" s="11">
        <f t="shared" si="16"/>
        <v>0.41308643800434425</v>
      </c>
      <c r="Z124" s="15">
        <f>ROUND(N124*'Table Q8'!N20,2)</f>
        <v>-0.93</v>
      </c>
      <c r="AA124" s="15">
        <f>ROUND(O124*'Table Q8'!O20,2)</f>
        <v>0.39</v>
      </c>
      <c r="AB124" s="15">
        <f>ROUND(P124*'Table Q8'!P20,2)</f>
        <v>0.43</v>
      </c>
      <c r="AC124" s="15">
        <f>ROUND(Q124*'Table Q8'!Q20,2)</f>
        <v>0.38</v>
      </c>
      <c r="AD124" s="15">
        <f>ROUND(R124*'Table Q8'!R20,2)</f>
        <v>0.18</v>
      </c>
      <c r="AE124" s="15">
        <f>ROUND(S124*'Table Q8'!S20,2)</f>
        <v>-0.14000000000000001</v>
      </c>
      <c r="AF124" s="15">
        <f>ROUND(T124*'Table Q8'!T20,2)</f>
        <v>1.04</v>
      </c>
      <c r="AG124" s="15">
        <f>ROUND(U124*'Table Q8'!U20,2)</f>
        <v>0</v>
      </c>
      <c r="AH124" s="15">
        <f>ROUND(V124*'Table Q8'!V20,2)</f>
        <v>-0.39</v>
      </c>
      <c r="AI124" s="15">
        <f>ROUND(W124*'Table Q8'!W20,2)</f>
        <v>0.47</v>
      </c>
      <c r="AJ124" s="15">
        <f>ROUND(X124*'Table Q8'!X20,2)</f>
        <v>0.17</v>
      </c>
    </row>
    <row r="125" spans="1:36" x14ac:dyDescent="0.25">
      <c r="A125" s="13" t="str">
        <f t="shared" si="2"/>
        <v>1997 Q4</v>
      </c>
      <c r="B125" s="11">
        <f t="shared" si="3"/>
        <v>1.3432427089196999</v>
      </c>
      <c r="C125" s="11">
        <f t="shared" si="3"/>
        <v>1.3966077617695063</v>
      </c>
      <c r="D125" s="11">
        <f t="shared" si="3"/>
        <v>1.8022424711766859E-2</v>
      </c>
      <c r="E125" s="11">
        <f t="shared" si="3"/>
        <v>0.41902055143823447</v>
      </c>
      <c r="F125" s="11">
        <f t="shared" si="3"/>
        <v>6.4582460034345228</v>
      </c>
      <c r="G125" s="11">
        <f t="shared" si="3"/>
        <v>5.8051796216182368</v>
      </c>
      <c r="H125" s="11">
        <f t="shared" si="3"/>
        <v>-0.35402860139804065</v>
      </c>
      <c r="I125" s="11">
        <f t="shared" si="3"/>
        <v>-0.51643754362658989</v>
      </c>
      <c r="J125" s="11">
        <f t="shared" si="3"/>
        <v>7.4383882899735481</v>
      </c>
      <c r="K125" s="11">
        <f t="shared" si="3"/>
        <v>4.9724208223670763</v>
      </c>
      <c r="L125" s="11">
        <f t="shared" si="3"/>
        <v>1.4478226621689398</v>
      </c>
      <c r="N125" s="11">
        <f t="shared" ref="N125:X125" si="17">LN(N21/N20)*100</f>
        <v>2.8228475131514403</v>
      </c>
      <c r="O125" s="11">
        <f t="shared" si="17"/>
        <v>0.87313470040841157</v>
      </c>
      <c r="P125" s="11">
        <f t="shared" si="17"/>
        <v>-2.0353107506509729</v>
      </c>
      <c r="Q125" s="11">
        <f t="shared" si="17"/>
        <v>2.2123593755675333</v>
      </c>
      <c r="R125" s="11">
        <f t="shared" si="17"/>
        <v>2.6293577204011904</v>
      </c>
      <c r="S125" s="11">
        <f t="shared" si="17"/>
        <v>-0.64693978027150723</v>
      </c>
      <c r="T125" s="11">
        <f t="shared" si="17"/>
        <v>2.2146888438313601</v>
      </c>
      <c r="U125" s="11">
        <f t="shared" si="17"/>
        <v>-0.16010696926651519</v>
      </c>
      <c r="V125" s="11">
        <f t="shared" si="17"/>
        <v>10.720697209622259</v>
      </c>
      <c r="W125" s="11">
        <f t="shared" si="17"/>
        <v>1.6043029369003901</v>
      </c>
      <c r="X125" s="11">
        <f t="shared" si="17"/>
        <v>1.2104415403589022</v>
      </c>
      <c r="Z125" s="15">
        <f>ROUND(N125*'Table Q8'!N21,2)</f>
        <v>2.02</v>
      </c>
      <c r="AA125" s="15">
        <f>ROUND(O125*'Table Q8'!O21,2)</f>
        <v>0.3</v>
      </c>
      <c r="AB125" s="15">
        <f>ROUND(P125*'Table Q8'!P21,2)</f>
        <v>-0.75</v>
      </c>
      <c r="AC125" s="15">
        <f>ROUND(Q125*'Table Q8'!Q21,2)</f>
        <v>0.82</v>
      </c>
      <c r="AD125" s="15">
        <f>ROUND(R125*'Table Q8'!R21,2)</f>
        <v>0.39</v>
      </c>
      <c r="AE125" s="15">
        <f>ROUND(S125*'Table Q8'!S21,2)</f>
        <v>-0.28999999999999998</v>
      </c>
      <c r="AF125" s="15">
        <f>ROUND(T125*'Table Q8'!T21,2)</f>
        <v>0.98</v>
      </c>
      <c r="AG125" s="15">
        <f>ROUND(U125*'Table Q8'!U21,2)</f>
        <v>-7.0000000000000007E-2</v>
      </c>
      <c r="AH125" s="15">
        <f>ROUND(V125*'Table Q8'!V21,2)</f>
        <v>3.21</v>
      </c>
      <c r="AI125" s="15">
        <f>ROUND(W125*'Table Q8'!W21,2)</f>
        <v>0.63</v>
      </c>
      <c r="AJ125" s="15">
        <f>ROUND(X125*'Table Q8'!X21,2)</f>
        <v>0.48</v>
      </c>
    </row>
    <row r="126" spans="1:36" x14ac:dyDescent="0.25">
      <c r="A126" s="13" t="str">
        <f t="shared" si="2"/>
        <v>1998 Q1</v>
      </c>
      <c r="B126" s="11">
        <f t="shared" si="3"/>
        <v>4.5270341431320125</v>
      </c>
      <c r="C126" s="11">
        <f t="shared" si="3"/>
        <v>-0.30517867100270007</v>
      </c>
      <c r="D126" s="11">
        <f t="shared" si="3"/>
        <v>-0.56103483345380945</v>
      </c>
      <c r="E126" s="11">
        <f t="shared" si="3"/>
        <v>-2.3033587756864984</v>
      </c>
      <c r="F126" s="11">
        <f t="shared" si="3"/>
        <v>-3.2879482587823259</v>
      </c>
      <c r="G126" s="11">
        <f t="shared" si="3"/>
        <v>-3.5577199611639543</v>
      </c>
      <c r="H126" s="11">
        <f t="shared" si="3"/>
        <v>17.21497136183439</v>
      </c>
      <c r="I126" s="11">
        <f t="shared" si="3"/>
        <v>-0.78156569165494982</v>
      </c>
      <c r="J126" s="11">
        <f t="shared" si="3"/>
        <v>-6.6366928834413281</v>
      </c>
      <c r="K126" s="11">
        <f t="shared" si="3"/>
        <v>-3.5969407518262266</v>
      </c>
      <c r="L126" s="11">
        <f t="shared" si="3"/>
        <v>0.28798915305979023</v>
      </c>
      <c r="N126" s="11">
        <f t="shared" ref="N126:X126" si="18">LN(N22/N21)*100</f>
        <v>3.4651810997634271</v>
      </c>
      <c r="O126" s="11">
        <f t="shared" si="18"/>
        <v>-0.58223396087303114</v>
      </c>
      <c r="P126" s="11">
        <f t="shared" si="18"/>
        <v>-1.6870750439809594</v>
      </c>
      <c r="Q126" s="11">
        <f t="shared" si="18"/>
        <v>1.788951623870821</v>
      </c>
      <c r="R126" s="11">
        <f t="shared" si="18"/>
        <v>0.5913295118970926</v>
      </c>
      <c r="S126" s="11">
        <f t="shared" si="18"/>
        <v>0.74480672930252856</v>
      </c>
      <c r="T126" s="11">
        <f t="shared" si="18"/>
        <v>8.5109740189330541E-3</v>
      </c>
      <c r="U126" s="11">
        <f t="shared" si="18"/>
        <v>-0.51818106525331997</v>
      </c>
      <c r="V126" s="11">
        <f t="shared" si="18"/>
        <v>2.9614617225407196</v>
      </c>
      <c r="W126" s="11">
        <f t="shared" si="18"/>
        <v>-0.17875060823382366</v>
      </c>
      <c r="X126" s="11">
        <f t="shared" si="18"/>
        <v>0.26936300585583212</v>
      </c>
      <c r="Z126" s="15">
        <f>ROUND(N126*'Table Q8'!N22,2)</f>
        <v>2.4700000000000002</v>
      </c>
      <c r="AA126" s="15">
        <f>ROUND(O126*'Table Q8'!O22,2)</f>
        <v>-0.2</v>
      </c>
      <c r="AB126" s="15">
        <f>ROUND(P126*'Table Q8'!P22,2)</f>
        <v>-0.63</v>
      </c>
      <c r="AC126" s="15">
        <f>ROUND(Q126*'Table Q8'!Q22,2)</f>
        <v>0.67</v>
      </c>
      <c r="AD126" s="15">
        <f>ROUND(R126*'Table Q8'!R22,2)</f>
        <v>0.09</v>
      </c>
      <c r="AE126" s="15">
        <f>ROUND(S126*'Table Q8'!S22,2)</f>
        <v>0.33</v>
      </c>
      <c r="AF126" s="15">
        <f>ROUND(T126*'Table Q8'!T22,2)</f>
        <v>0</v>
      </c>
      <c r="AG126" s="15">
        <f>ROUND(U126*'Table Q8'!U22,2)</f>
        <v>-0.22</v>
      </c>
      <c r="AH126" s="15">
        <f>ROUND(V126*'Table Q8'!V22,2)</f>
        <v>0.89</v>
      </c>
      <c r="AI126" s="15">
        <f>ROUND(W126*'Table Q8'!W22,2)</f>
        <v>-7.0000000000000007E-2</v>
      </c>
      <c r="AJ126" s="15">
        <f>ROUND(X126*'Table Q8'!X22,2)</f>
        <v>0.11</v>
      </c>
    </row>
    <row r="127" spans="1:36" x14ac:dyDescent="0.25">
      <c r="A127" s="13" t="str">
        <f t="shared" si="2"/>
        <v>1998 Q2</v>
      </c>
      <c r="B127" s="11">
        <f t="shared" si="3"/>
        <v>1.4309470140237117</v>
      </c>
      <c r="C127" s="11">
        <f t="shared" si="3"/>
        <v>-0.73225958872606223</v>
      </c>
      <c r="D127" s="11">
        <f t="shared" si="3"/>
        <v>-1.2040222228542961</v>
      </c>
      <c r="E127" s="11">
        <f t="shared" si="3"/>
        <v>1.1520614961166211</v>
      </c>
      <c r="F127" s="11">
        <f t="shared" si="3"/>
        <v>-1.3475286875819033</v>
      </c>
      <c r="G127" s="11">
        <f t="shared" si="3"/>
        <v>5.029155472636015</v>
      </c>
      <c r="H127" s="11">
        <f t="shared" si="3"/>
        <v>2.02977257348756</v>
      </c>
      <c r="I127" s="11">
        <f t="shared" si="3"/>
        <v>3.7884236844136803</v>
      </c>
      <c r="J127" s="11">
        <f t="shared" si="3"/>
        <v>1.4447500998404976</v>
      </c>
      <c r="K127" s="11">
        <f t="shared" si="3"/>
        <v>3.4654528955814436</v>
      </c>
      <c r="L127" s="11">
        <f t="shared" si="3"/>
        <v>1.459237581365125</v>
      </c>
      <c r="N127" s="11">
        <f t="shared" ref="N127:X127" si="19">LN(N23/N22)*100</f>
        <v>1.3754544643982793</v>
      </c>
      <c r="O127" s="11">
        <f t="shared" si="19"/>
        <v>-0.10212829291184149</v>
      </c>
      <c r="P127" s="11">
        <f t="shared" si="19"/>
        <v>2.5130174201917312</v>
      </c>
      <c r="Q127" s="11">
        <f t="shared" si="19"/>
        <v>1.5442427940050329</v>
      </c>
      <c r="R127" s="11">
        <f t="shared" si="19"/>
        <v>-0.81517843031201809</v>
      </c>
      <c r="S127" s="11">
        <f t="shared" si="19"/>
        <v>0.29780719328210986</v>
      </c>
      <c r="T127" s="11">
        <f t="shared" si="19"/>
        <v>2.1680678574428103</v>
      </c>
      <c r="U127" s="11">
        <f t="shared" si="19"/>
        <v>8.6719945349265304E-2</v>
      </c>
      <c r="V127" s="11">
        <f t="shared" si="19"/>
        <v>1.4239579176260877</v>
      </c>
      <c r="W127" s="11">
        <f t="shared" si="19"/>
        <v>1.7929367632672624</v>
      </c>
      <c r="X127" s="11">
        <f t="shared" si="19"/>
        <v>0.66094906666372832</v>
      </c>
      <c r="Z127" s="15">
        <f>ROUND(N127*'Table Q8'!N23,2)</f>
        <v>0.98</v>
      </c>
      <c r="AA127" s="15">
        <f>ROUND(O127*'Table Q8'!O23,2)</f>
        <v>-0.03</v>
      </c>
      <c r="AB127" s="15">
        <f>ROUND(P127*'Table Q8'!P23,2)</f>
        <v>0.95</v>
      </c>
      <c r="AC127" s="15">
        <f>ROUND(Q127*'Table Q8'!Q23,2)</f>
        <v>0.56999999999999995</v>
      </c>
      <c r="AD127" s="15">
        <f>ROUND(R127*'Table Q8'!R23,2)</f>
        <v>-0.13</v>
      </c>
      <c r="AE127" s="15">
        <f>ROUND(S127*'Table Q8'!S23,2)</f>
        <v>0.13</v>
      </c>
      <c r="AF127" s="15">
        <f>ROUND(T127*'Table Q8'!T23,2)</f>
        <v>0.94</v>
      </c>
      <c r="AG127" s="15">
        <f>ROUND(U127*'Table Q8'!U23,2)</f>
        <v>0.04</v>
      </c>
      <c r="AH127" s="15">
        <f>ROUND(V127*'Table Q8'!V23,2)</f>
        <v>0.43</v>
      </c>
      <c r="AI127" s="15">
        <f>ROUND(W127*'Table Q8'!W23,2)</f>
        <v>0.68</v>
      </c>
      <c r="AJ127" s="15">
        <f>ROUND(X127*'Table Q8'!X23,2)</f>
        <v>0.26</v>
      </c>
    </row>
    <row r="128" spans="1:36" x14ac:dyDescent="0.25">
      <c r="A128" s="13" t="str">
        <f t="shared" si="2"/>
        <v>1998 Q3</v>
      </c>
      <c r="B128" s="11">
        <f t="shared" ref="B128:L143" si="20">LN(B24/B23)*100</f>
        <v>2.8285102692902671</v>
      </c>
      <c r="C128" s="11">
        <f t="shared" si="20"/>
        <v>-0.24137274984035884</v>
      </c>
      <c r="D128" s="11">
        <f t="shared" si="20"/>
        <v>0.48700830214921792</v>
      </c>
      <c r="E128" s="11">
        <f t="shared" si="20"/>
        <v>0.53637146660749502</v>
      </c>
      <c r="F128" s="11">
        <f t="shared" si="20"/>
        <v>-0.84693777075637544</v>
      </c>
      <c r="G128" s="11">
        <f t="shared" si="20"/>
        <v>1.9259987343531686</v>
      </c>
      <c r="H128" s="11">
        <f t="shared" si="20"/>
        <v>2.0564183067581014</v>
      </c>
      <c r="I128" s="11">
        <f t="shared" si="20"/>
        <v>-0.56863472814644034</v>
      </c>
      <c r="J128" s="11">
        <f t="shared" si="20"/>
        <v>-6.7456517493987773</v>
      </c>
      <c r="K128" s="11">
        <f t="shared" si="20"/>
        <v>6.0182896940605408</v>
      </c>
      <c r="L128" s="11">
        <f t="shared" si="20"/>
        <v>0.27886855613732309</v>
      </c>
      <c r="N128" s="11">
        <f t="shared" ref="N128:X128" si="21">LN(N24/N23)*100</f>
        <v>3.4157517722845268</v>
      </c>
      <c r="O128" s="11">
        <f t="shared" si="21"/>
        <v>0.25106733891558752</v>
      </c>
      <c r="P128" s="11">
        <f t="shared" si="21"/>
        <v>2.0013135662399208</v>
      </c>
      <c r="Q128" s="11">
        <f t="shared" si="21"/>
        <v>0.30686251421015137</v>
      </c>
      <c r="R128" s="11">
        <f t="shared" si="21"/>
        <v>-0.19043264219364844</v>
      </c>
      <c r="S128" s="11">
        <f t="shared" si="21"/>
        <v>-1.0144343835213148</v>
      </c>
      <c r="T128" s="11">
        <f t="shared" si="21"/>
        <v>1.0910294613687181</v>
      </c>
      <c r="U128" s="11">
        <f t="shared" si="21"/>
        <v>-0.49202626848179731</v>
      </c>
      <c r="V128" s="11">
        <f t="shared" si="21"/>
        <v>-2.0003783377432756</v>
      </c>
      <c r="W128" s="11">
        <f t="shared" si="21"/>
        <v>1.0188838105890154</v>
      </c>
      <c r="X128" s="11">
        <f t="shared" si="21"/>
        <v>7.6062224399749662E-2</v>
      </c>
      <c r="Z128" s="15">
        <f>ROUND(N128*'Table Q8'!N24,2)</f>
        <v>2.41</v>
      </c>
      <c r="AA128" s="15">
        <f>ROUND(O128*'Table Q8'!O24,2)</f>
        <v>0.09</v>
      </c>
      <c r="AB128" s="15">
        <f>ROUND(P128*'Table Q8'!P24,2)</f>
        <v>0.75</v>
      </c>
      <c r="AC128" s="15">
        <f>ROUND(Q128*'Table Q8'!Q24,2)</f>
        <v>0.11</v>
      </c>
      <c r="AD128" s="15">
        <f>ROUND(R128*'Table Q8'!R24,2)</f>
        <v>-0.03</v>
      </c>
      <c r="AE128" s="15">
        <f>ROUND(S128*'Table Q8'!S24,2)</f>
        <v>-0.45</v>
      </c>
      <c r="AF128" s="15">
        <f>ROUND(T128*'Table Q8'!T24,2)</f>
        <v>0.46</v>
      </c>
      <c r="AG128" s="15">
        <f>ROUND(U128*'Table Q8'!U24,2)</f>
        <v>-0.21</v>
      </c>
      <c r="AH128" s="15">
        <f>ROUND(V128*'Table Q8'!V24,2)</f>
        <v>-0.6</v>
      </c>
      <c r="AI128" s="15">
        <f>ROUND(W128*'Table Q8'!W24,2)</f>
        <v>0.37</v>
      </c>
      <c r="AJ128" s="15">
        <f>ROUND(X128*'Table Q8'!X24,2)</f>
        <v>0.03</v>
      </c>
    </row>
    <row r="129" spans="1:36" x14ac:dyDescent="0.25">
      <c r="A129" s="13" t="str">
        <f t="shared" si="2"/>
        <v>1998 Q4</v>
      </c>
      <c r="B129" s="11">
        <f t="shared" si="20"/>
        <v>4.5562930359120637</v>
      </c>
      <c r="C129" s="11">
        <f t="shared" si="20"/>
        <v>1.7793413118569648</v>
      </c>
      <c r="D129" s="11">
        <f t="shared" si="20"/>
        <v>0.55782955263598466</v>
      </c>
      <c r="E129" s="11">
        <f t="shared" si="20"/>
        <v>2.5131153435279354</v>
      </c>
      <c r="F129" s="11">
        <f t="shared" si="20"/>
        <v>1.5339631261549183</v>
      </c>
      <c r="G129" s="11">
        <f t="shared" si="20"/>
        <v>7.6614080911687257</v>
      </c>
      <c r="H129" s="11">
        <f t="shared" si="20"/>
        <v>-2.9310652389859611</v>
      </c>
      <c r="I129" s="11">
        <f t="shared" si="20"/>
        <v>2.7695295620519471</v>
      </c>
      <c r="J129" s="11">
        <f t="shared" si="20"/>
        <v>1.4640788089449608</v>
      </c>
      <c r="K129" s="11">
        <f t="shared" si="20"/>
        <v>-1.6170096653818495</v>
      </c>
      <c r="L129" s="11">
        <f t="shared" si="20"/>
        <v>1.983870235957585</v>
      </c>
      <c r="N129" s="11">
        <f t="shared" ref="N129:X129" si="22">LN(N25/N24)*100</f>
        <v>4.1866200731816186</v>
      </c>
      <c r="O129" s="11">
        <f t="shared" si="22"/>
        <v>2.4195905170281806</v>
      </c>
      <c r="P129" s="11">
        <f t="shared" si="22"/>
        <v>1.0042918542313766</v>
      </c>
      <c r="Q129" s="11">
        <f t="shared" si="22"/>
        <v>2.4284492626722995</v>
      </c>
      <c r="R129" s="11">
        <f t="shared" si="22"/>
        <v>2.4038712317790667</v>
      </c>
      <c r="S129" s="11">
        <f t="shared" si="22"/>
        <v>1.6255651428895832</v>
      </c>
      <c r="T129" s="11">
        <f t="shared" si="22"/>
        <v>3.0420865643439328</v>
      </c>
      <c r="U129" s="11">
        <f t="shared" si="22"/>
        <v>0.91199958775841983</v>
      </c>
      <c r="V129" s="11">
        <f t="shared" si="22"/>
        <v>5.4830275184712924</v>
      </c>
      <c r="W129" s="11">
        <f t="shared" si="22"/>
        <v>-0.37100150165812168</v>
      </c>
      <c r="X129" s="11">
        <f t="shared" si="22"/>
        <v>1.9122770413237355</v>
      </c>
      <c r="Z129" s="15">
        <f>ROUND(N129*'Table Q8'!N25,2)</f>
        <v>2.95</v>
      </c>
      <c r="AA129" s="15">
        <f>ROUND(O129*'Table Q8'!O25,2)</f>
        <v>0.82</v>
      </c>
      <c r="AB129" s="15">
        <f>ROUND(P129*'Table Q8'!P25,2)</f>
        <v>0.38</v>
      </c>
      <c r="AC129" s="15">
        <f>ROUND(Q129*'Table Q8'!Q25,2)</f>
        <v>0.88</v>
      </c>
      <c r="AD129" s="15">
        <f>ROUND(R129*'Table Q8'!R25,2)</f>
        <v>0.38</v>
      </c>
      <c r="AE129" s="15">
        <f>ROUND(S129*'Table Q8'!S25,2)</f>
        <v>0.72</v>
      </c>
      <c r="AF129" s="15">
        <f>ROUND(T129*'Table Q8'!T25,2)</f>
        <v>1.27</v>
      </c>
      <c r="AG129" s="15">
        <f>ROUND(U129*'Table Q8'!U25,2)</f>
        <v>0.38</v>
      </c>
      <c r="AH129" s="15">
        <f>ROUND(V129*'Table Q8'!V25,2)</f>
        <v>1.62</v>
      </c>
      <c r="AI129" s="15">
        <f>ROUND(W129*'Table Q8'!W25,2)</f>
        <v>-0.13</v>
      </c>
      <c r="AJ129" s="15">
        <f>ROUND(X129*'Table Q8'!X25,2)</f>
        <v>0.74</v>
      </c>
    </row>
    <row r="130" spans="1:36" x14ac:dyDescent="0.25">
      <c r="A130" s="13" t="str">
        <f t="shared" si="2"/>
        <v>1999 Q1</v>
      </c>
      <c r="B130" s="11">
        <f t="shared" si="20"/>
        <v>3.9136041602731804</v>
      </c>
      <c r="C130" s="11">
        <f t="shared" si="20"/>
        <v>1.6541305158818238</v>
      </c>
      <c r="D130" s="11">
        <f t="shared" si="20"/>
        <v>6.2287317348490065E-2</v>
      </c>
      <c r="E130" s="11">
        <f t="shared" si="20"/>
        <v>-1.6953880365055216</v>
      </c>
      <c r="F130" s="11">
        <f t="shared" si="20"/>
        <v>2.1867594568313402</v>
      </c>
      <c r="G130" s="11">
        <f t="shared" si="20"/>
        <v>0.49651530282510969</v>
      </c>
      <c r="H130" s="11">
        <f t="shared" si="20"/>
        <v>-3.0263074649989237E-2</v>
      </c>
      <c r="I130" s="11">
        <f t="shared" si="20"/>
        <v>-2.3327336105838139</v>
      </c>
      <c r="J130" s="11">
        <f t="shared" si="20"/>
        <v>0.20143409146542654</v>
      </c>
      <c r="K130" s="11">
        <f t="shared" si="20"/>
        <v>-4.3529387161660136</v>
      </c>
      <c r="L130" s="11">
        <f t="shared" si="20"/>
        <v>-6.7703205231011768E-2</v>
      </c>
      <c r="N130" s="11">
        <f t="shared" ref="N130:X130" si="23">LN(N26/N25)*100</f>
        <v>3.4530608788239658</v>
      </c>
      <c r="O130" s="11">
        <f t="shared" si="23"/>
        <v>1.6871383130711677</v>
      </c>
      <c r="P130" s="11">
        <f t="shared" si="23"/>
        <v>0.70917196413538763</v>
      </c>
      <c r="Q130" s="11">
        <f t="shared" si="23"/>
        <v>0.61388238184201649</v>
      </c>
      <c r="R130" s="11">
        <f t="shared" si="23"/>
        <v>2.6470652714956251</v>
      </c>
      <c r="S130" s="11">
        <f t="shared" si="23"/>
        <v>0.1794900871339899</v>
      </c>
      <c r="T130" s="11">
        <f t="shared" si="23"/>
        <v>3.1007012001296953E-2</v>
      </c>
      <c r="U130" s="11">
        <f t="shared" si="23"/>
        <v>-1.3593230784725447</v>
      </c>
      <c r="V130" s="11">
        <f t="shared" si="23"/>
        <v>2.6639691128678198</v>
      </c>
      <c r="W130" s="11">
        <f t="shared" si="23"/>
        <v>-1.7203714967763521</v>
      </c>
      <c r="X130" s="11">
        <f t="shared" si="23"/>
        <v>0.50964135889705309</v>
      </c>
      <c r="Z130" s="15">
        <f>ROUND(N130*'Table Q8'!N26,2)</f>
        <v>2.42</v>
      </c>
      <c r="AA130" s="15">
        <f>ROUND(O130*'Table Q8'!O26,2)</f>
        <v>0.56999999999999995</v>
      </c>
      <c r="AB130" s="15">
        <f>ROUND(P130*'Table Q8'!P26,2)</f>
        <v>0.27</v>
      </c>
      <c r="AC130" s="15">
        <f>ROUND(Q130*'Table Q8'!Q26,2)</f>
        <v>0.22</v>
      </c>
      <c r="AD130" s="15">
        <f>ROUND(R130*'Table Q8'!R26,2)</f>
        <v>0.42</v>
      </c>
      <c r="AE130" s="15">
        <f>ROUND(S130*'Table Q8'!S26,2)</f>
        <v>0.08</v>
      </c>
      <c r="AF130" s="15">
        <f>ROUND(T130*'Table Q8'!T26,2)</f>
        <v>0.01</v>
      </c>
      <c r="AG130" s="15">
        <f>ROUND(U130*'Table Q8'!U26,2)</f>
        <v>-0.56999999999999995</v>
      </c>
      <c r="AH130" s="15">
        <f>ROUND(V130*'Table Q8'!V26,2)</f>
        <v>0.76</v>
      </c>
      <c r="AI130" s="15">
        <f>ROUND(W130*'Table Q8'!W26,2)</f>
        <v>-0.59</v>
      </c>
      <c r="AJ130" s="15">
        <f>ROUND(X130*'Table Q8'!X26,2)</f>
        <v>0.2</v>
      </c>
    </row>
    <row r="131" spans="1:36" x14ac:dyDescent="0.25">
      <c r="A131" s="13" t="str">
        <f t="shared" si="2"/>
        <v>1999 Q2</v>
      </c>
      <c r="B131" s="11">
        <f t="shared" si="20"/>
        <v>1.4864859987644508</v>
      </c>
      <c r="C131" s="11">
        <f t="shared" si="20"/>
        <v>1.3301924196677288</v>
      </c>
      <c r="D131" s="11">
        <f t="shared" si="20"/>
        <v>2.6260165423422771E-3</v>
      </c>
      <c r="E131" s="11">
        <f t="shared" si="20"/>
        <v>-1.3463831389920946</v>
      </c>
      <c r="F131" s="11">
        <f t="shared" si="20"/>
        <v>0.70270683142719415</v>
      </c>
      <c r="G131" s="11">
        <f t="shared" si="20"/>
        <v>2.0876733598379804</v>
      </c>
      <c r="H131" s="11">
        <f t="shared" si="20"/>
        <v>-1.9192296797482231</v>
      </c>
      <c r="I131" s="11">
        <f t="shared" si="20"/>
        <v>-0.54416485069657172</v>
      </c>
      <c r="J131" s="11">
        <f t="shared" si="20"/>
        <v>-1.8447813397053074</v>
      </c>
      <c r="K131" s="11">
        <f t="shared" si="20"/>
        <v>1.7484424968561958</v>
      </c>
      <c r="L131" s="11">
        <f t="shared" si="20"/>
        <v>6.0794841503566208E-3</v>
      </c>
      <c r="N131" s="11">
        <f t="shared" ref="N131:X131" si="24">LN(N27/N26)*100</f>
        <v>1.602596684809495</v>
      </c>
      <c r="O131" s="11">
        <f t="shared" si="24"/>
        <v>0.99011724320999894</v>
      </c>
      <c r="P131" s="11">
        <f t="shared" si="24"/>
        <v>1.0090510322350299</v>
      </c>
      <c r="Q131" s="11">
        <f t="shared" si="24"/>
        <v>1.1227736048067489</v>
      </c>
      <c r="R131" s="11">
        <f t="shared" si="24"/>
        <v>0.3641961088911041</v>
      </c>
      <c r="S131" s="11">
        <f t="shared" si="24"/>
        <v>0.56381852948166189</v>
      </c>
      <c r="T131" s="11">
        <f t="shared" si="24"/>
        <v>-9.992595730531019E-2</v>
      </c>
      <c r="U131" s="11">
        <f t="shared" si="24"/>
        <v>0.41379384763845772</v>
      </c>
      <c r="V131" s="11">
        <f t="shared" si="24"/>
        <v>0.54149953150907115</v>
      </c>
      <c r="W131" s="11">
        <f t="shared" si="24"/>
        <v>0.73628932802437574</v>
      </c>
      <c r="X131" s="11">
        <f t="shared" si="24"/>
        <v>0.58127940253502264</v>
      </c>
      <c r="Z131" s="15">
        <f>ROUND(N131*'Table Q8'!N27,2)</f>
        <v>1.1100000000000001</v>
      </c>
      <c r="AA131" s="15">
        <f>ROUND(O131*'Table Q8'!O27,2)</f>
        <v>0.33</v>
      </c>
      <c r="AB131" s="15">
        <f>ROUND(P131*'Table Q8'!P27,2)</f>
        <v>0.38</v>
      </c>
      <c r="AC131" s="15">
        <f>ROUND(Q131*'Table Q8'!Q27,2)</f>
        <v>0.39</v>
      </c>
      <c r="AD131" s="15">
        <f>ROUND(R131*'Table Q8'!R27,2)</f>
        <v>0.06</v>
      </c>
      <c r="AE131" s="15">
        <f>ROUND(S131*'Table Q8'!S27,2)</f>
        <v>0.24</v>
      </c>
      <c r="AF131" s="15">
        <f>ROUND(T131*'Table Q8'!T27,2)</f>
        <v>-0.04</v>
      </c>
      <c r="AG131" s="15">
        <f>ROUND(U131*'Table Q8'!U27,2)</f>
        <v>0.17</v>
      </c>
      <c r="AH131" s="15">
        <f>ROUND(V131*'Table Q8'!V27,2)</f>
        <v>0.14000000000000001</v>
      </c>
      <c r="AI131" s="15">
        <f>ROUND(W131*'Table Q8'!W27,2)</f>
        <v>0.25</v>
      </c>
      <c r="AJ131" s="15">
        <f>ROUND(X131*'Table Q8'!X27,2)</f>
        <v>0.22</v>
      </c>
    </row>
    <row r="132" spans="1:36" x14ac:dyDescent="0.25">
      <c r="A132" s="13" t="str">
        <f t="shared" si="2"/>
        <v>1999 Q3</v>
      </c>
      <c r="B132" s="11">
        <f t="shared" si="20"/>
        <v>2.7974294821211743</v>
      </c>
      <c r="C132" s="11">
        <f t="shared" si="20"/>
        <v>2.5810378868740158</v>
      </c>
      <c r="D132" s="11">
        <f t="shared" si="20"/>
        <v>1.5772340674103282</v>
      </c>
      <c r="E132" s="11">
        <f t="shared" si="20"/>
        <v>-0.17798623656370147</v>
      </c>
      <c r="F132" s="11">
        <f t="shared" si="20"/>
        <v>0.51874944807155177</v>
      </c>
      <c r="G132" s="11">
        <f t="shared" si="20"/>
        <v>8.3879599194104522</v>
      </c>
      <c r="H132" s="11">
        <f t="shared" si="20"/>
        <v>-2.5234479420787532</v>
      </c>
      <c r="I132" s="11">
        <f t="shared" si="20"/>
        <v>1.1435739827312834</v>
      </c>
      <c r="J132" s="11">
        <f t="shared" si="20"/>
        <v>-0.73286075683447327</v>
      </c>
      <c r="K132" s="11">
        <f t="shared" si="20"/>
        <v>-6.6650044825485715</v>
      </c>
      <c r="L132" s="11">
        <f t="shared" si="20"/>
        <v>1.2230832702708228</v>
      </c>
      <c r="N132" s="11">
        <f t="shared" ref="N132:X132" si="25">LN(N28/N27)*100</f>
        <v>1.448101899800748</v>
      </c>
      <c r="O132" s="11">
        <f t="shared" si="25"/>
        <v>0.39481650213734254</v>
      </c>
      <c r="P132" s="11">
        <f t="shared" si="25"/>
        <v>0.78104090731089637</v>
      </c>
      <c r="Q132" s="11">
        <f t="shared" si="25"/>
        <v>1.4055975839002608</v>
      </c>
      <c r="R132" s="11">
        <f t="shared" si="25"/>
        <v>-0.56652458432981911</v>
      </c>
      <c r="S132" s="11">
        <f t="shared" si="25"/>
        <v>1.743940541373588</v>
      </c>
      <c r="T132" s="11">
        <f t="shared" si="25"/>
        <v>-0.91473304400096112</v>
      </c>
      <c r="U132" s="11">
        <f t="shared" si="25"/>
        <v>7.3591737748141511E-2</v>
      </c>
      <c r="V132" s="11">
        <f t="shared" si="25"/>
        <v>-0.49515337945474003</v>
      </c>
      <c r="W132" s="11">
        <f t="shared" si="25"/>
        <v>-4.8622868492081368</v>
      </c>
      <c r="X132" s="11">
        <f t="shared" si="25"/>
        <v>0.18797371694783691</v>
      </c>
      <c r="Z132" s="15">
        <f>ROUND(N132*'Table Q8'!N28,2)</f>
        <v>0.99</v>
      </c>
      <c r="AA132" s="15">
        <f>ROUND(O132*'Table Q8'!O28,2)</f>
        <v>0.13</v>
      </c>
      <c r="AB132" s="15">
        <f>ROUND(P132*'Table Q8'!P28,2)</f>
        <v>0.28999999999999998</v>
      </c>
      <c r="AC132" s="15">
        <f>ROUND(Q132*'Table Q8'!Q28,2)</f>
        <v>0.48</v>
      </c>
      <c r="AD132" s="15">
        <f>ROUND(R132*'Table Q8'!R28,2)</f>
        <v>-0.09</v>
      </c>
      <c r="AE132" s="15">
        <f>ROUND(S132*'Table Q8'!S28,2)</f>
        <v>0.74</v>
      </c>
      <c r="AF132" s="15">
        <f>ROUND(T132*'Table Q8'!T28,2)</f>
        <v>-0.31</v>
      </c>
      <c r="AG132" s="15">
        <f>ROUND(U132*'Table Q8'!U28,2)</f>
        <v>0.03</v>
      </c>
      <c r="AH132" s="15">
        <f>ROUND(V132*'Table Q8'!V28,2)</f>
        <v>-0.12</v>
      </c>
      <c r="AI132" s="15">
        <f>ROUND(W132*'Table Q8'!W28,2)</f>
        <v>-1.62</v>
      </c>
      <c r="AJ132" s="15">
        <f>ROUND(X132*'Table Q8'!X28,2)</f>
        <v>7.0000000000000007E-2</v>
      </c>
    </row>
    <row r="133" spans="1:36" x14ac:dyDescent="0.25">
      <c r="A133" s="13" t="str">
        <f t="shared" si="2"/>
        <v>1999 Q4</v>
      </c>
      <c r="B133" s="11">
        <f t="shared" si="20"/>
        <v>2.0218532286561564</v>
      </c>
      <c r="C133" s="11">
        <f t="shared" si="20"/>
        <v>0.32642380149531436</v>
      </c>
      <c r="D133" s="11">
        <f t="shared" si="20"/>
        <v>-5.9958117859793297E-2</v>
      </c>
      <c r="E133" s="11">
        <f t="shared" si="20"/>
        <v>1.2694633333990493</v>
      </c>
      <c r="F133" s="11">
        <f t="shared" si="20"/>
        <v>-1.0396364906953255</v>
      </c>
      <c r="G133" s="11">
        <f t="shared" si="20"/>
        <v>2.3759903335598227</v>
      </c>
      <c r="H133" s="11">
        <f t="shared" si="20"/>
        <v>4.630418476697078</v>
      </c>
      <c r="I133" s="11">
        <f t="shared" si="20"/>
        <v>2.931615879446392</v>
      </c>
      <c r="J133" s="11">
        <f t="shared" si="20"/>
        <v>4.9327649123953341</v>
      </c>
      <c r="K133" s="11">
        <f t="shared" si="20"/>
        <v>-0.89177143085391264</v>
      </c>
      <c r="L133" s="11">
        <f t="shared" si="20"/>
        <v>1.6889582375329362</v>
      </c>
      <c r="N133" s="11">
        <f t="shared" ref="N133:X133" si="26">LN(N29/N28)*100</f>
        <v>2.0345156738121033</v>
      </c>
      <c r="O133" s="11">
        <f t="shared" si="26"/>
        <v>-3.9311180153146892E-2</v>
      </c>
      <c r="P133" s="11">
        <f t="shared" si="26"/>
        <v>0.52947423665297988</v>
      </c>
      <c r="Q133" s="11">
        <f t="shared" si="26"/>
        <v>1.5765532881117335</v>
      </c>
      <c r="R133" s="11">
        <f t="shared" si="26"/>
        <v>-7.3734147551269655E-2</v>
      </c>
      <c r="S133" s="11">
        <f t="shared" si="26"/>
        <v>0.43887216649917898</v>
      </c>
      <c r="T133" s="11">
        <f t="shared" si="26"/>
        <v>1.4660598866522485</v>
      </c>
      <c r="U133" s="11">
        <f t="shared" si="26"/>
        <v>-0.36611847014992882</v>
      </c>
      <c r="V133" s="11">
        <f t="shared" si="26"/>
        <v>5.6460245142554744</v>
      </c>
      <c r="W133" s="11">
        <f t="shared" si="26"/>
        <v>-1.2063557797463318</v>
      </c>
      <c r="X133" s="11">
        <f t="shared" si="26"/>
        <v>0.55700226537308806</v>
      </c>
      <c r="Z133" s="15">
        <f>ROUND(N133*'Table Q8'!N29,2)</f>
        <v>1.38</v>
      </c>
      <c r="AA133" s="15">
        <f>ROUND(O133*'Table Q8'!O29,2)</f>
        <v>-0.01</v>
      </c>
      <c r="AB133" s="15">
        <f>ROUND(P133*'Table Q8'!P29,2)</f>
        <v>0.2</v>
      </c>
      <c r="AC133" s="15">
        <f>ROUND(Q133*'Table Q8'!Q29,2)</f>
        <v>0.53</v>
      </c>
      <c r="AD133" s="15">
        <f>ROUND(R133*'Table Q8'!R29,2)</f>
        <v>-0.01</v>
      </c>
      <c r="AE133" s="15">
        <f>ROUND(S133*'Table Q8'!S29,2)</f>
        <v>0.18</v>
      </c>
      <c r="AF133" s="15">
        <f>ROUND(T133*'Table Q8'!T29,2)</f>
        <v>0.45</v>
      </c>
      <c r="AG133" s="15">
        <f>ROUND(U133*'Table Q8'!U29,2)</f>
        <v>-0.14000000000000001</v>
      </c>
      <c r="AH133" s="15">
        <f>ROUND(V133*'Table Q8'!V29,2)</f>
        <v>1.3</v>
      </c>
      <c r="AI133" s="15">
        <f>ROUND(W133*'Table Q8'!W29,2)</f>
        <v>-0.39</v>
      </c>
      <c r="AJ133" s="15">
        <f>ROUND(X133*'Table Q8'!X29,2)</f>
        <v>0.2</v>
      </c>
    </row>
    <row r="134" spans="1:36" x14ac:dyDescent="0.25">
      <c r="A134" s="13" t="str">
        <f t="shared" si="2"/>
        <v>2000 Q1</v>
      </c>
      <c r="B134" s="11">
        <f t="shared" si="20"/>
        <v>3.1373002625497595</v>
      </c>
      <c r="C134" s="11">
        <f t="shared" si="20"/>
        <v>2.3623004844438769</v>
      </c>
      <c r="D134" s="11">
        <f t="shared" si="20"/>
        <v>2.9055702098814198</v>
      </c>
      <c r="E134" s="11">
        <f t="shared" si="20"/>
        <v>1.3704120999263409</v>
      </c>
      <c r="F134" s="11">
        <f t="shared" si="20"/>
        <v>6.1692355457593928</v>
      </c>
      <c r="G134" s="11">
        <f t="shared" si="20"/>
        <v>5.7961810402491949</v>
      </c>
      <c r="H134" s="11">
        <f t="shared" si="20"/>
        <v>3.6848018435104533</v>
      </c>
      <c r="I134" s="11">
        <f t="shared" si="20"/>
        <v>-2.145638120958842</v>
      </c>
      <c r="J134" s="11">
        <f t="shared" si="20"/>
        <v>-1.9271856212544551</v>
      </c>
      <c r="K134" s="11">
        <f t="shared" si="20"/>
        <v>7.1541728512391876</v>
      </c>
      <c r="L134" s="11">
        <f t="shared" si="20"/>
        <v>2.0590965005103663</v>
      </c>
      <c r="N134" s="11">
        <f t="shared" ref="N134:X134" si="27">LN(N30/N29)*100</f>
        <v>3.6183292157528508</v>
      </c>
      <c r="O134" s="11">
        <f t="shared" si="27"/>
        <v>2.0229194090199876</v>
      </c>
      <c r="P134" s="11">
        <f t="shared" si="27"/>
        <v>2.2123441677797011</v>
      </c>
      <c r="Q134" s="11">
        <f t="shared" si="27"/>
        <v>2.7233804117510876</v>
      </c>
      <c r="R134" s="11">
        <f t="shared" si="27"/>
        <v>3.9748145904213334</v>
      </c>
      <c r="S134" s="11">
        <f t="shared" si="27"/>
        <v>2.2435924505920748</v>
      </c>
      <c r="T134" s="11">
        <f t="shared" si="27"/>
        <v>3.7507174048476108</v>
      </c>
      <c r="U134" s="11">
        <f t="shared" si="27"/>
        <v>0.68414795657874561</v>
      </c>
      <c r="V134" s="11">
        <f t="shared" si="27"/>
        <v>1.6288532764173431</v>
      </c>
      <c r="W134" s="11">
        <f t="shared" si="27"/>
        <v>3.8545212097114199</v>
      </c>
      <c r="X134" s="11">
        <f t="shared" si="27"/>
        <v>2.0891838823188578</v>
      </c>
      <c r="Z134" s="15">
        <f>ROUND(N134*'Table Q8'!N30,2)</f>
        <v>2.44</v>
      </c>
      <c r="AA134" s="15">
        <f>ROUND(O134*'Table Q8'!O30,2)</f>
        <v>0.64</v>
      </c>
      <c r="AB134" s="15">
        <f>ROUND(P134*'Table Q8'!P30,2)</f>
        <v>0.81</v>
      </c>
      <c r="AC134" s="15">
        <f>ROUND(Q134*'Table Q8'!Q30,2)</f>
        <v>0.88</v>
      </c>
      <c r="AD134" s="15">
        <f>ROUND(R134*'Table Q8'!R30,2)</f>
        <v>0.6</v>
      </c>
      <c r="AE134" s="15">
        <f>ROUND(S134*'Table Q8'!S30,2)</f>
        <v>0.92</v>
      </c>
      <c r="AF134" s="15">
        <f>ROUND(T134*'Table Q8'!T30,2)</f>
        <v>1.07</v>
      </c>
      <c r="AG134" s="15">
        <f>ROUND(U134*'Table Q8'!U30,2)</f>
        <v>0.26</v>
      </c>
      <c r="AH134" s="15">
        <f>ROUND(V134*'Table Q8'!V30,2)</f>
        <v>0.35</v>
      </c>
      <c r="AI134" s="15">
        <f>ROUND(W134*'Table Q8'!W30,2)</f>
        <v>1.2</v>
      </c>
      <c r="AJ134" s="15">
        <f>ROUND(X134*'Table Q8'!X30,2)</f>
        <v>0.73</v>
      </c>
    </row>
    <row r="135" spans="1:36" x14ac:dyDescent="0.25">
      <c r="A135" s="13" t="str">
        <f t="shared" si="2"/>
        <v>2000 Q2</v>
      </c>
      <c r="B135" s="11">
        <f t="shared" si="20"/>
        <v>-0.83061354240660212</v>
      </c>
      <c r="C135" s="11">
        <f t="shared" si="20"/>
        <v>0.13256435730396807</v>
      </c>
      <c r="D135" s="11">
        <f t="shared" si="20"/>
        <v>-4.7416973509827605</v>
      </c>
      <c r="E135" s="11">
        <f t="shared" si="20"/>
        <v>-1.9896565172000396</v>
      </c>
      <c r="F135" s="11">
        <f t="shared" si="20"/>
        <v>-0.98512346665049821</v>
      </c>
      <c r="G135" s="11">
        <f t="shared" si="20"/>
        <v>6.1856791494944368</v>
      </c>
      <c r="H135" s="11">
        <f t="shared" si="20"/>
        <v>-1.0390580929230013</v>
      </c>
      <c r="I135" s="11">
        <f t="shared" si="20"/>
        <v>1.5310630392974132</v>
      </c>
      <c r="J135" s="11">
        <f t="shared" si="20"/>
        <v>-1.587311430760894</v>
      </c>
      <c r="K135" s="11">
        <f t="shared" si="20"/>
        <v>-4.2288825386716598</v>
      </c>
      <c r="L135" s="11">
        <f t="shared" si="20"/>
        <v>-0.33349700909249891</v>
      </c>
      <c r="N135" s="11">
        <f t="shared" ref="N135:X135" si="28">LN(N31/N30)*100</f>
        <v>-0.87459905180865172</v>
      </c>
      <c r="O135" s="11">
        <f t="shared" si="28"/>
        <v>-0.2805912490127645</v>
      </c>
      <c r="P135" s="11">
        <f t="shared" si="28"/>
        <v>-2.9009789095414167</v>
      </c>
      <c r="Q135" s="11">
        <f t="shared" si="28"/>
        <v>-5.0049114005039481E-2</v>
      </c>
      <c r="R135" s="11">
        <f t="shared" si="28"/>
        <v>1.4573915498190559</v>
      </c>
      <c r="S135" s="11">
        <f t="shared" si="28"/>
        <v>3.6698843837880828</v>
      </c>
      <c r="T135" s="11">
        <f t="shared" si="28"/>
        <v>0.16369261860067519</v>
      </c>
      <c r="U135" s="11">
        <f t="shared" si="28"/>
        <v>8.2529311849719109E-2</v>
      </c>
      <c r="V135" s="11">
        <f t="shared" si="28"/>
        <v>0.88915450259570328</v>
      </c>
      <c r="W135" s="11">
        <f t="shared" si="28"/>
        <v>-3.7696486432828871</v>
      </c>
      <c r="X135" s="11">
        <f t="shared" si="28"/>
        <v>-0.31741828443290621</v>
      </c>
      <c r="Z135" s="15">
        <f>ROUND(N135*'Table Q8'!N31,2)</f>
        <v>-0.6</v>
      </c>
      <c r="AA135" s="15">
        <f>ROUND(O135*'Table Q8'!O31,2)</f>
        <v>-0.09</v>
      </c>
      <c r="AB135" s="15">
        <f>ROUND(P135*'Table Q8'!P31,2)</f>
        <v>-1.08</v>
      </c>
      <c r="AC135" s="15">
        <f>ROUND(Q135*'Table Q8'!Q31,2)</f>
        <v>-0.02</v>
      </c>
      <c r="AD135" s="15">
        <f>ROUND(R135*'Table Q8'!R31,2)</f>
        <v>0.22</v>
      </c>
      <c r="AE135" s="15">
        <f>ROUND(S135*'Table Q8'!S31,2)</f>
        <v>1.49</v>
      </c>
      <c r="AF135" s="15">
        <f>ROUND(T135*'Table Q8'!T31,2)</f>
        <v>0.04</v>
      </c>
      <c r="AG135" s="15">
        <f>ROUND(U135*'Table Q8'!U31,2)</f>
        <v>0.03</v>
      </c>
      <c r="AH135" s="15">
        <f>ROUND(V135*'Table Q8'!V31,2)</f>
        <v>0.19</v>
      </c>
      <c r="AI135" s="15">
        <f>ROUND(W135*'Table Q8'!W31,2)</f>
        <v>-1.1399999999999999</v>
      </c>
      <c r="AJ135" s="15">
        <f>ROUND(X135*'Table Q8'!X31,2)</f>
        <v>-0.11</v>
      </c>
    </row>
    <row r="136" spans="1:36" x14ac:dyDescent="0.25">
      <c r="A136" s="13" t="str">
        <f t="shared" si="2"/>
        <v>2000 Q3</v>
      </c>
      <c r="B136" s="11">
        <f t="shared" si="20"/>
        <v>-0.91549902879310519</v>
      </c>
      <c r="C136" s="11">
        <f t="shared" si="20"/>
        <v>1.5198129377178211</v>
      </c>
      <c r="D136" s="11">
        <f t="shared" si="20"/>
        <v>-2.3511515083937957</v>
      </c>
      <c r="E136" s="11">
        <f t="shared" si="20"/>
        <v>-0.80504649408242401</v>
      </c>
      <c r="F136" s="11">
        <f t="shared" si="20"/>
        <v>3.6422848794443552</v>
      </c>
      <c r="G136" s="11">
        <f t="shared" si="20"/>
        <v>0.71493271605460496</v>
      </c>
      <c r="H136" s="11">
        <f t="shared" si="20"/>
        <v>1.0951147195612505</v>
      </c>
      <c r="I136" s="11">
        <f t="shared" si="20"/>
        <v>0.6558659521675797</v>
      </c>
      <c r="J136" s="11">
        <f t="shared" si="20"/>
        <v>-6.3335986771624508</v>
      </c>
      <c r="K136" s="11">
        <f t="shared" si="20"/>
        <v>-0.44712647135878708</v>
      </c>
      <c r="L136" s="11">
        <f t="shared" si="20"/>
        <v>0.14537714899148954</v>
      </c>
      <c r="N136" s="11">
        <f t="shared" ref="N136:X136" si="29">LN(N32/N31)*100</f>
        <v>-0.68448089659846767</v>
      </c>
      <c r="O136" s="11">
        <f t="shared" si="29"/>
        <v>1.5547441362821777</v>
      </c>
      <c r="P136" s="11">
        <f t="shared" si="29"/>
        <v>0.49266804873254677</v>
      </c>
      <c r="Q136" s="11">
        <f t="shared" si="29"/>
        <v>1.0001977268686346</v>
      </c>
      <c r="R136" s="11">
        <f t="shared" si="29"/>
        <v>1.2385852517915055</v>
      </c>
      <c r="S136" s="11">
        <f t="shared" si="29"/>
        <v>-0.30443725392974702</v>
      </c>
      <c r="T136" s="11">
        <f t="shared" si="29"/>
        <v>1.5825115489148418</v>
      </c>
      <c r="U136" s="11">
        <f t="shared" si="29"/>
        <v>-0.43556110725851682</v>
      </c>
      <c r="V136" s="11">
        <f t="shared" si="29"/>
        <v>-4.263434336395588</v>
      </c>
      <c r="W136" s="11">
        <f t="shared" si="29"/>
        <v>0.55825376946283189</v>
      </c>
      <c r="X136" s="11">
        <f t="shared" si="29"/>
        <v>0.32291227109423726</v>
      </c>
      <c r="Z136" s="15">
        <f>ROUND(N136*'Table Q8'!N32,2)</f>
        <v>-0.48</v>
      </c>
      <c r="AA136" s="15">
        <f>ROUND(O136*'Table Q8'!O32,2)</f>
        <v>0.49</v>
      </c>
      <c r="AB136" s="15">
        <f>ROUND(P136*'Table Q8'!P32,2)</f>
        <v>0.18</v>
      </c>
      <c r="AC136" s="15">
        <f>ROUND(Q136*'Table Q8'!Q32,2)</f>
        <v>0.32</v>
      </c>
      <c r="AD136" s="15">
        <f>ROUND(R136*'Table Q8'!R32,2)</f>
        <v>0.19</v>
      </c>
      <c r="AE136" s="15">
        <f>ROUND(S136*'Table Q8'!S32,2)</f>
        <v>-0.12</v>
      </c>
      <c r="AF136" s="15">
        <f>ROUND(T136*'Table Q8'!T32,2)</f>
        <v>0.4</v>
      </c>
      <c r="AG136" s="15">
        <f>ROUND(U136*'Table Q8'!U32,2)</f>
        <v>-0.17</v>
      </c>
      <c r="AH136" s="15">
        <f>ROUND(V136*'Table Q8'!V32,2)</f>
        <v>-0.88</v>
      </c>
      <c r="AI136" s="15">
        <f>ROUND(W136*'Table Q8'!W32,2)</f>
        <v>0.16</v>
      </c>
      <c r="AJ136" s="15">
        <f>ROUND(X136*'Table Q8'!X32,2)</f>
        <v>0.11</v>
      </c>
    </row>
    <row r="137" spans="1:36" x14ac:dyDescent="0.25">
      <c r="A137" s="13" t="str">
        <f t="shared" si="2"/>
        <v>2000 Q4</v>
      </c>
      <c r="B137" s="11">
        <f t="shared" si="20"/>
        <v>-2.178442834522333</v>
      </c>
      <c r="C137" s="11">
        <f t="shared" si="20"/>
        <v>2.7596922172667333</v>
      </c>
      <c r="D137" s="11">
        <f t="shared" si="20"/>
        <v>2.8976886198664773</v>
      </c>
      <c r="E137" s="11">
        <f t="shared" si="20"/>
        <v>-1.7681937506951355</v>
      </c>
      <c r="F137" s="11">
        <f t="shared" si="20"/>
        <v>-4.5242023330762917</v>
      </c>
      <c r="G137" s="11">
        <f t="shared" si="20"/>
        <v>-1.8220064102110851</v>
      </c>
      <c r="H137" s="11">
        <f t="shared" si="20"/>
        <v>-4.4071545808468393</v>
      </c>
      <c r="I137" s="11">
        <f t="shared" si="20"/>
        <v>-1.151511065290473</v>
      </c>
      <c r="J137" s="11">
        <f t="shared" si="20"/>
        <v>3.8306274821776851</v>
      </c>
      <c r="K137" s="11">
        <f t="shared" si="20"/>
        <v>-1.8087550483177353</v>
      </c>
      <c r="L137" s="11">
        <f t="shared" si="20"/>
        <v>-0.42768776503818035</v>
      </c>
      <c r="N137" s="11">
        <f t="shared" ref="N137:X137" si="30">LN(N33/N32)*100</f>
        <v>7.5353718410939671E-2</v>
      </c>
      <c r="O137" s="11">
        <f t="shared" si="30"/>
        <v>1.4678533987748086</v>
      </c>
      <c r="P137" s="11">
        <f t="shared" si="30"/>
        <v>2.0183508326739155</v>
      </c>
      <c r="Q137" s="11">
        <f t="shared" si="30"/>
        <v>-0.69434323161955669</v>
      </c>
      <c r="R137" s="11">
        <f t="shared" si="30"/>
        <v>-1.1096512453912692</v>
      </c>
      <c r="S137" s="11">
        <f t="shared" si="30"/>
        <v>-1.4329531585264732</v>
      </c>
      <c r="T137" s="11">
        <f t="shared" si="30"/>
        <v>-1.5516585301008401</v>
      </c>
      <c r="U137" s="11">
        <f t="shared" si="30"/>
        <v>-0.66715154365004914</v>
      </c>
      <c r="V137" s="11">
        <f t="shared" si="30"/>
        <v>5.2893913228425014</v>
      </c>
      <c r="W137" s="11">
        <f t="shared" si="30"/>
        <v>-2.0786552292995331</v>
      </c>
      <c r="X137" s="11">
        <f t="shared" si="30"/>
        <v>-2.135169699462203E-2</v>
      </c>
      <c r="Z137" s="15">
        <f>ROUND(N137*'Table Q8'!N33,2)</f>
        <v>0.05</v>
      </c>
      <c r="AA137" s="15">
        <f>ROUND(O137*'Table Q8'!O33,2)</f>
        <v>0.45</v>
      </c>
      <c r="AB137" s="15">
        <f>ROUND(P137*'Table Q8'!P33,2)</f>
        <v>0.76</v>
      </c>
      <c r="AC137" s="15">
        <f>ROUND(Q137*'Table Q8'!Q33,2)</f>
        <v>-0.21</v>
      </c>
      <c r="AD137" s="15">
        <f>ROUND(R137*'Table Q8'!R33,2)</f>
        <v>-0.16</v>
      </c>
      <c r="AE137" s="15">
        <f>ROUND(S137*'Table Q8'!S33,2)</f>
        <v>-0.56000000000000005</v>
      </c>
      <c r="AF137" s="15">
        <f>ROUND(T137*'Table Q8'!T33,2)</f>
        <v>-0.37</v>
      </c>
      <c r="AG137" s="15">
        <f>ROUND(U137*'Table Q8'!U33,2)</f>
        <v>-0.25</v>
      </c>
      <c r="AH137" s="15">
        <f>ROUND(V137*'Table Q8'!V33,2)</f>
        <v>1.05</v>
      </c>
      <c r="AI137" s="15">
        <f>ROUND(W137*'Table Q8'!W33,2)</f>
        <v>-0.55000000000000004</v>
      </c>
      <c r="AJ137" s="15">
        <f>ROUND(X137*'Table Q8'!X33,2)</f>
        <v>-0.01</v>
      </c>
    </row>
    <row r="138" spans="1:36" x14ac:dyDescent="0.25">
      <c r="A138" s="13" t="str">
        <f t="shared" si="2"/>
        <v>2001 Q1</v>
      </c>
      <c r="B138" s="11">
        <f t="shared" si="20"/>
        <v>2.3930686415180804</v>
      </c>
      <c r="C138" s="11">
        <f t="shared" si="20"/>
        <v>0.14874775537569515</v>
      </c>
      <c r="D138" s="11">
        <f t="shared" si="20"/>
        <v>0.43986001795065127</v>
      </c>
      <c r="E138" s="11">
        <f t="shared" si="20"/>
        <v>2.74813652998757</v>
      </c>
      <c r="F138" s="11">
        <f t="shared" si="20"/>
        <v>-2.5867655988780704</v>
      </c>
      <c r="G138" s="11">
        <f t="shared" si="20"/>
        <v>4.6227755941865638</v>
      </c>
      <c r="H138" s="11">
        <f t="shared" si="20"/>
        <v>4.1357751529959659</v>
      </c>
      <c r="I138" s="11">
        <f t="shared" si="20"/>
        <v>1.9743385555852759</v>
      </c>
      <c r="J138" s="11">
        <f t="shared" si="20"/>
        <v>-3.2979659557318179E-2</v>
      </c>
      <c r="K138" s="11">
        <f t="shared" si="20"/>
        <v>-0.86599517799771042</v>
      </c>
      <c r="L138" s="11">
        <f t="shared" si="20"/>
        <v>1.3257031453014188</v>
      </c>
      <c r="N138" s="11">
        <f t="shared" ref="N138:X138" si="31">LN(N34/N33)*100</f>
        <v>4.2225762866145136</v>
      </c>
      <c r="O138" s="11">
        <f t="shared" si="31"/>
        <v>0.33973919860550406</v>
      </c>
      <c r="P138" s="11">
        <f t="shared" si="31"/>
        <v>2.4384513862256818</v>
      </c>
      <c r="Q138" s="11">
        <f t="shared" si="31"/>
        <v>0.6134532927185794</v>
      </c>
      <c r="R138" s="11">
        <f t="shared" si="31"/>
        <v>1.4341898746578081</v>
      </c>
      <c r="S138" s="11">
        <f t="shared" si="31"/>
        <v>3.464716271758824</v>
      </c>
      <c r="T138" s="11">
        <f t="shared" si="31"/>
        <v>1.9554705557369318</v>
      </c>
      <c r="U138" s="11">
        <f t="shared" si="31"/>
        <v>0.54698350211185431</v>
      </c>
      <c r="V138" s="11">
        <f t="shared" si="31"/>
        <v>2.0763854182464154</v>
      </c>
      <c r="W138" s="11">
        <f t="shared" si="31"/>
        <v>-2.4708138242520534</v>
      </c>
      <c r="X138" s="11">
        <f t="shared" si="31"/>
        <v>0.81814707337284331</v>
      </c>
      <c r="Z138" s="15">
        <f>ROUND(N138*'Table Q8'!N34,2)</f>
        <v>2.98</v>
      </c>
      <c r="AA138" s="15">
        <f>ROUND(O138*'Table Q8'!O34,2)</f>
        <v>0.1</v>
      </c>
      <c r="AB138" s="15">
        <f>ROUND(P138*'Table Q8'!P34,2)</f>
        <v>0.91</v>
      </c>
      <c r="AC138" s="15">
        <f>ROUND(Q138*'Table Q8'!Q34,2)</f>
        <v>0.19</v>
      </c>
      <c r="AD138" s="15">
        <f>ROUND(R138*'Table Q8'!R34,2)</f>
        <v>0.21</v>
      </c>
      <c r="AE138" s="15">
        <f>ROUND(S138*'Table Q8'!S34,2)</f>
        <v>1.33</v>
      </c>
      <c r="AF138" s="15">
        <f>ROUND(T138*'Table Q8'!T34,2)</f>
        <v>0.44</v>
      </c>
      <c r="AG138" s="15">
        <f>ROUND(U138*'Table Q8'!U34,2)</f>
        <v>0.2</v>
      </c>
      <c r="AH138" s="15">
        <f>ROUND(V138*'Table Q8'!V34,2)</f>
        <v>0.41</v>
      </c>
      <c r="AI138" s="15">
        <f>ROUND(W138*'Table Q8'!W34,2)</f>
        <v>-0.64</v>
      </c>
      <c r="AJ138" s="15">
        <f>ROUND(X138*'Table Q8'!X34,2)</f>
        <v>0.28000000000000003</v>
      </c>
    </row>
    <row r="139" spans="1:36" x14ac:dyDescent="0.25">
      <c r="A139" s="13" t="str">
        <f t="shared" si="2"/>
        <v>2001 Q2</v>
      </c>
      <c r="B139" s="11">
        <f t="shared" si="20"/>
        <v>3.5526100944004111</v>
      </c>
      <c r="C139" s="11">
        <f t="shared" si="20"/>
        <v>-1.1814224337857526</v>
      </c>
      <c r="D139" s="11">
        <f t="shared" si="20"/>
        <v>0.45724473128564053</v>
      </c>
      <c r="E139" s="11">
        <f t="shared" si="20"/>
        <v>1.0876536686518044</v>
      </c>
      <c r="F139" s="11">
        <f t="shared" si="20"/>
        <v>2.2818405698028088</v>
      </c>
      <c r="G139" s="11">
        <f t="shared" si="20"/>
        <v>-1.7040898475593234</v>
      </c>
      <c r="H139" s="11">
        <f t="shared" si="20"/>
        <v>0.89430911789107126</v>
      </c>
      <c r="I139" s="11">
        <f t="shared" si="20"/>
        <v>0.43336061630723277</v>
      </c>
      <c r="J139" s="11">
        <f t="shared" si="20"/>
        <v>-6.928529656123426</v>
      </c>
      <c r="K139" s="11">
        <f t="shared" si="20"/>
        <v>7.2482459936982808</v>
      </c>
      <c r="L139" s="11">
        <f t="shared" si="20"/>
        <v>0.18275491624145435</v>
      </c>
      <c r="N139" s="11">
        <f t="shared" ref="N139:X139" si="32">LN(N35/N34)*100</f>
        <v>2.6315798224657359</v>
      </c>
      <c r="O139" s="11">
        <f t="shared" si="32"/>
        <v>0.29289723995005834</v>
      </c>
      <c r="P139" s="11">
        <f t="shared" si="32"/>
        <v>-0.92770656888466774</v>
      </c>
      <c r="Q139" s="11">
        <f t="shared" si="32"/>
        <v>0.6836558783415011</v>
      </c>
      <c r="R139" s="11">
        <f t="shared" si="32"/>
        <v>3.5673073419315751</v>
      </c>
      <c r="S139" s="11">
        <f t="shared" si="32"/>
        <v>-0.84668829012505498</v>
      </c>
      <c r="T139" s="11">
        <f t="shared" si="32"/>
        <v>0.87318903615157839</v>
      </c>
      <c r="U139" s="11">
        <f t="shared" si="32"/>
        <v>-0.20419608521966912</v>
      </c>
      <c r="V139" s="11">
        <f t="shared" si="32"/>
        <v>2.5238810997345542</v>
      </c>
      <c r="W139" s="11">
        <f t="shared" si="32"/>
        <v>2.3693698977048778</v>
      </c>
      <c r="X139" s="11">
        <f t="shared" si="32"/>
        <v>0.47336002163868229</v>
      </c>
      <c r="Z139" s="15">
        <f>ROUND(N139*'Table Q8'!N35,2)</f>
        <v>1.86</v>
      </c>
      <c r="AA139" s="15">
        <f>ROUND(O139*'Table Q8'!O35,2)</f>
        <v>0.09</v>
      </c>
      <c r="AB139" s="15">
        <f>ROUND(P139*'Table Q8'!P35,2)</f>
        <v>-0.34</v>
      </c>
      <c r="AC139" s="15">
        <f>ROUND(Q139*'Table Q8'!Q35,2)</f>
        <v>0.21</v>
      </c>
      <c r="AD139" s="15">
        <f>ROUND(R139*'Table Q8'!R35,2)</f>
        <v>0.5</v>
      </c>
      <c r="AE139" s="15">
        <f>ROUND(S139*'Table Q8'!S35,2)</f>
        <v>-0.32</v>
      </c>
      <c r="AF139" s="15">
        <f>ROUND(T139*'Table Q8'!T35,2)</f>
        <v>0.2</v>
      </c>
      <c r="AG139" s="15">
        <f>ROUND(U139*'Table Q8'!U35,2)</f>
        <v>-7.0000000000000007E-2</v>
      </c>
      <c r="AH139" s="15">
        <f>ROUND(V139*'Table Q8'!V35,2)</f>
        <v>0.52</v>
      </c>
      <c r="AI139" s="15">
        <f>ROUND(W139*'Table Q8'!W35,2)</f>
        <v>0.64</v>
      </c>
      <c r="AJ139" s="15">
        <f>ROUND(X139*'Table Q8'!X35,2)</f>
        <v>0.16</v>
      </c>
    </row>
    <row r="140" spans="1:36" x14ac:dyDescent="0.25">
      <c r="A140" s="13" t="str">
        <f t="shared" si="2"/>
        <v>2001 Q3</v>
      </c>
      <c r="B140" s="11">
        <f t="shared" si="20"/>
        <v>0.93138858241442002</v>
      </c>
      <c r="C140" s="11">
        <f t="shared" si="20"/>
        <v>2.0218179669421366</v>
      </c>
      <c r="D140" s="11">
        <f t="shared" si="20"/>
        <v>-1.0071059493072592</v>
      </c>
      <c r="E140" s="11">
        <f t="shared" si="20"/>
        <v>1.3230580104304916</v>
      </c>
      <c r="F140" s="11">
        <f t="shared" si="20"/>
        <v>0.69096688290301223</v>
      </c>
      <c r="G140" s="11">
        <f t="shared" si="20"/>
        <v>0.76244534808854514</v>
      </c>
      <c r="H140" s="11">
        <f t="shared" si="20"/>
        <v>1.5764124135918731</v>
      </c>
      <c r="I140" s="11">
        <f t="shared" si="20"/>
        <v>2.1178568056343776</v>
      </c>
      <c r="J140" s="11">
        <f t="shared" si="20"/>
        <v>-1.2895358673682071</v>
      </c>
      <c r="K140" s="11">
        <f t="shared" si="20"/>
        <v>-4.1033966434338245</v>
      </c>
      <c r="L140" s="11">
        <f t="shared" si="20"/>
        <v>0.73659061238995927</v>
      </c>
      <c r="N140" s="11">
        <f t="shared" ref="N140:X140" si="33">LN(N36/N35)*100</f>
        <v>0.33600856262978324</v>
      </c>
      <c r="O140" s="11">
        <f t="shared" si="33"/>
        <v>1.5642633570253837</v>
      </c>
      <c r="P140" s="11">
        <f t="shared" si="33"/>
        <v>0.79290341360506855</v>
      </c>
      <c r="Q140" s="11">
        <f t="shared" si="33"/>
        <v>-0.34771320427487618</v>
      </c>
      <c r="R140" s="11">
        <f t="shared" si="33"/>
        <v>0.89414892615348529</v>
      </c>
      <c r="S140" s="11">
        <f t="shared" si="33"/>
        <v>2.6671673332065389</v>
      </c>
      <c r="T140" s="11">
        <f t="shared" si="33"/>
        <v>0.6618517431811678</v>
      </c>
      <c r="U140" s="11">
        <f t="shared" si="33"/>
        <v>2.5106855723980117</v>
      </c>
      <c r="V140" s="11">
        <f t="shared" si="33"/>
        <v>-0.52364104661517052</v>
      </c>
      <c r="W140" s="11">
        <f t="shared" si="33"/>
        <v>-2.5446362820026049</v>
      </c>
      <c r="X140" s="11">
        <f t="shared" si="33"/>
        <v>0.72742171112094134</v>
      </c>
      <c r="Z140" s="15">
        <f>ROUND(N140*'Table Q8'!N36,2)</f>
        <v>0.24</v>
      </c>
      <c r="AA140" s="15">
        <f>ROUND(O140*'Table Q8'!O36,2)</f>
        <v>0.46</v>
      </c>
      <c r="AB140" s="15">
        <f>ROUND(P140*'Table Q8'!P36,2)</f>
        <v>0.28999999999999998</v>
      </c>
      <c r="AC140" s="15">
        <f>ROUND(Q140*'Table Q8'!Q36,2)</f>
        <v>-0.11</v>
      </c>
      <c r="AD140" s="15">
        <f>ROUND(R140*'Table Q8'!R36,2)</f>
        <v>0.12</v>
      </c>
      <c r="AE140" s="15">
        <f>ROUND(S140*'Table Q8'!S36,2)</f>
        <v>1</v>
      </c>
      <c r="AF140" s="15">
        <f>ROUND(T140*'Table Q8'!T36,2)</f>
        <v>0.15</v>
      </c>
      <c r="AG140" s="15">
        <f>ROUND(U140*'Table Q8'!U36,2)</f>
        <v>0.9</v>
      </c>
      <c r="AH140" s="15">
        <f>ROUND(V140*'Table Q8'!V36,2)</f>
        <v>-0.11</v>
      </c>
      <c r="AI140" s="15">
        <f>ROUND(W140*'Table Q8'!W36,2)</f>
        <v>-0.71</v>
      </c>
      <c r="AJ140" s="15">
        <f>ROUND(X140*'Table Q8'!X36,2)</f>
        <v>0.24</v>
      </c>
    </row>
    <row r="141" spans="1:36" x14ac:dyDescent="0.25">
      <c r="A141" s="13" t="str">
        <f t="shared" si="2"/>
        <v>2001 Q4</v>
      </c>
      <c r="B141" s="11">
        <f t="shared" si="20"/>
        <v>-0.9910328825697392</v>
      </c>
      <c r="C141" s="11">
        <f t="shared" si="20"/>
        <v>-3.9426850215074416E-2</v>
      </c>
      <c r="D141" s="11">
        <f t="shared" si="20"/>
        <v>0.98823290585507295</v>
      </c>
      <c r="E141" s="11">
        <f t="shared" si="20"/>
        <v>2.688692947185999</v>
      </c>
      <c r="F141" s="11">
        <f t="shared" si="20"/>
        <v>0.5707715180404892</v>
      </c>
      <c r="G141" s="11">
        <f t="shared" si="20"/>
        <v>1.3594462993106777</v>
      </c>
      <c r="H141" s="11">
        <f t="shared" si="20"/>
        <v>1.5605172666490836</v>
      </c>
      <c r="I141" s="11">
        <f t="shared" si="20"/>
        <v>-1.914854141408072</v>
      </c>
      <c r="J141" s="11">
        <f t="shared" si="20"/>
        <v>3.5705347704419723</v>
      </c>
      <c r="K141" s="11">
        <f t="shared" si="20"/>
        <v>1.3000464472579196</v>
      </c>
      <c r="L141" s="11">
        <f t="shared" si="20"/>
        <v>0.90167672008743727</v>
      </c>
      <c r="N141" s="11">
        <f t="shared" ref="N141:X141" si="34">LN(N37/N36)*100</f>
        <v>-0.5438712684908944</v>
      </c>
      <c r="O141" s="11">
        <f t="shared" si="34"/>
        <v>1.2467643043468117</v>
      </c>
      <c r="P141" s="11">
        <f t="shared" si="34"/>
        <v>0.39979979994887954</v>
      </c>
      <c r="Q141" s="11">
        <f t="shared" si="34"/>
        <v>1.1775352479197956</v>
      </c>
      <c r="R141" s="11">
        <f t="shared" si="34"/>
        <v>2.8532719950524719</v>
      </c>
      <c r="S141" s="11">
        <f t="shared" si="34"/>
        <v>0.22441005431258487</v>
      </c>
      <c r="T141" s="11">
        <f t="shared" si="34"/>
        <v>1.3954024679987649</v>
      </c>
      <c r="U141" s="11">
        <f t="shared" si="34"/>
        <v>1.4949157600109841</v>
      </c>
      <c r="V141" s="11">
        <f t="shared" si="34"/>
        <v>4.1025766696981432</v>
      </c>
      <c r="W141" s="11">
        <f t="shared" si="34"/>
        <v>1.2851080684687883</v>
      </c>
      <c r="X141" s="11">
        <f t="shared" si="34"/>
        <v>1.1207467188739229</v>
      </c>
      <c r="Z141" s="15">
        <f>ROUND(N141*'Table Q8'!N37,2)</f>
        <v>-0.39</v>
      </c>
      <c r="AA141" s="15">
        <f>ROUND(O141*'Table Q8'!O37,2)</f>
        <v>0.37</v>
      </c>
      <c r="AB141" s="15">
        <f>ROUND(P141*'Table Q8'!P37,2)</f>
        <v>0.14000000000000001</v>
      </c>
      <c r="AC141" s="15">
        <f>ROUND(Q141*'Table Q8'!Q37,2)</f>
        <v>0.37</v>
      </c>
      <c r="AD141" s="15">
        <f>ROUND(R141*'Table Q8'!R37,2)</f>
        <v>0.37</v>
      </c>
      <c r="AE141" s="15">
        <f>ROUND(S141*'Table Q8'!S37,2)</f>
        <v>0.08</v>
      </c>
      <c r="AF141" s="15">
        <f>ROUND(T141*'Table Q8'!T37,2)</f>
        <v>0.32</v>
      </c>
      <c r="AG141" s="15">
        <f>ROUND(U141*'Table Q8'!U37,2)</f>
        <v>0.54</v>
      </c>
      <c r="AH141" s="15">
        <f>ROUND(V141*'Table Q8'!V37,2)</f>
        <v>0.94</v>
      </c>
      <c r="AI141" s="15">
        <f>ROUND(W141*'Table Q8'!W37,2)</f>
        <v>0.37</v>
      </c>
      <c r="AJ141" s="15">
        <f>ROUND(X141*'Table Q8'!X37,2)</f>
        <v>0.38</v>
      </c>
    </row>
    <row r="142" spans="1:36" x14ac:dyDescent="0.25">
      <c r="A142" s="13" t="str">
        <f t="shared" si="2"/>
        <v>2002 Q1</v>
      </c>
      <c r="B142" s="11">
        <f t="shared" si="20"/>
        <v>2.3429567315753204</v>
      </c>
      <c r="C142" s="11">
        <f t="shared" si="20"/>
        <v>1.4853455102830602</v>
      </c>
      <c r="D142" s="11">
        <f t="shared" si="20"/>
        <v>1.5719586905459104</v>
      </c>
      <c r="E142" s="11">
        <f t="shared" si="20"/>
        <v>0.67505316915177571</v>
      </c>
      <c r="F142" s="11">
        <f t="shared" si="20"/>
        <v>-1.0245166928549911</v>
      </c>
      <c r="G142" s="11">
        <f t="shared" si="20"/>
        <v>2.7659570061325671</v>
      </c>
      <c r="H142" s="11">
        <f t="shared" si="20"/>
        <v>-1.6799864120265531</v>
      </c>
      <c r="I142" s="11">
        <f t="shared" si="20"/>
        <v>-0.91217128187694974</v>
      </c>
      <c r="J142" s="11">
        <f t="shared" si="20"/>
        <v>1.7222851856934056</v>
      </c>
      <c r="K142" s="11">
        <f t="shared" si="20"/>
        <v>-2.1274345629853637</v>
      </c>
      <c r="L142" s="11">
        <f t="shared" si="20"/>
        <v>0.79188340703843163</v>
      </c>
      <c r="N142" s="11">
        <f t="shared" ref="N142:X142" si="35">LN(N38/N37)*100</f>
        <v>1.3218014334845622</v>
      </c>
      <c r="O142" s="11">
        <f t="shared" si="35"/>
        <v>0.71151635427511373</v>
      </c>
      <c r="P142" s="11">
        <f t="shared" si="35"/>
        <v>1.5814917004450078</v>
      </c>
      <c r="Q142" s="11">
        <f t="shared" si="35"/>
        <v>0.63322516254066308</v>
      </c>
      <c r="R142" s="11">
        <f t="shared" si="35"/>
        <v>-0.17919257286922022</v>
      </c>
      <c r="S142" s="11">
        <f t="shared" si="35"/>
        <v>1.1807193612350571</v>
      </c>
      <c r="T142" s="11">
        <f t="shared" si="35"/>
        <v>1.5696329540491514</v>
      </c>
      <c r="U142" s="11">
        <f t="shared" si="35"/>
        <v>1.641399739054157</v>
      </c>
      <c r="V142" s="11">
        <f t="shared" si="35"/>
        <v>2.6319561948347716</v>
      </c>
      <c r="W142" s="11">
        <f t="shared" si="35"/>
        <v>-9.4432287796650027E-2</v>
      </c>
      <c r="X142" s="11">
        <f t="shared" si="35"/>
        <v>0.92773495843071796</v>
      </c>
      <c r="Z142" s="15">
        <f>ROUND(N142*'Table Q8'!N38,2)</f>
        <v>0.93</v>
      </c>
      <c r="AA142" s="15">
        <f>ROUND(O142*'Table Q8'!O38,2)</f>
        <v>0.21</v>
      </c>
      <c r="AB142" s="15">
        <f>ROUND(P142*'Table Q8'!P38,2)</f>
        <v>0.56999999999999995</v>
      </c>
      <c r="AC142" s="15">
        <f>ROUND(Q142*'Table Q8'!Q38,2)</f>
        <v>0.2</v>
      </c>
      <c r="AD142" s="15">
        <f>ROUND(R142*'Table Q8'!R38,2)</f>
        <v>-0.02</v>
      </c>
      <c r="AE142" s="15">
        <f>ROUND(S142*'Table Q8'!S38,2)</f>
        <v>0.43</v>
      </c>
      <c r="AF142" s="15">
        <f>ROUND(T142*'Table Q8'!T38,2)</f>
        <v>0.37</v>
      </c>
      <c r="AG142" s="15">
        <f>ROUND(U142*'Table Q8'!U38,2)</f>
        <v>0.57999999999999996</v>
      </c>
      <c r="AH142" s="15">
        <f>ROUND(V142*'Table Q8'!V38,2)</f>
        <v>0.61</v>
      </c>
      <c r="AI142" s="15">
        <f>ROUND(W142*'Table Q8'!W38,2)</f>
        <v>-0.03</v>
      </c>
      <c r="AJ142" s="15">
        <f>ROUND(X142*'Table Q8'!X38,2)</f>
        <v>0.31</v>
      </c>
    </row>
    <row r="143" spans="1:36" x14ac:dyDescent="0.25">
      <c r="A143" s="13" t="str">
        <f t="shared" si="2"/>
        <v>2002 Q2</v>
      </c>
      <c r="B143" s="11">
        <f t="shared" si="20"/>
        <v>4.2881444192665521</v>
      </c>
      <c r="C143" s="11">
        <f t="shared" si="20"/>
        <v>0.75876556414850294</v>
      </c>
      <c r="D143" s="11">
        <f t="shared" si="20"/>
        <v>1.8695621446625617</v>
      </c>
      <c r="E143" s="11">
        <f t="shared" si="20"/>
        <v>0.69427085849463543</v>
      </c>
      <c r="F143" s="11">
        <f t="shared" si="20"/>
        <v>1.4330786703179883</v>
      </c>
      <c r="G143" s="11">
        <f t="shared" si="20"/>
        <v>2.2221694652716416E-2</v>
      </c>
      <c r="H143" s="11">
        <f t="shared" si="20"/>
        <v>1.0594229890962681</v>
      </c>
      <c r="I143" s="11">
        <f t="shared" si="20"/>
        <v>2.8647410871694778</v>
      </c>
      <c r="J143" s="11">
        <f t="shared" si="20"/>
        <v>1.7553819921474128</v>
      </c>
      <c r="K143" s="11">
        <f t="shared" si="20"/>
        <v>-0.14540046710049512</v>
      </c>
      <c r="L143" s="11">
        <f t="shared" si="20"/>
        <v>1.0607661034878098</v>
      </c>
      <c r="N143" s="11">
        <f t="shared" ref="N143:X143" si="36">LN(N39/N38)*100</f>
        <v>2.7274267618704182</v>
      </c>
      <c r="O143" s="11">
        <f t="shared" si="36"/>
        <v>1.8010512572233153</v>
      </c>
      <c r="P143" s="11">
        <f t="shared" si="36"/>
        <v>2.3605081081356003</v>
      </c>
      <c r="Q143" s="11">
        <f t="shared" si="36"/>
        <v>0.29200302897730951</v>
      </c>
      <c r="R143" s="11">
        <f t="shared" si="36"/>
        <v>3.4738458500080256</v>
      </c>
      <c r="S143" s="11">
        <f t="shared" si="36"/>
        <v>1.2437850989495558</v>
      </c>
      <c r="T143" s="11">
        <f t="shared" si="36"/>
        <v>2.3423894591311991</v>
      </c>
      <c r="U143" s="11">
        <f t="shared" si="36"/>
        <v>0.83134564939917177</v>
      </c>
      <c r="V143" s="11">
        <f t="shared" si="36"/>
        <v>2.0821733814630794</v>
      </c>
      <c r="W143" s="11">
        <f t="shared" si="36"/>
        <v>5.7342068062271469E-2</v>
      </c>
      <c r="X143" s="11">
        <f t="shared" si="36"/>
        <v>1.2976491743991998</v>
      </c>
      <c r="Z143" s="15">
        <f>ROUND(N143*'Table Q8'!N39,2)</f>
        <v>1.93</v>
      </c>
      <c r="AA143" s="15">
        <f>ROUND(O143*'Table Q8'!O39,2)</f>
        <v>0.53</v>
      </c>
      <c r="AB143" s="15">
        <f>ROUND(P143*'Table Q8'!P39,2)</f>
        <v>0.85</v>
      </c>
      <c r="AC143" s="15">
        <f>ROUND(Q143*'Table Q8'!Q39,2)</f>
        <v>0.09</v>
      </c>
      <c r="AD143" s="15">
        <f>ROUND(R143*'Table Q8'!R39,2)</f>
        <v>0.44</v>
      </c>
      <c r="AE143" s="15">
        <f>ROUND(S143*'Table Q8'!S39,2)</f>
        <v>0.45</v>
      </c>
      <c r="AF143" s="15">
        <f>ROUND(T143*'Table Q8'!T39,2)</f>
        <v>0.6</v>
      </c>
      <c r="AG143" s="15">
        <f>ROUND(U143*'Table Q8'!U39,2)</f>
        <v>0.3</v>
      </c>
      <c r="AH143" s="15">
        <f>ROUND(V143*'Table Q8'!V39,2)</f>
        <v>0.49</v>
      </c>
      <c r="AI143" s="15">
        <f>ROUND(W143*'Table Q8'!W39,2)</f>
        <v>0.02</v>
      </c>
      <c r="AJ143" s="15">
        <f>ROUND(X143*'Table Q8'!X39,2)</f>
        <v>0.43</v>
      </c>
    </row>
    <row r="144" spans="1:36" x14ac:dyDescent="0.25">
      <c r="A144" s="13" t="str">
        <f t="shared" si="2"/>
        <v>2002 Q3</v>
      </c>
      <c r="B144" s="11">
        <f t="shared" ref="B144:L159" si="37">LN(B40/B39)*100</f>
        <v>-2.7381123448384881</v>
      </c>
      <c r="C144" s="11">
        <f t="shared" si="37"/>
        <v>1.6579038359656746</v>
      </c>
      <c r="D144" s="11">
        <f t="shared" si="37"/>
        <v>2.2325534986707907</v>
      </c>
      <c r="E144" s="11">
        <f t="shared" si="37"/>
        <v>0.91639551490215676</v>
      </c>
      <c r="F144" s="11">
        <f t="shared" si="37"/>
        <v>-0.20868928285983351</v>
      </c>
      <c r="G144" s="11">
        <f t="shared" si="37"/>
        <v>-0.90554985153041412</v>
      </c>
      <c r="H144" s="11">
        <f t="shared" si="37"/>
        <v>1.1050896507263495</v>
      </c>
      <c r="I144" s="11">
        <f t="shared" si="37"/>
        <v>-0.6139136718739181</v>
      </c>
      <c r="J144" s="11">
        <f t="shared" si="37"/>
        <v>-3.5589563024618096</v>
      </c>
      <c r="K144" s="11">
        <f t="shared" si="37"/>
        <v>0.22581764208538121</v>
      </c>
      <c r="L144" s="11">
        <f t="shared" si="37"/>
        <v>0.19545499392425084</v>
      </c>
      <c r="N144" s="11">
        <f t="shared" ref="N144:X144" si="38">LN(N40/N39)*100</f>
        <v>-0.42059127558294379</v>
      </c>
      <c r="O144" s="11">
        <f t="shared" si="38"/>
        <v>0.27682168248041722</v>
      </c>
      <c r="P144" s="11">
        <f t="shared" si="38"/>
        <v>0.29326696681027553</v>
      </c>
      <c r="Q144" s="11">
        <f t="shared" si="38"/>
        <v>2.5310626143445872E-2</v>
      </c>
      <c r="R144" s="11">
        <f t="shared" si="38"/>
        <v>-0.4663147065176938</v>
      </c>
      <c r="S144" s="11">
        <f t="shared" si="38"/>
        <v>-0.52258545346680341</v>
      </c>
      <c r="T144" s="11">
        <f t="shared" si="38"/>
        <v>0.26593108490760092</v>
      </c>
      <c r="U144" s="11">
        <f t="shared" si="38"/>
        <v>-4.1092431496977937E-2</v>
      </c>
      <c r="V144" s="11">
        <f t="shared" si="38"/>
        <v>-2.2272428801276307</v>
      </c>
      <c r="W144" s="11">
        <f t="shared" si="38"/>
        <v>-2.4580200364915337</v>
      </c>
      <c r="X144" s="11">
        <f t="shared" si="38"/>
        <v>-0.33087027466128227</v>
      </c>
      <c r="Z144" s="15">
        <f>ROUND(N144*'Table Q8'!N40,2)</f>
        <v>-0.3</v>
      </c>
      <c r="AA144" s="15">
        <f>ROUND(O144*'Table Q8'!O40,2)</f>
        <v>0.08</v>
      </c>
      <c r="AB144" s="15">
        <f>ROUND(P144*'Table Q8'!P40,2)</f>
        <v>0.11</v>
      </c>
      <c r="AC144" s="15">
        <f>ROUND(Q144*'Table Q8'!Q40,2)</f>
        <v>0.01</v>
      </c>
      <c r="AD144" s="15">
        <f>ROUND(R144*'Table Q8'!R40,2)</f>
        <v>-0.06</v>
      </c>
      <c r="AE144" s="15">
        <f>ROUND(S144*'Table Q8'!S40,2)</f>
        <v>-0.19</v>
      </c>
      <c r="AF144" s="15">
        <f>ROUND(T144*'Table Q8'!T40,2)</f>
        <v>7.0000000000000007E-2</v>
      </c>
      <c r="AG144" s="15">
        <f>ROUND(U144*'Table Q8'!U40,2)</f>
        <v>-0.01</v>
      </c>
      <c r="AH144" s="15">
        <f>ROUND(V144*'Table Q8'!V40,2)</f>
        <v>-0.53</v>
      </c>
      <c r="AI144" s="15">
        <f>ROUND(W144*'Table Q8'!W40,2)</f>
        <v>-0.71</v>
      </c>
      <c r="AJ144" s="15">
        <f>ROUND(X144*'Table Q8'!X40,2)</f>
        <v>-0.11</v>
      </c>
    </row>
    <row r="145" spans="1:36" x14ac:dyDescent="0.25">
      <c r="A145" s="13" t="str">
        <f t="shared" si="2"/>
        <v>2002 Q4</v>
      </c>
      <c r="B145" s="11">
        <f t="shared" si="37"/>
        <v>7.6573671605855917</v>
      </c>
      <c r="C145" s="11">
        <f t="shared" si="37"/>
        <v>-0.5539294773616108</v>
      </c>
      <c r="D145" s="11">
        <f t="shared" si="37"/>
        <v>1.1769496369015262</v>
      </c>
      <c r="E145" s="11">
        <f t="shared" si="37"/>
        <v>0.19910797818349454</v>
      </c>
      <c r="F145" s="11">
        <f t="shared" si="37"/>
        <v>-2.5083493189391017</v>
      </c>
      <c r="G145" s="11">
        <f t="shared" si="37"/>
        <v>3.4101314382329475</v>
      </c>
      <c r="H145" s="11">
        <f t="shared" si="37"/>
        <v>4.8458894397545329</v>
      </c>
      <c r="I145" s="11">
        <f t="shared" si="37"/>
        <v>0.37090112579489731</v>
      </c>
      <c r="J145" s="11">
        <f t="shared" si="37"/>
        <v>1.6621936943118993</v>
      </c>
      <c r="K145" s="11">
        <f t="shared" si="37"/>
        <v>1.3271816399139789</v>
      </c>
      <c r="L145" s="11">
        <f t="shared" si="37"/>
        <v>1.0294009892513227</v>
      </c>
      <c r="N145" s="11">
        <f t="shared" ref="N145:X145" si="39">LN(N41/N40)*100</f>
        <v>5.8788790526121142</v>
      </c>
      <c r="O145" s="11">
        <f t="shared" si="39"/>
        <v>0.66334338010606775</v>
      </c>
      <c r="P145" s="11">
        <f t="shared" si="39"/>
        <v>1.4276021770210516</v>
      </c>
      <c r="Q145" s="11">
        <f t="shared" si="39"/>
        <v>-0.11860204290826515</v>
      </c>
      <c r="R145" s="11">
        <f t="shared" si="39"/>
        <v>2.4951431228767951</v>
      </c>
      <c r="S145" s="11">
        <f t="shared" si="39"/>
        <v>1.5160393691543217</v>
      </c>
      <c r="T145" s="11">
        <f t="shared" si="39"/>
        <v>1.5504565303244817</v>
      </c>
      <c r="U145" s="11">
        <f t="shared" si="39"/>
        <v>0.57528028907811035</v>
      </c>
      <c r="V145" s="11">
        <f t="shared" si="39"/>
        <v>2.9537055628767943</v>
      </c>
      <c r="W145" s="11">
        <f t="shared" si="39"/>
        <v>0.90627428942874932</v>
      </c>
      <c r="X145" s="11">
        <f t="shared" si="39"/>
        <v>0.9724856153058794</v>
      </c>
      <c r="Z145" s="15">
        <f>ROUND(N145*'Table Q8'!N41,2)</f>
        <v>4.1500000000000004</v>
      </c>
      <c r="AA145" s="15">
        <f>ROUND(O145*'Table Q8'!O41,2)</f>
        <v>0.21</v>
      </c>
      <c r="AB145" s="15">
        <f>ROUND(P145*'Table Q8'!P41,2)</f>
        <v>0.54</v>
      </c>
      <c r="AC145" s="15">
        <f>ROUND(Q145*'Table Q8'!Q41,2)</f>
        <v>-0.04</v>
      </c>
      <c r="AD145" s="15">
        <f>ROUND(R145*'Table Q8'!R41,2)</f>
        <v>0.32</v>
      </c>
      <c r="AE145" s="15">
        <f>ROUND(S145*'Table Q8'!S41,2)</f>
        <v>0.56999999999999995</v>
      </c>
      <c r="AF145" s="15">
        <f>ROUND(T145*'Table Q8'!T41,2)</f>
        <v>0.47</v>
      </c>
      <c r="AG145" s="15">
        <f>ROUND(U145*'Table Q8'!U41,2)</f>
        <v>0.21</v>
      </c>
      <c r="AH145" s="15">
        <f>ROUND(V145*'Table Q8'!V41,2)</f>
        <v>0.73</v>
      </c>
      <c r="AI145" s="15">
        <f>ROUND(W145*'Table Q8'!W41,2)</f>
        <v>0.27</v>
      </c>
      <c r="AJ145" s="15">
        <f>ROUND(X145*'Table Q8'!X41,2)</f>
        <v>0.34</v>
      </c>
    </row>
    <row r="146" spans="1:36" x14ac:dyDescent="0.25">
      <c r="A146" s="13" t="str">
        <f t="shared" si="2"/>
        <v>2003 Q1</v>
      </c>
      <c r="B146" s="11">
        <f t="shared" si="37"/>
        <v>-5.4275423356576642</v>
      </c>
      <c r="C146" s="11">
        <f t="shared" si="37"/>
        <v>2.3814165495316799</v>
      </c>
      <c r="D146" s="11">
        <f t="shared" si="37"/>
        <v>-1.8857472322312638</v>
      </c>
      <c r="E146" s="11">
        <f t="shared" si="37"/>
        <v>-0.79571255855901601</v>
      </c>
      <c r="F146" s="11">
        <f t="shared" si="37"/>
        <v>2.3015992237037546</v>
      </c>
      <c r="G146" s="11">
        <f t="shared" si="37"/>
        <v>3.4038449036617986</v>
      </c>
      <c r="H146" s="11">
        <f t="shared" si="37"/>
        <v>1.2852809375830403</v>
      </c>
      <c r="I146" s="11">
        <f t="shared" si="37"/>
        <v>2.0090703122091607</v>
      </c>
      <c r="J146" s="11">
        <f t="shared" si="37"/>
        <v>-0.66460201261298746</v>
      </c>
      <c r="K146" s="11">
        <f t="shared" si="37"/>
        <v>1.7299263629675705</v>
      </c>
      <c r="L146" s="11">
        <f t="shared" si="37"/>
        <v>1.012852295119441</v>
      </c>
      <c r="N146" s="11">
        <f t="shared" ref="N146:X146" si="40">LN(N42/N41)*100</f>
        <v>-2.6919493061757245</v>
      </c>
      <c r="O146" s="11">
        <f t="shared" si="40"/>
        <v>2.2617677931666242</v>
      </c>
      <c r="P146" s="11">
        <f t="shared" si="40"/>
        <v>1.9063957998288916</v>
      </c>
      <c r="Q146" s="11">
        <f t="shared" si="40"/>
        <v>0.77139348347648717</v>
      </c>
      <c r="R146" s="11">
        <f t="shared" si="40"/>
        <v>3.9609000325928228</v>
      </c>
      <c r="S146" s="11">
        <f t="shared" si="40"/>
        <v>-0.34727205740109424</v>
      </c>
      <c r="T146" s="11">
        <f t="shared" si="40"/>
        <v>2.7110492001097084E-3</v>
      </c>
      <c r="U146" s="11">
        <f t="shared" si="40"/>
        <v>-0.19904999261063749</v>
      </c>
      <c r="V146" s="11">
        <f t="shared" si="40"/>
        <v>2.2541321620273438</v>
      </c>
      <c r="W146" s="11">
        <f t="shared" si="40"/>
        <v>-0.45200959228566279</v>
      </c>
      <c r="X146" s="11">
        <f t="shared" si="40"/>
        <v>0.89991716114236753</v>
      </c>
      <c r="Z146" s="15">
        <f>ROUND(N146*'Table Q8'!N42,2)</f>
        <v>-1.91</v>
      </c>
      <c r="AA146" s="15">
        <f>ROUND(O146*'Table Q8'!O42,2)</f>
        <v>0.71</v>
      </c>
      <c r="AB146" s="15">
        <f>ROUND(P146*'Table Q8'!P42,2)</f>
        <v>0.72</v>
      </c>
      <c r="AC146" s="15">
        <f>ROUND(Q146*'Table Q8'!Q42,2)</f>
        <v>0.24</v>
      </c>
      <c r="AD146" s="15">
        <f>ROUND(R146*'Table Q8'!R42,2)</f>
        <v>0.52</v>
      </c>
      <c r="AE146" s="15">
        <f>ROUND(S146*'Table Q8'!S42,2)</f>
        <v>-0.13</v>
      </c>
      <c r="AF146" s="15">
        <f>ROUND(T146*'Table Q8'!T42,2)</f>
        <v>0</v>
      </c>
      <c r="AG146" s="15">
        <f>ROUND(U146*'Table Q8'!U42,2)</f>
        <v>-7.0000000000000007E-2</v>
      </c>
      <c r="AH146" s="15">
        <f>ROUND(V146*'Table Q8'!V42,2)</f>
        <v>0.56000000000000005</v>
      </c>
      <c r="AI146" s="15">
        <f>ROUND(W146*'Table Q8'!W42,2)</f>
        <v>-0.14000000000000001</v>
      </c>
      <c r="AJ146" s="15">
        <f>ROUND(X146*'Table Q8'!X42,2)</f>
        <v>0.31</v>
      </c>
    </row>
    <row r="147" spans="1:36" x14ac:dyDescent="0.25">
      <c r="A147" s="13" t="str">
        <f t="shared" si="2"/>
        <v>2003 Q2</v>
      </c>
      <c r="B147" s="11">
        <f t="shared" si="37"/>
        <v>-2.0297162250943965</v>
      </c>
      <c r="C147" s="11">
        <f t="shared" si="37"/>
        <v>1.6174817507420816</v>
      </c>
      <c r="D147" s="11">
        <f t="shared" si="37"/>
        <v>1.950530126204554</v>
      </c>
      <c r="E147" s="11">
        <f t="shared" si="37"/>
        <v>1.5523265080915662</v>
      </c>
      <c r="F147" s="11">
        <f t="shared" si="37"/>
        <v>2.8616502533235981</v>
      </c>
      <c r="G147" s="11">
        <f t="shared" si="37"/>
        <v>0.41244678876540353</v>
      </c>
      <c r="H147" s="11">
        <f t="shared" si="37"/>
        <v>2.4469027898760856</v>
      </c>
      <c r="I147" s="11">
        <f t="shared" si="37"/>
        <v>-0.63899588109702576</v>
      </c>
      <c r="J147" s="11">
        <f t="shared" si="37"/>
        <v>-1.7452192130990911</v>
      </c>
      <c r="K147" s="11">
        <f t="shared" si="37"/>
        <v>-1.2218549587382653E-2</v>
      </c>
      <c r="L147" s="11">
        <f t="shared" si="37"/>
        <v>0.68009322097925407</v>
      </c>
      <c r="N147" s="11">
        <f t="shared" ref="N147:X147" si="41">LN(N43/N42)*100</f>
        <v>-0.83749961935274431</v>
      </c>
      <c r="O147" s="11">
        <f t="shared" si="41"/>
        <v>0.8292646539829619</v>
      </c>
      <c r="P147" s="11">
        <f t="shared" si="41"/>
        <v>0.5891111129775003</v>
      </c>
      <c r="Q147" s="11">
        <f t="shared" si="41"/>
        <v>0.32827554944055259</v>
      </c>
      <c r="R147" s="11">
        <f t="shared" si="41"/>
        <v>3.6714193477618435</v>
      </c>
      <c r="S147" s="11">
        <f t="shared" si="41"/>
        <v>-1.3393818182571195</v>
      </c>
      <c r="T147" s="11">
        <f t="shared" si="41"/>
        <v>0.16971702437720865</v>
      </c>
      <c r="U147" s="11">
        <f t="shared" si="41"/>
        <v>-0.3893624724376431</v>
      </c>
      <c r="V147" s="11">
        <f t="shared" si="41"/>
        <v>0.14265605076474977</v>
      </c>
      <c r="W147" s="11">
        <f t="shared" si="41"/>
        <v>-1.8642803551595772</v>
      </c>
      <c r="X147" s="11">
        <f t="shared" si="41"/>
        <v>0.14782703384661233</v>
      </c>
      <c r="Z147" s="15">
        <f>ROUND(N147*'Table Q8'!N43,2)</f>
        <v>-0.59</v>
      </c>
      <c r="AA147" s="15">
        <f>ROUND(O147*'Table Q8'!O43,2)</f>
        <v>0.26</v>
      </c>
      <c r="AB147" s="15">
        <f>ROUND(P147*'Table Q8'!P43,2)</f>
        <v>0.22</v>
      </c>
      <c r="AC147" s="15">
        <f>ROUND(Q147*'Table Q8'!Q43,2)</f>
        <v>0.1</v>
      </c>
      <c r="AD147" s="15">
        <f>ROUND(R147*'Table Q8'!R43,2)</f>
        <v>0.5</v>
      </c>
      <c r="AE147" s="15">
        <f>ROUND(S147*'Table Q8'!S43,2)</f>
        <v>-0.51</v>
      </c>
      <c r="AF147" s="15">
        <f>ROUND(T147*'Table Q8'!T43,2)</f>
        <v>0.06</v>
      </c>
      <c r="AG147" s="15">
        <f>ROUND(U147*'Table Q8'!U43,2)</f>
        <v>-0.15</v>
      </c>
      <c r="AH147" s="15">
        <f>ROUND(V147*'Table Q8'!V43,2)</f>
        <v>0.04</v>
      </c>
      <c r="AI147" s="15">
        <f>ROUND(W147*'Table Q8'!W43,2)</f>
        <v>-0.56999999999999995</v>
      </c>
      <c r="AJ147" s="15">
        <f>ROUND(X147*'Table Q8'!X43,2)</f>
        <v>0.05</v>
      </c>
    </row>
    <row r="148" spans="1:36" x14ac:dyDescent="0.25">
      <c r="A148" s="13" t="str">
        <f t="shared" si="2"/>
        <v>2003 Q3</v>
      </c>
      <c r="B148" s="11">
        <f t="shared" si="37"/>
        <v>-0.62473425478523292</v>
      </c>
      <c r="C148" s="11">
        <f t="shared" si="37"/>
        <v>2.3509800144607866</v>
      </c>
      <c r="D148" s="11">
        <f t="shared" si="37"/>
        <v>1.6936410091539715</v>
      </c>
      <c r="E148" s="11">
        <f t="shared" si="37"/>
        <v>0.17710363392468417</v>
      </c>
      <c r="F148" s="11">
        <f t="shared" si="37"/>
        <v>1.4573511893306859</v>
      </c>
      <c r="G148" s="11">
        <f t="shared" si="37"/>
        <v>-1.7652604757862562</v>
      </c>
      <c r="H148" s="11">
        <f t="shared" si="37"/>
        <v>3.5001584992692178</v>
      </c>
      <c r="I148" s="11">
        <f t="shared" si="37"/>
        <v>2.036385510463814</v>
      </c>
      <c r="J148" s="11">
        <f t="shared" si="37"/>
        <v>-3.51638523203696</v>
      </c>
      <c r="K148" s="11">
        <f t="shared" si="37"/>
        <v>0.52087344843053429</v>
      </c>
      <c r="L148" s="11">
        <f t="shared" si="37"/>
        <v>0.97565104206147524</v>
      </c>
      <c r="N148" s="11">
        <f t="shared" ref="N148:X148" si="42">LN(N44/N43)*100</f>
        <v>-1.3702683822479633</v>
      </c>
      <c r="O148" s="11">
        <f t="shared" si="42"/>
        <v>1.0201291176058251</v>
      </c>
      <c r="P148" s="11">
        <f t="shared" si="42"/>
        <v>0.63777833409796547</v>
      </c>
      <c r="Q148" s="11">
        <f t="shared" si="42"/>
        <v>-0.57037590171896635</v>
      </c>
      <c r="R148" s="11">
        <f t="shared" si="42"/>
        <v>3.9760519964306149</v>
      </c>
      <c r="S148" s="11">
        <f t="shared" si="42"/>
        <v>-0.56672759157675345</v>
      </c>
      <c r="T148" s="11">
        <f t="shared" si="42"/>
        <v>2.465629474733773</v>
      </c>
      <c r="U148" s="11">
        <f t="shared" si="42"/>
        <v>0.21070620937168252</v>
      </c>
      <c r="V148" s="11">
        <f t="shared" si="42"/>
        <v>-1.6327335954486131</v>
      </c>
      <c r="W148" s="11">
        <f t="shared" si="42"/>
        <v>-1.6275202872637637</v>
      </c>
      <c r="X148" s="11">
        <f t="shared" si="42"/>
        <v>0.13544040880347269</v>
      </c>
      <c r="Z148" s="15">
        <f>ROUND(N148*'Table Q8'!N44,2)</f>
        <v>-0.98</v>
      </c>
      <c r="AA148" s="15">
        <f>ROUND(O148*'Table Q8'!O44,2)</f>
        <v>0.32</v>
      </c>
      <c r="AB148" s="15">
        <f>ROUND(P148*'Table Q8'!P44,2)</f>
        <v>0.23</v>
      </c>
      <c r="AC148" s="15">
        <f>ROUND(Q148*'Table Q8'!Q44,2)</f>
        <v>-0.18</v>
      </c>
      <c r="AD148" s="15">
        <f>ROUND(R148*'Table Q8'!R44,2)</f>
        <v>0.56000000000000005</v>
      </c>
      <c r="AE148" s="15">
        <f>ROUND(S148*'Table Q8'!S44,2)</f>
        <v>-0.22</v>
      </c>
      <c r="AF148" s="15">
        <f>ROUND(T148*'Table Q8'!T44,2)</f>
        <v>0.9</v>
      </c>
      <c r="AG148" s="15">
        <f>ROUND(U148*'Table Q8'!U44,2)</f>
        <v>0.08</v>
      </c>
      <c r="AH148" s="15">
        <f>ROUND(V148*'Table Q8'!V44,2)</f>
        <v>-0.4</v>
      </c>
      <c r="AI148" s="15">
        <f>ROUND(W148*'Table Q8'!W44,2)</f>
        <v>-0.51</v>
      </c>
      <c r="AJ148" s="15">
        <f>ROUND(X148*'Table Q8'!X44,2)</f>
        <v>0.05</v>
      </c>
    </row>
    <row r="149" spans="1:36" x14ac:dyDescent="0.25">
      <c r="A149" s="13" t="str">
        <f t="shared" si="2"/>
        <v>2003 Q4</v>
      </c>
      <c r="B149" s="11">
        <f t="shared" si="37"/>
        <v>0.96770905528120665</v>
      </c>
      <c r="C149" s="11">
        <f t="shared" si="37"/>
        <v>1.9403710324203187</v>
      </c>
      <c r="D149" s="11">
        <f t="shared" si="37"/>
        <v>2.5899839343809328</v>
      </c>
      <c r="E149" s="11">
        <f t="shared" si="37"/>
        <v>-0.11587100568870223</v>
      </c>
      <c r="F149" s="11">
        <f t="shared" si="37"/>
        <v>2.1258994173698262</v>
      </c>
      <c r="G149" s="11">
        <f t="shared" si="37"/>
        <v>4.2398978928272166</v>
      </c>
      <c r="H149" s="11">
        <f t="shared" si="37"/>
        <v>-1.1822089445708621</v>
      </c>
      <c r="I149" s="11">
        <f t="shared" si="37"/>
        <v>3.5322481179020655</v>
      </c>
      <c r="J149" s="11">
        <f t="shared" si="37"/>
        <v>6.8416988340016509</v>
      </c>
      <c r="K149" s="11">
        <f t="shared" si="37"/>
        <v>-3.703443485399168</v>
      </c>
      <c r="L149" s="11">
        <f t="shared" si="37"/>
        <v>1.6910105835874916</v>
      </c>
      <c r="N149" s="11">
        <f t="shared" ref="N149:X149" si="43">LN(N45/N44)*100</f>
        <v>1.6680618828092475</v>
      </c>
      <c r="O149" s="11">
        <f t="shared" si="43"/>
        <v>0.37405151245299156</v>
      </c>
      <c r="P149" s="11">
        <f t="shared" si="43"/>
        <v>1.726283596252761</v>
      </c>
      <c r="Q149" s="11">
        <f t="shared" si="43"/>
        <v>0.25711233836992314</v>
      </c>
      <c r="R149" s="11">
        <f t="shared" si="43"/>
        <v>3.9936568019522571</v>
      </c>
      <c r="S149" s="11">
        <f t="shared" si="43"/>
        <v>1.6549003247199046</v>
      </c>
      <c r="T149" s="11">
        <f t="shared" si="43"/>
        <v>0.43667414361738344</v>
      </c>
      <c r="U149" s="11">
        <f t="shared" si="43"/>
        <v>1.3375130299007669</v>
      </c>
      <c r="V149" s="11">
        <f t="shared" si="43"/>
        <v>8.4755234407718287</v>
      </c>
      <c r="W149" s="11">
        <f t="shared" si="43"/>
        <v>-1.874226766068203</v>
      </c>
      <c r="X149" s="11">
        <f t="shared" si="43"/>
        <v>1.1200349290021854</v>
      </c>
      <c r="Z149" s="15">
        <f>ROUND(N149*'Table Q8'!N45,2)</f>
        <v>1.19</v>
      </c>
      <c r="AA149" s="15">
        <f>ROUND(O149*'Table Q8'!O45,2)</f>
        <v>0.12</v>
      </c>
      <c r="AB149" s="15">
        <f>ROUND(P149*'Table Q8'!P45,2)</f>
        <v>0.61</v>
      </c>
      <c r="AC149" s="15">
        <f>ROUND(Q149*'Table Q8'!Q45,2)</f>
        <v>0.08</v>
      </c>
      <c r="AD149" s="15">
        <f>ROUND(R149*'Table Q8'!R45,2)</f>
        <v>0.56999999999999995</v>
      </c>
      <c r="AE149" s="15">
        <f>ROUND(S149*'Table Q8'!S45,2)</f>
        <v>0.63</v>
      </c>
      <c r="AF149" s="15">
        <f>ROUND(T149*'Table Q8'!T45,2)</f>
        <v>0.17</v>
      </c>
      <c r="AG149" s="15">
        <f>ROUND(U149*'Table Q8'!U45,2)</f>
        <v>0.49</v>
      </c>
      <c r="AH149" s="15">
        <f>ROUND(V149*'Table Q8'!V45,2)</f>
        <v>2.0299999999999998</v>
      </c>
      <c r="AI149" s="15">
        <f>ROUND(W149*'Table Q8'!W45,2)</f>
        <v>-0.57999999999999996</v>
      </c>
      <c r="AJ149" s="15">
        <f>ROUND(X149*'Table Q8'!X45,2)</f>
        <v>0.39</v>
      </c>
    </row>
    <row r="150" spans="1:36" x14ac:dyDescent="0.25">
      <c r="A150" s="13" t="str">
        <f t="shared" si="2"/>
        <v>2004 Q1</v>
      </c>
      <c r="B150" s="11">
        <f t="shared" si="37"/>
        <v>-1.0523371475330459E-2</v>
      </c>
      <c r="C150" s="11">
        <f t="shared" si="37"/>
        <v>1.6021570934589744</v>
      </c>
      <c r="D150" s="11">
        <f t="shared" si="37"/>
        <v>1.3290060802016934</v>
      </c>
      <c r="E150" s="11">
        <f t="shared" si="37"/>
        <v>1.5933125171459153</v>
      </c>
      <c r="F150" s="11">
        <f t="shared" si="37"/>
        <v>5.2575780365615978</v>
      </c>
      <c r="G150" s="11">
        <f t="shared" si="37"/>
        <v>0.86624785950256222</v>
      </c>
      <c r="H150" s="11">
        <f t="shared" si="37"/>
        <v>1.6698859101038113</v>
      </c>
      <c r="I150" s="11">
        <f t="shared" si="37"/>
        <v>-3.8219403009993926</v>
      </c>
      <c r="J150" s="11">
        <f t="shared" si="37"/>
        <v>-3.4120512116402666</v>
      </c>
      <c r="K150" s="11">
        <f t="shared" si="37"/>
        <v>1.3985874707797745</v>
      </c>
      <c r="L150" s="11">
        <f t="shared" si="37"/>
        <v>0.33961334796426373</v>
      </c>
      <c r="N150" s="11">
        <f t="shared" ref="N150:X150" si="44">LN(N46/N45)*100</f>
        <v>1.6290714038618193</v>
      </c>
      <c r="O150" s="11">
        <f t="shared" si="44"/>
        <v>0.31756461446931322</v>
      </c>
      <c r="P150" s="11">
        <f t="shared" si="44"/>
        <v>-1.0946420032670501</v>
      </c>
      <c r="Q150" s="11">
        <f t="shared" si="44"/>
        <v>0.15235449623585012</v>
      </c>
      <c r="R150" s="11">
        <f t="shared" si="44"/>
        <v>6.6694572092984892</v>
      </c>
      <c r="S150" s="11">
        <f t="shared" si="44"/>
        <v>1.7220617295059291</v>
      </c>
      <c r="T150" s="11">
        <f t="shared" si="44"/>
        <v>-0.66378796631472003</v>
      </c>
      <c r="U150" s="11">
        <f t="shared" si="44"/>
        <v>-1.7324860970551563</v>
      </c>
      <c r="V150" s="11">
        <f t="shared" si="44"/>
        <v>-0.14755874871826699</v>
      </c>
      <c r="W150" s="11">
        <f t="shared" si="44"/>
        <v>-2.4103219603194979</v>
      </c>
      <c r="X150" s="11">
        <f t="shared" si="44"/>
        <v>6.3904432796499794E-2</v>
      </c>
      <c r="Z150" s="15">
        <f>ROUND(N150*'Table Q8'!N46,2)</f>
        <v>1.17</v>
      </c>
      <c r="AA150" s="15">
        <f>ROUND(O150*'Table Q8'!O46,2)</f>
        <v>0.1</v>
      </c>
      <c r="AB150" s="15">
        <f>ROUND(P150*'Table Q8'!P46,2)</f>
        <v>-0.39</v>
      </c>
      <c r="AC150" s="15">
        <f>ROUND(Q150*'Table Q8'!Q46,2)</f>
        <v>0.05</v>
      </c>
      <c r="AD150" s="15">
        <f>ROUND(R150*'Table Q8'!R46,2)</f>
        <v>0.95</v>
      </c>
      <c r="AE150" s="15">
        <f>ROUND(S150*'Table Q8'!S46,2)</f>
        <v>0.67</v>
      </c>
      <c r="AF150" s="15">
        <f>ROUND(T150*'Table Q8'!T46,2)</f>
        <v>-0.26</v>
      </c>
      <c r="AG150" s="15">
        <f>ROUND(U150*'Table Q8'!U46,2)</f>
        <v>-0.65</v>
      </c>
      <c r="AH150" s="15">
        <f>ROUND(V150*'Table Q8'!V46,2)</f>
        <v>-0.04</v>
      </c>
      <c r="AI150" s="15">
        <f>ROUND(W150*'Table Q8'!W46,2)</f>
        <v>-0.77</v>
      </c>
      <c r="AJ150" s="15">
        <f>ROUND(X150*'Table Q8'!X46,2)</f>
        <v>0.02</v>
      </c>
    </row>
    <row r="151" spans="1:36" x14ac:dyDescent="0.25">
      <c r="A151" s="13" t="str">
        <f t="shared" si="2"/>
        <v>2004 Q2</v>
      </c>
      <c r="B151" s="11">
        <f t="shared" si="37"/>
        <v>-1.0844594064556792</v>
      </c>
      <c r="C151" s="11">
        <f t="shared" si="37"/>
        <v>1.2372269000399081</v>
      </c>
      <c r="D151" s="11">
        <f t="shared" si="37"/>
        <v>-1.433241760359417</v>
      </c>
      <c r="E151" s="11">
        <f t="shared" si="37"/>
        <v>-0.67774196055426783</v>
      </c>
      <c r="F151" s="11">
        <f t="shared" si="37"/>
        <v>-1.62560500308777</v>
      </c>
      <c r="G151" s="11">
        <f t="shared" si="37"/>
        <v>1.3188132676600091</v>
      </c>
      <c r="H151" s="11">
        <f t="shared" si="37"/>
        <v>2.9060547912304937</v>
      </c>
      <c r="I151" s="11">
        <f t="shared" si="37"/>
        <v>1.6559055868988679</v>
      </c>
      <c r="J151" s="11">
        <f t="shared" si="37"/>
        <v>-1.8479620195401609</v>
      </c>
      <c r="K151" s="11">
        <f t="shared" si="37"/>
        <v>2.2648904991199399</v>
      </c>
      <c r="L151" s="11">
        <f t="shared" si="37"/>
        <v>0.2242228900922244</v>
      </c>
      <c r="N151" s="11">
        <f t="shared" ref="N151:X151" si="45">LN(N47/N46)*100</f>
        <v>-1.2355176021027643</v>
      </c>
      <c r="O151" s="11">
        <f t="shared" si="45"/>
        <v>0.67900527565802005</v>
      </c>
      <c r="P151" s="11">
        <f t="shared" si="45"/>
        <v>0.64964045310911578</v>
      </c>
      <c r="Q151" s="11">
        <f t="shared" si="45"/>
        <v>-0.87874834897381304</v>
      </c>
      <c r="R151" s="11">
        <f t="shared" si="45"/>
        <v>0.91354243678253044</v>
      </c>
      <c r="S151" s="11">
        <f t="shared" si="45"/>
        <v>0.67065212228968207</v>
      </c>
      <c r="T151" s="11">
        <f t="shared" si="45"/>
        <v>3.2242164030778246</v>
      </c>
      <c r="U151" s="11">
        <f t="shared" si="45"/>
        <v>0.83437206400647346</v>
      </c>
      <c r="V151" s="11">
        <f t="shared" si="45"/>
        <v>-0.42011004025741849</v>
      </c>
      <c r="W151" s="11">
        <f t="shared" si="45"/>
        <v>0.95978304243023083</v>
      </c>
      <c r="X151" s="11">
        <f t="shared" si="45"/>
        <v>0.3260111299271336</v>
      </c>
      <c r="Z151" s="15">
        <f>ROUND(N151*'Table Q8'!N47,2)</f>
        <v>-0.89</v>
      </c>
      <c r="AA151" s="15">
        <f>ROUND(O151*'Table Q8'!O47,2)</f>
        <v>0.22</v>
      </c>
      <c r="AB151" s="15">
        <f>ROUND(P151*'Table Q8'!P47,2)</f>
        <v>0.23</v>
      </c>
      <c r="AC151" s="15">
        <f>ROUND(Q151*'Table Q8'!Q47,2)</f>
        <v>-0.26</v>
      </c>
      <c r="AD151" s="15">
        <f>ROUND(R151*'Table Q8'!R47,2)</f>
        <v>0.13</v>
      </c>
      <c r="AE151" s="15">
        <f>ROUND(S151*'Table Q8'!S47,2)</f>
        <v>0.26</v>
      </c>
      <c r="AF151" s="15">
        <f>ROUND(T151*'Table Q8'!T47,2)</f>
        <v>1.27</v>
      </c>
      <c r="AG151" s="15">
        <f>ROUND(U151*'Table Q8'!U47,2)</f>
        <v>0.31</v>
      </c>
      <c r="AH151" s="15">
        <f>ROUND(V151*'Table Q8'!V47,2)</f>
        <v>-0.1</v>
      </c>
      <c r="AI151" s="15">
        <f>ROUND(W151*'Table Q8'!W47,2)</f>
        <v>0.31</v>
      </c>
      <c r="AJ151" s="15">
        <f>ROUND(X151*'Table Q8'!X47,2)</f>
        <v>0.12</v>
      </c>
    </row>
    <row r="152" spans="1:36" x14ac:dyDescent="0.25">
      <c r="A152" s="13" t="str">
        <f t="shared" si="2"/>
        <v>2004 Q3</v>
      </c>
      <c r="B152" s="11">
        <f t="shared" si="37"/>
        <v>-2.7272406824810194</v>
      </c>
      <c r="C152" s="11">
        <f t="shared" si="37"/>
        <v>-0.9544384072344595</v>
      </c>
      <c r="D152" s="11">
        <f t="shared" si="37"/>
        <v>0.36048542723336674</v>
      </c>
      <c r="E152" s="11">
        <f t="shared" si="37"/>
        <v>0.76477543292153471</v>
      </c>
      <c r="F152" s="11">
        <f t="shared" si="37"/>
        <v>-1.105291389468178</v>
      </c>
      <c r="G152" s="11">
        <f t="shared" si="37"/>
        <v>3.4859969389401897</v>
      </c>
      <c r="H152" s="11">
        <f t="shared" si="37"/>
        <v>4.9189281128094464</v>
      </c>
      <c r="I152" s="11">
        <f t="shared" si="37"/>
        <v>-8.9836475354581738E-2</v>
      </c>
      <c r="J152" s="11">
        <f t="shared" si="37"/>
        <v>0.4681375772730656</v>
      </c>
      <c r="K152" s="11">
        <f t="shared" si="37"/>
        <v>-9.4569229336692739</v>
      </c>
      <c r="L152" s="11">
        <f t="shared" si="37"/>
        <v>0.35037916202775155</v>
      </c>
      <c r="N152" s="11">
        <f t="shared" ref="N152:X152" si="46">LN(N48/N47)*100</f>
        <v>-0.5692338036156076</v>
      </c>
      <c r="O152" s="11">
        <f t="shared" si="46"/>
        <v>-6.680669380360936E-2</v>
      </c>
      <c r="P152" s="11">
        <f t="shared" si="46"/>
        <v>1.3692119895954344</v>
      </c>
      <c r="Q152" s="11">
        <f t="shared" si="46"/>
        <v>1.2420633054011718</v>
      </c>
      <c r="R152" s="11">
        <f t="shared" si="46"/>
        <v>-0.42385156764105258</v>
      </c>
      <c r="S152" s="11">
        <f t="shared" si="46"/>
        <v>0.28491215698365951</v>
      </c>
      <c r="T152" s="11">
        <f t="shared" si="46"/>
        <v>0.83043640112771611</v>
      </c>
      <c r="U152" s="11">
        <f t="shared" si="46"/>
        <v>-1.376693078014626</v>
      </c>
      <c r="V152" s="11">
        <f t="shared" si="46"/>
        <v>0.74756750181361487</v>
      </c>
      <c r="W152" s="11">
        <f t="shared" si="46"/>
        <v>-3.419693222335364</v>
      </c>
      <c r="X152" s="11">
        <f t="shared" si="46"/>
        <v>4.2451332239947924E-2</v>
      </c>
      <c r="Z152" s="15">
        <f>ROUND(N152*'Table Q8'!N48,2)</f>
        <v>-0.41</v>
      </c>
      <c r="AA152" s="15">
        <f>ROUND(O152*'Table Q8'!O48,2)</f>
        <v>-0.02</v>
      </c>
      <c r="AB152" s="15">
        <f>ROUND(P152*'Table Q8'!P48,2)</f>
        <v>0.48</v>
      </c>
      <c r="AC152" s="15">
        <f>ROUND(Q152*'Table Q8'!Q48,2)</f>
        <v>0.37</v>
      </c>
      <c r="AD152" s="15">
        <f>ROUND(R152*'Table Q8'!R48,2)</f>
        <v>-0.06</v>
      </c>
      <c r="AE152" s="15">
        <f>ROUND(S152*'Table Q8'!S48,2)</f>
        <v>0.11</v>
      </c>
      <c r="AF152" s="15">
        <f>ROUND(T152*'Table Q8'!T48,2)</f>
        <v>0.33</v>
      </c>
      <c r="AG152" s="15">
        <f>ROUND(U152*'Table Q8'!U48,2)</f>
        <v>-0.5</v>
      </c>
      <c r="AH152" s="15">
        <f>ROUND(V152*'Table Q8'!V48,2)</f>
        <v>0.18</v>
      </c>
      <c r="AI152" s="15">
        <f>ROUND(W152*'Table Q8'!W48,2)</f>
        <v>-1.0900000000000001</v>
      </c>
      <c r="AJ152" s="15">
        <f>ROUND(X152*'Table Q8'!X48,2)</f>
        <v>0.01</v>
      </c>
    </row>
    <row r="153" spans="1:36" x14ac:dyDescent="0.25">
      <c r="A153" s="13" t="str">
        <f t="shared" si="2"/>
        <v>2004 Q4</v>
      </c>
      <c r="B153" s="11">
        <f t="shared" si="37"/>
        <v>-2.0494920397719172</v>
      </c>
      <c r="C153" s="11">
        <f t="shared" si="37"/>
        <v>1.6030767958142078</v>
      </c>
      <c r="D153" s="11">
        <f t="shared" si="37"/>
        <v>-2.8481443190825408</v>
      </c>
      <c r="E153" s="11">
        <f t="shared" si="37"/>
        <v>-1.6551378346816268</v>
      </c>
      <c r="F153" s="11">
        <f t="shared" si="37"/>
        <v>3.4104974917736648</v>
      </c>
      <c r="G153" s="11">
        <f t="shared" si="37"/>
        <v>-2.2567984511766501</v>
      </c>
      <c r="H153" s="11">
        <f t="shared" si="37"/>
        <v>0.50687620890119756</v>
      </c>
      <c r="I153" s="11">
        <f t="shared" si="37"/>
        <v>-0.87826108239183409</v>
      </c>
      <c r="J153" s="11">
        <f t="shared" si="37"/>
        <v>2.6972951281370885</v>
      </c>
      <c r="K153" s="11">
        <f t="shared" si="37"/>
        <v>0.85090011612641192</v>
      </c>
      <c r="L153" s="11">
        <f t="shared" si="37"/>
        <v>-0.27917612905670114</v>
      </c>
      <c r="N153" s="11">
        <f t="shared" ref="N153:X153" si="47">LN(N49/N48)*100</f>
        <v>-0.35397738813785329</v>
      </c>
      <c r="O153" s="11">
        <f t="shared" si="47"/>
        <v>-0.18960681056309647</v>
      </c>
      <c r="P153" s="11">
        <f t="shared" si="47"/>
        <v>-1.6307752029561819</v>
      </c>
      <c r="Q153" s="11">
        <f t="shared" si="47"/>
        <v>-0.90023989304206486</v>
      </c>
      <c r="R153" s="11">
        <f t="shared" si="47"/>
        <v>-8.046508896792387E-2</v>
      </c>
      <c r="S153" s="11">
        <f t="shared" si="47"/>
        <v>-2.0110239240699488</v>
      </c>
      <c r="T153" s="11">
        <f t="shared" si="47"/>
        <v>-1.3257111783845086</v>
      </c>
      <c r="U153" s="11">
        <f t="shared" si="47"/>
        <v>-2.1368553685021672</v>
      </c>
      <c r="V153" s="11">
        <f t="shared" si="47"/>
        <v>1.8763472313601339</v>
      </c>
      <c r="W153" s="11">
        <f t="shared" si="47"/>
        <v>2.3396368170585284</v>
      </c>
      <c r="X153" s="11">
        <f t="shared" si="47"/>
        <v>-0.8374597761139092</v>
      </c>
      <c r="Z153" s="15">
        <f>ROUND(N153*'Table Q8'!N49,2)</f>
        <v>-0.26</v>
      </c>
      <c r="AA153" s="15">
        <f>ROUND(O153*'Table Q8'!O49,2)</f>
        <v>-0.06</v>
      </c>
      <c r="AB153" s="15">
        <f>ROUND(P153*'Table Q8'!P49,2)</f>
        <v>-0.56999999999999995</v>
      </c>
      <c r="AC153" s="15">
        <f>ROUND(Q153*'Table Q8'!Q49,2)</f>
        <v>-0.26</v>
      </c>
      <c r="AD153" s="15">
        <f>ROUND(R153*'Table Q8'!R49,2)</f>
        <v>-0.01</v>
      </c>
      <c r="AE153" s="15">
        <f>ROUND(S153*'Table Q8'!S49,2)</f>
        <v>-0.8</v>
      </c>
      <c r="AF153" s="15">
        <f>ROUND(T153*'Table Q8'!T49,2)</f>
        <v>-0.53</v>
      </c>
      <c r="AG153" s="15">
        <f>ROUND(U153*'Table Q8'!U49,2)</f>
        <v>-0.78</v>
      </c>
      <c r="AH153" s="15">
        <f>ROUND(V153*'Table Q8'!V49,2)</f>
        <v>0.45</v>
      </c>
      <c r="AI153" s="15">
        <f>ROUND(W153*'Table Q8'!W49,2)</f>
        <v>0.76</v>
      </c>
      <c r="AJ153" s="15">
        <f>ROUND(X153*'Table Q8'!X49,2)</f>
        <v>-0.3</v>
      </c>
    </row>
    <row r="154" spans="1:36" x14ac:dyDescent="0.25">
      <c r="A154" s="13" t="str">
        <f t="shared" si="2"/>
        <v>2005 Q1</v>
      </c>
      <c r="B154" s="11">
        <f t="shared" si="37"/>
        <v>-0.7153728389788252</v>
      </c>
      <c r="C154" s="11">
        <f t="shared" si="37"/>
        <v>1.0140373765190864</v>
      </c>
      <c r="D154" s="11">
        <f t="shared" si="37"/>
        <v>0.56269355678247701</v>
      </c>
      <c r="E154" s="11">
        <f t="shared" si="37"/>
        <v>-0.11761060420493177</v>
      </c>
      <c r="F154" s="11">
        <f t="shared" si="37"/>
        <v>1.3337335578026059</v>
      </c>
      <c r="G154" s="11">
        <f t="shared" si="37"/>
        <v>-0.62717726792013251</v>
      </c>
      <c r="H154" s="11">
        <f t="shared" si="37"/>
        <v>-1.0517738993324126</v>
      </c>
      <c r="I154" s="11">
        <f t="shared" si="37"/>
        <v>1.8214348975858017</v>
      </c>
      <c r="J154" s="11">
        <f t="shared" si="37"/>
        <v>1.7544323516244291</v>
      </c>
      <c r="K154" s="11">
        <f t="shared" si="37"/>
        <v>4.6079231092005939</v>
      </c>
      <c r="L154" s="11">
        <f t="shared" si="37"/>
        <v>0.89186965444667565</v>
      </c>
      <c r="N154" s="11">
        <f t="shared" ref="N154:X154" si="48">LN(N50/N49)*100</f>
        <v>-2.1477603933318252</v>
      </c>
      <c r="O154" s="11">
        <f t="shared" si="48"/>
        <v>1.458909299618703</v>
      </c>
      <c r="P154" s="11">
        <f t="shared" si="48"/>
        <v>-5.4186093266240055E-2</v>
      </c>
      <c r="Q154" s="11">
        <f t="shared" si="48"/>
        <v>0.7812016310245733</v>
      </c>
      <c r="R154" s="11">
        <f t="shared" si="48"/>
        <v>0.62174825361844244</v>
      </c>
      <c r="S154" s="11">
        <f t="shared" si="48"/>
        <v>-1.1879298687789066</v>
      </c>
      <c r="T154" s="11">
        <f t="shared" si="48"/>
        <v>-0.8358273986423701</v>
      </c>
      <c r="U154" s="11">
        <f t="shared" si="48"/>
        <v>-9.3821689092872571E-2</v>
      </c>
      <c r="V154" s="11">
        <f t="shared" si="48"/>
        <v>0.71562499645517519</v>
      </c>
      <c r="W154" s="11">
        <f t="shared" si="48"/>
        <v>-0.80815091166151831</v>
      </c>
      <c r="X154" s="11">
        <f t="shared" si="48"/>
        <v>0.14405801755454031</v>
      </c>
      <c r="Z154" s="15">
        <f>ROUND(N154*'Table Q8'!N50,2)</f>
        <v>-1.56</v>
      </c>
      <c r="AA154" s="15">
        <f>ROUND(O154*'Table Q8'!O50,2)</f>
        <v>0.47</v>
      </c>
      <c r="AB154" s="15">
        <f>ROUND(P154*'Table Q8'!P50,2)</f>
        <v>-0.02</v>
      </c>
      <c r="AC154" s="15">
        <f>ROUND(Q154*'Table Q8'!Q50,2)</f>
        <v>0.23</v>
      </c>
      <c r="AD154" s="15">
        <f>ROUND(R154*'Table Q8'!R50,2)</f>
        <v>0.08</v>
      </c>
      <c r="AE154" s="15">
        <f>ROUND(S154*'Table Q8'!S50,2)</f>
        <v>-0.47</v>
      </c>
      <c r="AF154" s="15">
        <f>ROUND(T154*'Table Q8'!T50,2)</f>
        <v>-0.34</v>
      </c>
      <c r="AG154" s="15">
        <f>ROUND(U154*'Table Q8'!U50,2)</f>
        <v>-0.03</v>
      </c>
      <c r="AH154" s="15">
        <f>ROUND(V154*'Table Q8'!V50,2)</f>
        <v>0.16</v>
      </c>
      <c r="AI154" s="15">
        <f>ROUND(W154*'Table Q8'!W50,2)</f>
        <v>-0.26</v>
      </c>
      <c r="AJ154" s="15">
        <f>ROUND(X154*'Table Q8'!X50,2)</f>
        <v>0.05</v>
      </c>
    </row>
    <row r="155" spans="1:36" x14ac:dyDescent="0.25">
      <c r="A155" s="13" t="str">
        <f t="shared" si="2"/>
        <v>2005 Q2</v>
      </c>
      <c r="B155" s="11">
        <f t="shared" si="37"/>
        <v>1.8769984596918297</v>
      </c>
      <c r="C155" s="11">
        <f t="shared" si="37"/>
        <v>2.2928640566403664</v>
      </c>
      <c r="D155" s="11">
        <f t="shared" si="37"/>
        <v>-1.8053428872388873</v>
      </c>
      <c r="E155" s="11">
        <f t="shared" si="37"/>
        <v>2.0118263881239979</v>
      </c>
      <c r="F155" s="11">
        <f t="shared" si="37"/>
        <v>-1.2519976055230029</v>
      </c>
      <c r="G155" s="11">
        <f t="shared" si="37"/>
        <v>0.42508191569900444</v>
      </c>
      <c r="H155" s="11">
        <f t="shared" si="37"/>
        <v>4.6583325863953178</v>
      </c>
      <c r="I155" s="11">
        <f t="shared" si="37"/>
        <v>0.96313424095924915</v>
      </c>
      <c r="J155" s="11">
        <f t="shared" si="37"/>
        <v>-1.6217112959930473</v>
      </c>
      <c r="K155" s="11">
        <f t="shared" si="37"/>
        <v>3.679777745511585</v>
      </c>
      <c r="L155" s="11">
        <f t="shared" si="37"/>
        <v>1.2423923075082994</v>
      </c>
      <c r="N155" s="11">
        <f t="shared" ref="N155:X155" si="49">LN(N51/N50)*100</f>
        <v>1.4674466645586723</v>
      </c>
      <c r="O155" s="11">
        <f t="shared" si="49"/>
        <v>1.2199946902168584</v>
      </c>
      <c r="P155" s="11">
        <f t="shared" si="49"/>
        <v>-0.46667128221805265</v>
      </c>
      <c r="Q155" s="11">
        <f t="shared" si="49"/>
        <v>2.3527941433374284</v>
      </c>
      <c r="R155" s="11">
        <f t="shared" si="49"/>
        <v>0.36326191848365991</v>
      </c>
      <c r="S155" s="11">
        <f t="shared" si="49"/>
        <v>-0.10663690580035522</v>
      </c>
      <c r="T155" s="11">
        <f t="shared" si="49"/>
        <v>2.4311238608057324</v>
      </c>
      <c r="U155" s="11">
        <f t="shared" si="49"/>
        <v>-0.39855273873170405</v>
      </c>
      <c r="V155" s="11">
        <f t="shared" si="49"/>
        <v>-1.4640016657006487</v>
      </c>
      <c r="W155" s="11">
        <f t="shared" si="49"/>
        <v>-2.2330426063431332</v>
      </c>
      <c r="X155" s="11">
        <f t="shared" si="49"/>
        <v>0.5993472515452275</v>
      </c>
      <c r="Z155" s="15">
        <f>ROUND(N155*'Table Q8'!N51,2)</f>
        <v>1.07</v>
      </c>
      <c r="AA155" s="15">
        <f>ROUND(O155*'Table Q8'!O51,2)</f>
        <v>0.4</v>
      </c>
      <c r="AB155" s="15">
        <f>ROUND(P155*'Table Q8'!P51,2)</f>
        <v>-0.16</v>
      </c>
      <c r="AC155" s="15">
        <f>ROUND(Q155*'Table Q8'!Q51,2)</f>
        <v>0.67</v>
      </c>
      <c r="AD155" s="15">
        <f>ROUND(R155*'Table Q8'!R51,2)</f>
        <v>0.05</v>
      </c>
      <c r="AE155" s="15">
        <f>ROUND(S155*'Table Q8'!S51,2)</f>
        <v>-0.04</v>
      </c>
      <c r="AF155" s="15">
        <f>ROUND(T155*'Table Q8'!T51,2)</f>
        <v>1.02</v>
      </c>
      <c r="AG155" s="15">
        <f>ROUND(U155*'Table Q8'!U51,2)</f>
        <v>-0.14000000000000001</v>
      </c>
      <c r="AH155" s="15">
        <f>ROUND(V155*'Table Q8'!V51,2)</f>
        <v>-0.32</v>
      </c>
      <c r="AI155" s="15">
        <f>ROUND(W155*'Table Q8'!W51,2)</f>
        <v>-0.73</v>
      </c>
      <c r="AJ155" s="15">
        <f>ROUND(X155*'Table Q8'!X51,2)</f>
        <v>0.21</v>
      </c>
    </row>
    <row r="156" spans="1:36" x14ac:dyDescent="0.25">
      <c r="A156" s="13" t="str">
        <f t="shared" si="2"/>
        <v>2005 Q3</v>
      </c>
      <c r="B156" s="11">
        <f t="shared" si="37"/>
        <v>0.29841387404792913</v>
      </c>
      <c r="C156" s="11">
        <f t="shared" si="37"/>
        <v>0.51282716195332179</v>
      </c>
      <c r="D156" s="11">
        <f t="shared" si="37"/>
        <v>-3.08124066204826</v>
      </c>
      <c r="E156" s="11">
        <f t="shared" si="37"/>
        <v>-0.3316309504489241</v>
      </c>
      <c r="F156" s="11">
        <f t="shared" si="37"/>
        <v>-0.62402715966601074</v>
      </c>
      <c r="G156" s="11">
        <f t="shared" si="37"/>
        <v>3.4222858316445981</v>
      </c>
      <c r="H156" s="11">
        <f t="shared" si="37"/>
        <v>3.2568362154907264</v>
      </c>
      <c r="I156" s="11">
        <f t="shared" si="37"/>
        <v>0.87114144658483728</v>
      </c>
      <c r="J156" s="11">
        <f t="shared" si="37"/>
        <v>0.64443304115051003</v>
      </c>
      <c r="K156" s="11">
        <f t="shared" si="37"/>
        <v>-3.4791397354667311</v>
      </c>
      <c r="L156" s="11">
        <f t="shared" si="37"/>
        <v>0.37297897220242027</v>
      </c>
      <c r="N156" s="11">
        <f t="shared" ref="N156:X156" si="50">LN(N52/N51)*100</f>
        <v>3.4496455027358359</v>
      </c>
      <c r="O156" s="11">
        <f t="shared" si="50"/>
        <v>0.78889495104909302</v>
      </c>
      <c r="P156" s="11">
        <f t="shared" si="50"/>
        <v>-0.40864389650366628</v>
      </c>
      <c r="Q156" s="11">
        <f t="shared" si="50"/>
        <v>-6.791105342258906E-2</v>
      </c>
      <c r="R156" s="11">
        <f t="shared" si="50"/>
        <v>-0.37194490062942442</v>
      </c>
      <c r="S156" s="11">
        <f t="shared" si="50"/>
        <v>0.25340049206646703</v>
      </c>
      <c r="T156" s="11">
        <f t="shared" si="50"/>
        <v>-0.19348170332845191</v>
      </c>
      <c r="U156" s="11">
        <f t="shared" si="50"/>
        <v>-1.5998143892323</v>
      </c>
      <c r="V156" s="11">
        <f t="shared" si="50"/>
        <v>-1.2958253867420184</v>
      </c>
      <c r="W156" s="11">
        <f t="shared" si="50"/>
        <v>1.5895295399350255</v>
      </c>
      <c r="X156" s="11">
        <f t="shared" si="50"/>
        <v>-0.2855293223419717</v>
      </c>
      <c r="Z156" s="15">
        <f>ROUND(N156*'Table Q8'!N52,2)</f>
        <v>2.5</v>
      </c>
      <c r="AA156" s="15">
        <f>ROUND(O156*'Table Q8'!O52,2)</f>
        <v>0.25</v>
      </c>
      <c r="AB156" s="15">
        <f>ROUND(P156*'Table Q8'!P52,2)</f>
        <v>-0.14000000000000001</v>
      </c>
      <c r="AC156" s="15">
        <f>ROUND(Q156*'Table Q8'!Q52,2)</f>
        <v>-0.02</v>
      </c>
      <c r="AD156" s="15">
        <f>ROUND(R156*'Table Q8'!R52,2)</f>
        <v>-0.05</v>
      </c>
      <c r="AE156" s="15">
        <f>ROUND(S156*'Table Q8'!S52,2)</f>
        <v>0.1</v>
      </c>
      <c r="AF156" s="15">
        <f>ROUND(T156*'Table Q8'!T52,2)</f>
        <v>-0.08</v>
      </c>
      <c r="AG156" s="15">
        <f>ROUND(U156*'Table Q8'!U52,2)</f>
        <v>-0.57999999999999996</v>
      </c>
      <c r="AH156" s="15">
        <f>ROUND(V156*'Table Q8'!V52,2)</f>
        <v>-0.27</v>
      </c>
      <c r="AI156" s="15">
        <f>ROUND(W156*'Table Q8'!W52,2)</f>
        <v>0.53</v>
      </c>
      <c r="AJ156" s="15">
        <f>ROUND(X156*'Table Q8'!X52,2)</f>
        <v>-0.1</v>
      </c>
    </row>
    <row r="157" spans="1:36" x14ac:dyDescent="0.25">
      <c r="A157" s="13" t="str">
        <f t="shared" si="2"/>
        <v>2005 Q4</v>
      </c>
      <c r="B157" s="11">
        <f t="shared" si="37"/>
        <v>-3.084490499643505</v>
      </c>
      <c r="C157" s="11">
        <f t="shared" si="37"/>
        <v>2.2888329105857226</v>
      </c>
      <c r="D157" s="11">
        <f t="shared" si="37"/>
        <v>-0.35178943493922621</v>
      </c>
      <c r="E157" s="11">
        <f t="shared" si="37"/>
        <v>2.1066826606680769</v>
      </c>
      <c r="F157" s="11">
        <f t="shared" si="37"/>
        <v>1.448572997047826</v>
      </c>
      <c r="G157" s="11">
        <f t="shared" si="37"/>
        <v>3.0670944372462436</v>
      </c>
      <c r="H157" s="11">
        <f t="shared" si="37"/>
        <v>3.5133889056240841</v>
      </c>
      <c r="I157" s="11">
        <f t="shared" si="37"/>
        <v>4.2740476980077391</v>
      </c>
      <c r="J157" s="11">
        <f t="shared" si="37"/>
        <v>-0.54572497565492273</v>
      </c>
      <c r="K157" s="11">
        <f t="shared" si="37"/>
        <v>7.0139626511178523</v>
      </c>
      <c r="L157" s="11">
        <f t="shared" si="37"/>
        <v>1.9249568740412952</v>
      </c>
      <c r="N157" s="11">
        <f t="shared" ref="N157:X157" si="51">LN(N53/N52)*100</f>
        <v>-3.4180504930167284</v>
      </c>
      <c r="O157" s="11">
        <f t="shared" si="51"/>
        <v>2.0608449512500298</v>
      </c>
      <c r="P157" s="11">
        <f t="shared" si="51"/>
        <v>0.48701064030706442</v>
      </c>
      <c r="Q157" s="11">
        <f t="shared" si="51"/>
        <v>0.89115754463625563</v>
      </c>
      <c r="R157" s="11">
        <f t="shared" si="51"/>
        <v>0.16160833555659526</v>
      </c>
      <c r="S157" s="11">
        <f t="shared" si="51"/>
        <v>1.3168269099198988</v>
      </c>
      <c r="T157" s="11">
        <f t="shared" si="51"/>
        <v>1.4739833697575819</v>
      </c>
      <c r="U157" s="11">
        <f t="shared" si="51"/>
        <v>4.1293706006430807E-3</v>
      </c>
      <c r="V157" s="11">
        <f t="shared" si="51"/>
        <v>2.8275147664058333</v>
      </c>
      <c r="W157" s="11">
        <f t="shared" si="51"/>
        <v>-1.0663265350126441</v>
      </c>
      <c r="X157" s="11">
        <f t="shared" si="51"/>
        <v>0.61835488077615852</v>
      </c>
      <c r="Z157" s="15">
        <f>ROUND(N157*'Table Q8'!N53,2)</f>
        <v>-2.48</v>
      </c>
      <c r="AA157" s="15">
        <f>ROUND(O157*'Table Q8'!O53,2)</f>
        <v>0.67</v>
      </c>
      <c r="AB157" s="15">
        <f>ROUND(P157*'Table Q8'!P53,2)</f>
        <v>0.17</v>
      </c>
      <c r="AC157" s="15">
        <f>ROUND(Q157*'Table Q8'!Q53,2)</f>
        <v>0.25</v>
      </c>
      <c r="AD157" s="15">
        <f>ROUND(R157*'Table Q8'!R53,2)</f>
        <v>0.02</v>
      </c>
      <c r="AE157" s="15">
        <f>ROUND(S157*'Table Q8'!S53,2)</f>
        <v>0.53</v>
      </c>
      <c r="AF157" s="15">
        <f>ROUND(T157*'Table Q8'!T53,2)</f>
        <v>0.66</v>
      </c>
      <c r="AG157" s="15">
        <f>ROUND(U157*'Table Q8'!U53,2)</f>
        <v>0</v>
      </c>
      <c r="AH157" s="15">
        <f>ROUND(V157*'Table Q8'!V53,2)</f>
        <v>0.56999999999999995</v>
      </c>
      <c r="AI157" s="15">
        <f>ROUND(W157*'Table Q8'!W53,2)</f>
        <v>-0.36</v>
      </c>
      <c r="AJ157" s="15">
        <f>ROUND(X157*'Table Q8'!X53,2)</f>
        <v>0.22</v>
      </c>
    </row>
    <row r="158" spans="1:36" x14ac:dyDescent="0.25">
      <c r="A158" s="13" t="str">
        <f t="shared" si="2"/>
        <v>2006 Q1</v>
      </c>
      <c r="B158" s="11">
        <f t="shared" si="37"/>
        <v>0.10090337393509646</v>
      </c>
      <c r="C158" s="11">
        <f t="shared" si="37"/>
        <v>1.3227709807351924</v>
      </c>
      <c r="D158" s="11">
        <f t="shared" si="37"/>
        <v>0.79131781694454595</v>
      </c>
      <c r="E158" s="11">
        <f t="shared" si="37"/>
        <v>2.0950110393226535</v>
      </c>
      <c r="F158" s="11">
        <f t="shared" si="37"/>
        <v>-1.8216952332872707</v>
      </c>
      <c r="G158" s="11">
        <f t="shared" si="37"/>
        <v>-2.0205125935727426</v>
      </c>
      <c r="H158" s="11">
        <f t="shared" si="37"/>
        <v>3.369530231947905</v>
      </c>
      <c r="I158" s="11">
        <f t="shared" si="37"/>
        <v>-1.9035775533745838</v>
      </c>
      <c r="J158" s="11">
        <f t="shared" si="37"/>
        <v>-2.1009301552167594</v>
      </c>
      <c r="K158" s="11">
        <f t="shared" si="37"/>
        <v>-8.08564263606943</v>
      </c>
      <c r="L158" s="11">
        <f t="shared" si="37"/>
        <v>0.16752031015033358</v>
      </c>
      <c r="N158" s="11">
        <f t="shared" ref="N158:X158" si="52">LN(N54/N53)*100</f>
        <v>0.64907617877159074</v>
      </c>
      <c r="O158" s="11">
        <f t="shared" si="52"/>
        <v>0.12563878550004548</v>
      </c>
      <c r="P158" s="11">
        <f t="shared" si="52"/>
        <v>0.47443560969986115</v>
      </c>
      <c r="Q158" s="11">
        <f t="shared" si="52"/>
        <v>0.91417650656884042</v>
      </c>
      <c r="R158" s="11">
        <f t="shared" si="52"/>
        <v>0.98478490823539733</v>
      </c>
      <c r="S158" s="11">
        <f t="shared" si="52"/>
        <v>0.2471807530128009</v>
      </c>
      <c r="T158" s="11">
        <f t="shared" si="52"/>
        <v>0.86318739325563476</v>
      </c>
      <c r="U158" s="11">
        <f t="shared" si="52"/>
        <v>-0.25351926495555255</v>
      </c>
      <c r="V158" s="11">
        <f t="shared" si="52"/>
        <v>-2.1119539012919741</v>
      </c>
      <c r="W158" s="11">
        <f t="shared" si="52"/>
        <v>-1.451392760266121</v>
      </c>
      <c r="X158" s="11">
        <f t="shared" si="52"/>
        <v>0.15840750209233728</v>
      </c>
      <c r="Z158" s="15">
        <f>ROUND(N158*'Table Q8'!N54,2)</f>
        <v>0.47</v>
      </c>
      <c r="AA158" s="15">
        <f>ROUND(O158*'Table Q8'!O54,2)</f>
        <v>0.04</v>
      </c>
      <c r="AB158" s="15">
        <f>ROUND(P158*'Table Q8'!P54,2)</f>
        <v>0.16</v>
      </c>
      <c r="AC158" s="15">
        <f>ROUND(Q158*'Table Q8'!Q54,2)</f>
        <v>0.26</v>
      </c>
      <c r="AD158" s="15">
        <f>ROUND(R158*'Table Q8'!R54,2)</f>
        <v>0.13</v>
      </c>
      <c r="AE158" s="15">
        <f>ROUND(S158*'Table Q8'!S54,2)</f>
        <v>0.1</v>
      </c>
      <c r="AF158" s="15">
        <f>ROUND(T158*'Table Q8'!T54,2)</f>
        <v>0.38</v>
      </c>
      <c r="AG158" s="15">
        <f>ROUND(U158*'Table Q8'!U54,2)</f>
        <v>-0.09</v>
      </c>
      <c r="AH158" s="15">
        <f>ROUND(V158*'Table Q8'!V54,2)</f>
        <v>-0.42</v>
      </c>
      <c r="AI158" s="15">
        <f>ROUND(W158*'Table Q8'!W54,2)</f>
        <v>-0.49</v>
      </c>
      <c r="AJ158" s="15">
        <f>ROUND(X158*'Table Q8'!X54,2)</f>
        <v>0.06</v>
      </c>
    </row>
    <row r="159" spans="1:36" x14ac:dyDescent="0.25">
      <c r="A159" s="13" t="str">
        <f t="shared" si="2"/>
        <v>2006 Q2</v>
      </c>
      <c r="B159" s="11">
        <f t="shared" si="37"/>
        <v>-2.5898974287300423</v>
      </c>
      <c r="C159" s="11">
        <f t="shared" si="37"/>
        <v>1.2977246051123661</v>
      </c>
      <c r="D159" s="11">
        <f t="shared" si="37"/>
        <v>1.4151516960279946</v>
      </c>
      <c r="E159" s="11">
        <f t="shared" si="37"/>
        <v>0.72435700126901381</v>
      </c>
      <c r="F159" s="11">
        <f t="shared" si="37"/>
        <v>1.2967955148861607</v>
      </c>
      <c r="G159" s="11">
        <f t="shared" si="37"/>
        <v>-1.5950410176358312</v>
      </c>
      <c r="H159" s="11">
        <f t="shared" si="37"/>
        <v>3.1704500388387936E-2</v>
      </c>
      <c r="I159" s="11">
        <f t="shared" si="37"/>
        <v>0.41543914150489114</v>
      </c>
      <c r="J159" s="11">
        <f t="shared" si="37"/>
        <v>-4.2422047079494885</v>
      </c>
      <c r="K159" s="11">
        <f t="shared" si="37"/>
        <v>-2.1784236052305364</v>
      </c>
      <c r="L159" s="11">
        <f t="shared" si="37"/>
        <v>-7.5166801305250983E-2</v>
      </c>
      <c r="N159" s="11">
        <f t="shared" ref="N159:X159" si="53">LN(N55/N54)*100</f>
        <v>2.0366551766274728</v>
      </c>
      <c r="O159" s="11">
        <f t="shared" si="53"/>
        <v>-3.2016893597962101E-2</v>
      </c>
      <c r="P159" s="11">
        <f t="shared" si="53"/>
        <v>1.4123159347466669</v>
      </c>
      <c r="Q159" s="11">
        <f t="shared" si="53"/>
        <v>0.69416328015414619</v>
      </c>
      <c r="R159" s="11">
        <f t="shared" si="53"/>
        <v>-0.80142123654824826</v>
      </c>
      <c r="S159" s="11">
        <f t="shared" si="53"/>
        <v>-0.87775890602829176</v>
      </c>
      <c r="T159" s="11">
        <f t="shared" si="53"/>
        <v>0.58230937064734389</v>
      </c>
      <c r="U159" s="11">
        <f t="shared" si="53"/>
        <v>0.67759528579170614</v>
      </c>
      <c r="V159" s="11">
        <f t="shared" si="53"/>
        <v>-0.99546527665114481</v>
      </c>
      <c r="W159" s="11">
        <f t="shared" si="53"/>
        <v>-0.69952498015277875</v>
      </c>
      <c r="X159" s="11">
        <f t="shared" si="53"/>
        <v>0.23555715730788165</v>
      </c>
      <c r="Z159" s="15">
        <f>ROUND(N159*'Table Q8'!N55,2)</f>
        <v>1.48</v>
      </c>
      <c r="AA159" s="15">
        <f>ROUND(O159*'Table Q8'!O55,2)</f>
        <v>-0.01</v>
      </c>
      <c r="AB159" s="15">
        <f>ROUND(P159*'Table Q8'!P55,2)</f>
        <v>0.49</v>
      </c>
      <c r="AC159" s="15">
        <f>ROUND(Q159*'Table Q8'!Q55,2)</f>
        <v>0.19</v>
      </c>
      <c r="AD159" s="15">
        <f>ROUND(R159*'Table Q8'!R55,2)</f>
        <v>-0.11</v>
      </c>
      <c r="AE159" s="15">
        <f>ROUND(S159*'Table Q8'!S55,2)</f>
        <v>-0.35</v>
      </c>
      <c r="AF159" s="15">
        <f>ROUND(T159*'Table Q8'!T55,2)</f>
        <v>0.24</v>
      </c>
      <c r="AG159" s="15">
        <f>ROUND(U159*'Table Q8'!U55,2)</f>
        <v>0.25</v>
      </c>
      <c r="AH159" s="15">
        <f>ROUND(V159*'Table Q8'!V55,2)</f>
        <v>-0.2</v>
      </c>
      <c r="AI159" s="15">
        <f>ROUND(W159*'Table Q8'!W55,2)</f>
        <v>-0.24</v>
      </c>
      <c r="AJ159" s="15">
        <f>ROUND(X159*'Table Q8'!X55,2)</f>
        <v>0.08</v>
      </c>
    </row>
    <row r="160" spans="1:36" x14ac:dyDescent="0.25">
      <c r="A160" s="13" t="str">
        <f t="shared" si="2"/>
        <v>2006 Q3</v>
      </c>
      <c r="B160" s="11">
        <f t="shared" ref="B160:L175" si="54">LN(B56/B55)*100</f>
        <v>-2.2866479159640209</v>
      </c>
      <c r="C160" s="11">
        <f t="shared" si="54"/>
        <v>0.98114944803672155</v>
      </c>
      <c r="D160" s="11">
        <f t="shared" si="54"/>
        <v>-0.76552393223129844</v>
      </c>
      <c r="E160" s="11">
        <f t="shared" si="54"/>
        <v>-0.2797370476501414</v>
      </c>
      <c r="F160" s="11">
        <f t="shared" si="54"/>
        <v>-0.81921454019349993</v>
      </c>
      <c r="G160" s="11">
        <f t="shared" si="54"/>
        <v>1.1963530829349976E-2</v>
      </c>
      <c r="H160" s="11">
        <f t="shared" si="54"/>
        <v>-3.1768865945426099</v>
      </c>
      <c r="I160" s="11">
        <f t="shared" si="54"/>
        <v>1.3273181880116929</v>
      </c>
      <c r="J160" s="11">
        <f t="shared" si="54"/>
        <v>-1.7869296583935608</v>
      </c>
      <c r="K160" s="11">
        <f t="shared" si="54"/>
        <v>-0.68895173428082768</v>
      </c>
      <c r="L160" s="11">
        <f t="shared" si="54"/>
        <v>-0.11933443044286006</v>
      </c>
      <c r="N160" s="11">
        <f t="shared" ref="N160:X160" si="55">LN(N56/N55)*100</f>
        <v>-1.5759128700988458</v>
      </c>
      <c r="O160" s="11">
        <f t="shared" si="55"/>
        <v>0.13620046564274832</v>
      </c>
      <c r="P160" s="11">
        <f t="shared" si="55"/>
        <v>-0.32446432798638686</v>
      </c>
      <c r="Q160" s="11">
        <f t="shared" si="55"/>
        <v>0.40073541746307062</v>
      </c>
      <c r="R160" s="11">
        <f t="shared" si="55"/>
        <v>1.1102585053054757</v>
      </c>
      <c r="S160" s="11">
        <f t="shared" si="55"/>
        <v>0.69603664870082016</v>
      </c>
      <c r="T160" s="11">
        <f t="shared" si="55"/>
        <v>-1.712579977896483</v>
      </c>
      <c r="U160" s="11">
        <f t="shared" si="55"/>
        <v>1.4256702906413776</v>
      </c>
      <c r="V160" s="11">
        <f t="shared" si="55"/>
        <v>0.82528722938626231</v>
      </c>
      <c r="W160" s="11">
        <f t="shared" si="55"/>
        <v>0.55814763102692033</v>
      </c>
      <c r="X160" s="11">
        <f t="shared" si="55"/>
        <v>0.35194608624509549</v>
      </c>
      <c r="Z160" s="15">
        <f>ROUND(N160*'Table Q8'!N56,2)</f>
        <v>-1.1499999999999999</v>
      </c>
      <c r="AA160" s="15">
        <f>ROUND(O160*'Table Q8'!O56,2)</f>
        <v>0.04</v>
      </c>
      <c r="AB160" s="15">
        <f>ROUND(P160*'Table Q8'!P56,2)</f>
        <v>-0.11</v>
      </c>
      <c r="AC160" s="15">
        <f>ROUND(Q160*'Table Q8'!Q56,2)</f>
        <v>0.11</v>
      </c>
      <c r="AD160" s="15">
        <f>ROUND(R160*'Table Q8'!R56,2)</f>
        <v>0.15</v>
      </c>
      <c r="AE160" s="15">
        <f>ROUND(S160*'Table Q8'!S56,2)</f>
        <v>0.28999999999999998</v>
      </c>
      <c r="AF160" s="15">
        <f>ROUND(T160*'Table Q8'!T56,2)</f>
        <v>-0.69</v>
      </c>
      <c r="AG160" s="15">
        <f>ROUND(U160*'Table Q8'!U56,2)</f>
        <v>0.52</v>
      </c>
      <c r="AH160" s="15">
        <f>ROUND(V160*'Table Q8'!V56,2)</f>
        <v>0.17</v>
      </c>
      <c r="AI160" s="15">
        <f>ROUND(W160*'Table Q8'!W56,2)</f>
        <v>0.19</v>
      </c>
      <c r="AJ160" s="15">
        <f>ROUND(X160*'Table Q8'!X56,2)</f>
        <v>0.13</v>
      </c>
    </row>
    <row r="161" spans="1:36" x14ac:dyDescent="0.25">
      <c r="A161" s="13" t="str">
        <f t="shared" si="2"/>
        <v>2006 Q4</v>
      </c>
      <c r="B161" s="11">
        <f t="shared" si="54"/>
        <v>-2.6934240065157686</v>
      </c>
      <c r="C161" s="11">
        <f t="shared" si="54"/>
        <v>0.18792863741918794</v>
      </c>
      <c r="D161" s="11">
        <f t="shared" si="54"/>
        <v>1.0653466572979264</v>
      </c>
      <c r="E161" s="11">
        <f t="shared" si="54"/>
        <v>8.3682717044350555E-2</v>
      </c>
      <c r="F161" s="11">
        <f t="shared" si="54"/>
        <v>0.48007919932572946</v>
      </c>
      <c r="G161" s="11">
        <f t="shared" si="54"/>
        <v>-0.35292254394284339</v>
      </c>
      <c r="H161" s="11">
        <f t="shared" si="54"/>
        <v>-1.2376640272993626</v>
      </c>
      <c r="I161" s="11">
        <f t="shared" si="54"/>
        <v>0.99717253443637155</v>
      </c>
      <c r="J161" s="11">
        <f t="shared" si="54"/>
        <v>0.51486375999651846</v>
      </c>
      <c r="K161" s="11">
        <f t="shared" si="54"/>
        <v>4.8689274415563446</v>
      </c>
      <c r="L161" s="11">
        <f t="shared" si="54"/>
        <v>0.29342805289201684</v>
      </c>
      <c r="N161" s="11">
        <f t="shared" ref="N161:X161" si="56">LN(N57/N56)*100</f>
        <v>-0.5244623711755555</v>
      </c>
      <c r="O161" s="11">
        <f t="shared" si="56"/>
        <v>-0.41520547277565178</v>
      </c>
      <c r="P161" s="11">
        <f t="shared" si="56"/>
        <v>0.2650477272490615</v>
      </c>
      <c r="Q161" s="11">
        <f t="shared" si="56"/>
        <v>-6.8324871519934036E-2</v>
      </c>
      <c r="R161" s="11">
        <f t="shared" si="56"/>
        <v>1.4110906916678898</v>
      </c>
      <c r="S161" s="11">
        <f t="shared" si="56"/>
        <v>-0.71390843225313072</v>
      </c>
      <c r="T161" s="11">
        <f t="shared" si="56"/>
        <v>-0.30423431930577366</v>
      </c>
      <c r="U161" s="11">
        <f t="shared" si="56"/>
        <v>-0.11538040349545753</v>
      </c>
      <c r="V161" s="11">
        <f t="shared" si="56"/>
        <v>3.4370785719013579</v>
      </c>
      <c r="W161" s="11">
        <f t="shared" si="56"/>
        <v>4.6647861518456732</v>
      </c>
      <c r="X161" s="11">
        <f t="shared" si="56"/>
        <v>0.11898423019156459</v>
      </c>
      <c r="Z161" s="15">
        <f>ROUND(N161*'Table Q8'!N57,2)</f>
        <v>-0.38</v>
      </c>
      <c r="AA161" s="15">
        <f>ROUND(O161*'Table Q8'!O57,2)</f>
        <v>-0.14000000000000001</v>
      </c>
      <c r="AB161" s="15">
        <f>ROUND(P161*'Table Q8'!P57,2)</f>
        <v>0.09</v>
      </c>
      <c r="AC161" s="15">
        <f>ROUND(Q161*'Table Q8'!Q57,2)</f>
        <v>-0.02</v>
      </c>
      <c r="AD161" s="15">
        <f>ROUND(R161*'Table Q8'!R57,2)</f>
        <v>0.19</v>
      </c>
      <c r="AE161" s="15">
        <f>ROUND(S161*'Table Q8'!S57,2)</f>
        <v>-0.28999999999999998</v>
      </c>
      <c r="AF161" s="15">
        <f>ROUND(T161*'Table Q8'!T57,2)</f>
        <v>-0.11</v>
      </c>
      <c r="AG161" s="15">
        <f>ROUND(U161*'Table Q8'!U57,2)</f>
        <v>-0.04</v>
      </c>
      <c r="AH161" s="15">
        <f>ROUND(V161*'Table Q8'!V57,2)</f>
        <v>0.73</v>
      </c>
      <c r="AI161" s="15">
        <f>ROUND(W161*'Table Q8'!W57,2)</f>
        <v>1.56</v>
      </c>
      <c r="AJ161" s="15">
        <f>ROUND(X161*'Table Q8'!X57,2)</f>
        <v>0.04</v>
      </c>
    </row>
    <row r="162" spans="1:36" x14ac:dyDescent="0.25">
      <c r="A162" s="13" t="str">
        <f t="shared" si="2"/>
        <v>2007 Q1</v>
      </c>
      <c r="B162" s="11">
        <f t="shared" si="54"/>
        <v>6.8443233554786733</v>
      </c>
      <c r="C162" s="11">
        <f t="shared" si="54"/>
        <v>-1.7368584818058797E-2</v>
      </c>
      <c r="D162" s="11">
        <f t="shared" si="54"/>
        <v>0.19168865669074311</v>
      </c>
      <c r="E162" s="11">
        <f t="shared" si="54"/>
        <v>1.9666215138359584</v>
      </c>
      <c r="F162" s="11">
        <f t="shared" si="54"/>
        <v>1.2425614745091951</v>
      </c>
      <c r="G162" s="11">
        <f t="shared" si="54"/>
        <v>3.3329750021226188</v>
      </c>
      <c r="H162" s="11">
        <f t="shared" si="54"/>
        <v>2.1915165742242335</v>
      </c>
      <c r="I162" s="11">
        <f t="shared" si="54"/>
        <v>1.6936052219857205</v>
      </c>
      <c r="J162" s="11">
        <f t="shared" si="54"/>
        <v>-0.32512530096476799</v>
      </c>
      <c r="K162" s="11">
        <f t="shared" si="54"/>
        <v>-5.0562978322457885</v>
      </c>
      <c r="L162" s="11">
        <f t="shared" si="54"/>
        <v>1.4286918750536088</v>
      </c>
      <c r="N162" s="11">
        <f t="shared" ref="N162:X162" si="57">LN(N58/N57)*100</f>
        <v>6.6828363680012242</v>
      </c>
      <c r="O162" s="11">
        <f t="shared" si="57"/>
        <v>0.20654352360950298</v>
      </c>
      <c r="P162" s="11">
        <f t="shared" si="57"/>
        <v>-0.45610899478392369</v>
      </c>
      <c r="Q162" s="11">
        <f t="shared" si="57"/>
        <v>0.55894587534828322</v>
      </c>
      <c r="R162" s="11">
        <f t="shared" si="57"/>
        <v>1.3013714400306016</v>
      </c>
      <c r="S162" s="11">
        <f t="shared" si="57"/>
        <v>1.5837994351675928</v>
      </c>
      <c r="T162" s="11">
        <f t="shared" si="57"/>
        <v>0.29050685838971363</v>
      </c>
      <c r="U162" s="11">
        <f t="shared" si="57"/>
        <v>-0.58649769414650421</v>
      </c>
      <c r="V162" s="11">
        <f t="shared" si="57"/>
        <v>1.7084453923430314</v>
      </c>
      <c r="W162" s="11">
        <f t="shared" si="57"/>
        <v>-0.46879800449968512</v>
      </c>
      <c r="X162" s="11">
        <f t="shared" si="57"/>
        <v>0.35706181002539228</v>
      </c>
      <c r="Z162" s="15">
        <f>ROUND(N162*'Table Q8'!N58,2)</f>
        <v>4.87</v>
      </c>
      <c r="AA162" s="15">
        <f>ROUND(O162*'Table Q8'!O58,2)</f>
        <v>7.0000000000000007E-2</v>
      </c>
      <c r="AB162" s="15">
        <f>ROUND(P162*'Table Q8'!P58,2)</f>
        <v>-0.16</v>
      </c>
      <c r="AC162" s="15">
        <f>ROUND(Q162*'Table Q8'!Q58,2)</f>
        <v>0.16</v>
      </c>
      <c r="AD162" s="15">
        <f>ROUND(R162*'Table Q8'!R58,2)</f>
        <v>0.18</v>
      </c>
      <c r="AE162" s="15">
        <f>ROUND(S162*'Table Q8'!S58,2)</f>
        <v>0.66</v>
      </c>
      <c r="AF162" s="15">
        <f>ROUND(T162*'Table Q8'!T58,2)</f>
        <v>0.11</v>
      </c>
      <c r="AG162" s="15">
        <f>ROUND(U162*'Table Q8'!U58,2)</f>
        <v>-0.21</v>
      </c>
      <c r="AH162" s="15">
        <f>ROUND(V162*'Table Q8'!V58,2)</f>
        <v>0.37</v>
      </c>
      <c r="AI162" s="15">
        <f>ROUND(W162*'Table Q8'!W58,2)</f>
        <v>-0.16</v>
      </c>
      <c r="AJ162" s="15">
        <f>ROUND(X162*'Table Q8'!X58,2)</f>
        <v>0.13</v>
      </c>
    </row>
    <row r="163" spans="1:36" x14ac:dyDescent="0.25">
      <c r="A163" s="13" t="str">
        <f t="shared" si="2"/>
        <v>2007 Q2</v>
      </c>
      <c r="B163" s="11">
        <f t="shared" si="54"/>
        <v>-5.8436673239663328</v>
      </c>
      <c r="C163" s="11">
        <f t="shared" si="54"/>
        <v>1.5034017904964048</v>
      </c>
      <c r="D163" s="11">
        <f t="shared" si="54"/>
        <v>-2.2228848022108454</v>
      </c>
      <c r="E163" s="11">
        <f t="shared" si="54"/>
        <v>-0.13810457048728159</v>
      </c>
      <c r="F163" s="11">
        <f t="shared" si="54"/>
        <v>2.8034179798678189</v>
      </c>
      <c r="G163" s="11">
        <f t="shared" si="54"/>
        <v>3.0320610593890831</v>
      </c>
      <c r="H163" s="11">
        <f t="shared" si="54"/>
        <v>1.208088547766248</v>
      </c>
      <c r="I163" s="11">
        <f t="shared" si="54"/>
        <v>1.1593757416652937</v>
      </c>
      <c r="J163" s="11">
        <f t="shared" si="54"/>
        <v>-1.9929056366282309</v>
      </c>
      <c r="K163" s="11">
        <f t="shared" si="54"/>
        <v>-0.48665113620031508</v>
      </c>
      <c r="L163" s="11">
        <f t="shared" si="54"/>
        <v>0.469228602524081</v>
      </c>
      <c r="N163" s="11">
        <f t="shared" ref="N163:X163" si="58">LN(N59/N58)*100</f>
        <v>-5.2798972377685187</v>
      </c>
      <c r="O163" s="11">
        <f t="shared" si="58"/>
        <v>1.3395926152196758</v>
      </c>
      <c r="P163" s="11">
        <f t="shared" si="58"/>
        <v>-1.250529546824183</v>
      </c>
      <c r="Q163" s="11">
        <f t="shared" si="58"/>
        <v>-0.20814825788074273</v>
      </c>
      <c r="R163" s="11">
        <f t="shared" si="58"/>
        <v>2.2952477993120617</v>
      </c>
      <c r="S163" s="11">
        <f t="shared" si="58"/>
        <v>0.10117244798266037</v>
      </c>
      <c r="T163" s="11">
        <f t="shared" si="58"/>
        <v>-1.5620625614519186</v>
      </c>
      <c r="U163" s="11">
        <f t="shared" si="58"/>
        <v>8.7642227512617729E-2</v>
      </c>
      <c r="V163" s="11">
        <f t="shared" si="58"/>
        <v>-6.2769379780994493E-3</v>
      </c>
      <c r="W163" s="11">
        <f t="shared" si="58"/>
        <v>-0.26776228393385126</v>
      </c>
      <c r="X163" s="11">
        <f t="shared" si="58"/>
        <v>-0.19279178607708611</v>
      </c>
      <c r="Z163" s="15">
        <f>ROUND(N163*'Table Q8'!N59,2)</f>
        <v>-3.77</v>
      </c>
      <c r="AA163" s="15">
        <f>ROUND(O163*'Table Q8'!O59,2)</f>
        <v>0.43</v>
      </c>
      <c r="AB163" s="15">
        <f>ROUND(P163*'Table Q8'!P59,2)</f>
        <v>-0.43</v>
      </c>
      <c r="AC163" s="15">
        <f>ROUND(Q163*'Table Q8'!Q59,2)</f>
        <v>-0.06</v>
      </c>
      <c r="AD163" s="15">
        <f>ROUND(R163*'Table Q8'!R59,2)</f>
        <v>0.32</v>
      </c>
      <c r="AE163" s="15">
        <f>ROUND(S163*'Table Q8'!S59,2)</f>
        <v>0.04</v>
      </c>
      <c r="AF163" s="15">
        <f>ROUND(T163*'Table Q8'!T59,2)</f>
        <v>-0.57999999999999996</v>
      </c>
      <c r="AG163" s="15">
        <f>ROUND(U163*'Table Q8'!U59,2)</f>
        <v>0.03</v>
      </c>
      <c r="AH163" s="15">
        <f>ROUND(V163*'Table Q8'!V59,2)</f>
        <v>0</v>
      </c>
      <c r="AI163" s="15">
        <f>ROUND(W163*'Table Q8'!W59,2)</f>
        <v>-0.09</v>
      </c>
      <c r="AJ163" s="15">
        <f>ROUND(X163*'Table Q8'!X59,2)</f>
        <v>-7.0000000000000007E-2</v>
      </c>
    </row>
    <row r="164" spans="1:36" x14ac:dyDescent="0.25">
      <c r="A164" s="13" t="str">
        <f t="shared" si="2"/>
        <v>2007 Q3</v>
      </c>
      <c r="B164" s="11">
        <f t="shared" si="54"/>
        <v>-0.74710016569594728</v>
      </c>
      <c r="C164" s="11">
        <f t="shared" si="54"/>
        <v>0.22783891781293494</v>
      </c>
      <c r="D164" s="11">
        <f t="shared" si="54"/>
        <v>-0.5569888132955596</v>
      </c>
      <c r="E164" s="11">
        <f t="shared" si="54"/>
        <v>1.5785106982275448</v>
      </c>
      <c r="F164" s="11">
        <f t="shared" si="54"/>
        <v>2.3510704303412102</v>
      </c>
      <c r="G164" s="11">
        <f t="shared" si="54"/>
        <v>0.33442218040170496</v>
      </c>
      <c r="H164" s="11">
        <f t="shared" si="54"/>
        <v>3.8968054658888378</v>
      </c>
      <c r="I164" s="11">
        <f t="shared" si="54"/>
        <v>0.87337762153170184</v>
      </c>
      <c r="J164" s="11">
        <f t="shared" si="54"/>
        <v>-5.4464866329011512</v>
      </c>
      <c r="K164" s="11">
        <f t="shared" si="54"/>
        <v>4.7113729915435405</v>
      </c>
      <c r="L164" s="11">
        <f t="shared" si="54"/>
        <v>0.87378199131068379</v>
      </c>
      <c r="N164" s="11">
        <f t="shared" ref="N164:X164" si="59">LN(N60/N59)*100</f>
        <v>6.3976079245089912E-2</v>
      </c>
      <c r="O164" s="11">
        <f t="shared" si="59"/>
        <v>0.33619472583787824</v>
      </c>
      <c r="P164" s="11">
        <f t="shared" si="59"/>
        <v>1.679017900572604</v>
      </c>
      <c r="Q164" s="11">
        <f t="shared" si="59"/>
        <v>1.1083445808664056</v>
      </c>
      <c r="R164" s="11">
        <f t="shared" si="59"/>
        <v>1.9036218220626426</v>
      </c>
      <c r="S164" s="11">
        <f t="shared" si="59"/>
        <v>-0.28860651207497034</v>
      </c>
      <c r="T164" s="11">
        <f t="shared" si="59"/>
        <v>0.23099281143220454</v>
      </c>
      <c r="U164" s="11">
        <f t="shared" si="59"/>
        <v>-0.79006420616434481</v>
      </c>
      <c r="V164" s="11">
        <f t="shared" si="59"/>
        <v>-2.055866714409071</v>
      </c>
      <c r="W164" s="11">
        <f t="shared" si="59"/>
        <v>0.54728432380448966</v>
      </c>
      <c r="X164" s="11">
        <f t="shared" si="59"/>
        <v>0.23388870975034276</v>
      </c>
      <c r="Z164" s="15">
        <f>ROUND(N164*'Table Q8'!N60,2)</f>
        <v>0.05</v>
      </c>
      <c r="AA164" s="15">
        <f>ROUND(O164*'Table Q8'!O60,2)</f>
        <v>0.11</v>
      </c>
      <c r="AB164" s="15">
        <f>ROUND(P164*'Table Q8'!P60,2)</f>
        <v>0.57999999999999996</v>
      </c>
      <c r="AC164" s="15">
        <f>ROUND(Q164*'Table Q8'!Q60,2)</f>
        <v>0.3</v>
      </c>
      <c r="AD164" s="15">
        <f>ROUND(R164*'Table Q8'!R60,2)</f>
        <v>0.26</v>
      </c>
      <c r="AE164" s="15">
        <f>ROUND(S164*'Table Q8'!S60,2)</f>
        <v>-0.12</v>
      </c>
      <c r="AF164" s="15">
        <f>ROUND(T164*'Table Q8'!T60,2)</f>
        <v>0.09</v>
      </c>
      <c r="AG164" s="15">
        <f>ROUND(U164*'Table Q8'!U60,2)</f>
        <v>-0.27</v>
      </c>
      <c r="AH164" s="15">
        <f>ROUND(V164*'Table Q8'!V60,2)</f>
        <v>-0.44</v>
      </c>
      <c r="AI164" s="15">
        <f>ROUND(W164*'Table Q8'!W60,2)</f>
        <v>0.19</v>
      </c>
      <c r="AJ164" s="15">
        <f>ROUND(X164*'Table Q8'!X60,2)</f>
        <v>0.08</v>
      </c>
    </row>
    <row r="165" spans="1:36" x14ac:dyDescent="0.25">
      <c r="A165" s="13" t="str">
        <f t="shared" si="2"/>
        <v>2007 Q4</v>
      </c>
      <c r="B165" s="11">
        <f t="shared" si="54"/>
        <v>3.5794937954555879</v>
      </c>
      <c r="C165" s="11">
        <f t="shared" si="54"/>
        <v>1.3557753719493244</v>
      </c>
      <c r="D165" s="11">
        <f t="shared" si="54"/>
        <v>0.93579429190239416</v>
      </c>
      <c r="E165" s="11">
        <f t="shared" si="54"/>
        <v>9.6885200274017896E-2</v>
      </c>
      <c r="F165" s="11">
        <f t="shared" si="54"/>
        <v>-1.003697407392695</v>
      </c>
      <c r="G165" s="11">
        <f t="shared" si="54"/>
        <v>-2.1446441769546554</v>
      </c>
      <c r="H165" s="11">
        <f t="shared" si="54"/>
        <v>2.6896191363435404</v>
      </c>
      <c r="I165" s="11">
        <f t="shared" si="54"/>
        <v>0.90026711474508869</v>
      </c>
      <c r="J165" s="11">
        <f t="shared" si="54"/>
        <v>6.2659351507710372</v>
      </c>
      <c r="K165" s="11">
        <f t="shared" si="54"/>
        <v>2.2747262083833379</v>
      </c>
      <c r="L165" s="11">
        <f t="shared" si="54"/>
        <v>1.0302297320987961</v>
      </c>
      <c r="N165" s="11">
        <f t="shared" ref="N165:X165" si="60">LN(N61/N60)*100</f>
        <v>3.4543744045493701</v>
      </c>
      <c r="O165" s="11">
        <f t="shared" si="60"/>
        <v>1.4983901395956181</v>
      </c>
      <c r="P165" s="11">
        <f t="shared" si="60"/>
        <v>0.53980439254557877</v>
      </c>
      <c r="Q165" s="11">
        <f t="shared" si="60"/>
        <v>0.85419239055634399</v>
      </c>
      <c r="R165" s="11">
        <f t="shared" si="60"/>
        <v>-0.78920574726063508</v>
      </c>
      <c r="S165" s="11">
        <f t="shared" si="60"/>
        <v>8.933780633152183E-2</v>
      </c>
      <c r="T165" s="11">
        <f t="shared" si="60"/>
        <v>0.5932131152429998</v>
      </c>
      <c r="U165" s="11">
        <f t="shared" si="60"/>
        <v>0.32896292906764174</v>
      </c>
      <c r="V165" s="11">
        <f t="shared" si="60"/>
        <v>7.4130039870444584</v>
      </c>
      <c r="W165" s="11">
        <f t="shared" si="60"/>
        <v>-1.4175561773216019</v>
      </c>
      <c r="X165" s="11">
        <f t="shared" si="60"/>
        <v>0.90510684759078153</v>
      </c>
      <c r="Z165" s="15">
        <f>ROUND(N165*'Table Q8'!N61,2)</f>
        <v>2.42</v>
      </c>
      <c r="AA165" s="15">
        <f>ROUND(O165*'Table Q8'!O61,2)</f>
        <v>0.48</v>
      </c>
      <c r="AB165" s="15">
        <f>ROUND(P165*'Table Q8'!P61,2)</f>
        <v>0.19</v>
      </c>
      <c r="AC165" s="15">
        <f>ROUND(Q165*'Table Q8'!Q61,2)</f>
        <v>0.23</v>
      </c>
      <c r="AD165" s="15">
        <f>ROUND(R165*'Table Q8'!R61,2)</f>
        <v>-0.11</v>
      </c>
      <c r="AE165" s="15">
        <f>ROUND(S165*'Table Q8'!S61,2)</f>
        <v>0.04</v>
      </c>
      <c r="AF165" s="15">
        <f>ROUND(T165*'Table Q8'!T61,2)</f>
        <v>0.24</v>
      </c>
      <c r="AG165" s="15">
        <f>ROUND(U165*'Table Q8'!U61,2)</f>
        <v>0.11</v>
      </c>
      <c r="AH165" s="15">
        <f>ROUND(V165*'Table Q8'!V61,2)</f>
        <v>1.64</v>
      </c>
      <c r="AI165" s="15">
        <f>ROUND(W165*'Table Q8'!W61,2)</f>
        <v>-0.49</v>
      </c>
      <c r="AJ165" s="15">
        <f>ROUND(X165*'Table Q8'!X61,2)</f>
        <v>0.32</v>
      </c>
    </row>
    <row r="166" spans="1:36" x14ac:dyDescent="0.25">
      <c r="A166" s="13" t="str">
        <f t="shared" si="2"/>
        <v>2008 Q1</v>
      </c>
      <c r="B166" s="11">
        <f t="shared" si="54"/>
        <v>-2.5732107558117185</v>
      </c>
      <c r="C166" s="11">
        <f t="shared" si="54"/>
        <v>-0.73088661291666535</v>
      </c>
      <c r="D166" s="11">
        <f t="shared" si="54"/>
        <v>1.0967377838744872</v>
      </c>
      <c r="E166" s="11">
        <f t="shared" si="54"/>
        <v>-2.8120919306785992</v>
      </c>
      <c r="F166" s="11">
        <f t="shared" si="54"/>
        <v>-3.1594911172042632</v>
      </c>
      <c r="G166" s="11">
        <f t="shared" si="54"/>
        <v>0.87957467301624814</v>
      </c>
      <c r="H166" s="11">
        <f t="shared" si="54"/>
        <v>-6.0034795008554669</v>
      </c>
      <c r="I166" s="11">
        <f t="shared" si="54"/>
        <v>1.5939551517253447</v>
      </c>
      <c r="J166" s="11">
        <f t="shared" si="54"/>
        <v>1.1438918462324799</v>
      </c>
      <c r="K166" s="11">
        <f t="shared" si="54"/>
        <v>-1.9368308620662074</v>
      </c>
      <c r="L166" s="11">
        <f t="shared" si="54"/>
        <v>-1.0135683321300584</v>
      </c>
      <c r="N166" s="11">
        <f t="shared" ref="N166:X166" si="61">LN(N62/N61)*100</f>
        <v>-0.64422278822832513</v>
      </c>
      <c r="O166" s="11">
        <f t="shared" si="61"/>
        <v>-1.0508296579231646</v>
      </c>
      <c r="P166" s="11">
        <f t="shared" si="61"/>
        <v>0.85532474839424255</v>
      </c>
      <c r="Q166" s="11">
        <f t="shared" si="61"/>
        <v>-2.2403831935082166</v>
      </c>
      <c r="R166" s="11">
        <f t="shared" si="61"/>
        <v>-2.3616130169786378</v>
      </c>
      <c r="S166" s="11">
        <f t="shared" si="61"/>
        <v>-0.12241384537390247</v>
      </c>
      <c r="T166" s="11">
        <f t="shared" si="61"/>
        <v>-1.4958990215172394</v>
      </c>
      <c r="U166" s="11">
        <f t="shared" si="61"/>
        <v>4.4314829882252077E-2</v>
      </c>
      <c r="V166" s="11">
        <f t="shared" si="61"/>
        <v>0.76034720487137797</v>
      </c>
      <c r="W166" s="11">
        <f t="shared" si="61"/>
        <v>1.6845428648834235E-2</v>
      </c>
      <c r="X166" s="11">
        <f t="shared" si="61"/>
        <v>-0.88580077659708734</v>
      </c>
      <c r="Z166" s="15">
        <f>ROUND(N166*'Table Q8'!N62,2)</f>
        <v>-0.45</v>
      </c>
      <c r="AA166" s="15">
        <f>ROUND(O166*'Table Q8'!O62,2)</f>
        <v>-0.33</v>
      </c>
      <c r="AB166" s="15">
        <f>ROUND(P166*'Table Q8'!P62,2)</f>
        <v>0.28999999999999998</v>
      </c>
      <c r="AC166" s="15">
        <f>ROUND(Q166*'Table Q8'!Q62,2)</f>
        <v>-0.59</v>
      </c>
      <c r="AD166" s="15">
        <f>ROUND(R166*'Table Q8'!R62,2)</f>
        <v>-0.32</v>
      </c>
      <c r="AE166" s="15">
        <f>ROUND(S166*'Table Q8'!S62,2)</f>
        <v>-0.05</v>
      </c>
      <c r="AF166" s="15">
        <f>ROUND(T166*'Table Q8'!T62,2)</f>
        <v>-0.59</v>
      </c>
      <c r="AG166" s="15">
        <f>ROUND(U166*'Table Q8'!U62,2)</f>
        <v>0.02</v>
      </c>
      <c r="AH166" s="15">
        <f>ROUND(V166*'Table Q8'!V62,2)</f>
        <v>0.17</v>
      </c>
      <c r="AI166" s="15">
        <f>ROUND(W166*'Table Q8'!W62,2)</f>
        <v>0.01</v>
      </c>
      <c r="AJ166" s="15">
        <f>ROUND(X166*'Table Q8'!X62,2)</f>
        <v>-0.3</v>
      </c>
    </row>
    <row r="167" spans="1:36" x14ac:dyDescent="0.25">
      <c r="A167" s="13" t="str">
        <f t="shared" si="2"/>
        <v>2008 Q2</v>
      </c>
      <c r="B167" s="11">
        <f t="shared" si="54"/>
        <v>-2.7582223690969032</v>
      </c>
      <c r="C167" s="11">
        <f t="shared" si="54"/>
        <v>-3.8140945644781467E-2</v>
      </c>
      <c r="D167" s="11">
        <f t="shared" si="54"/>
        <v>-0.10307160523949621</v>
      </c>
      <c r="E167" s="11">
        <f t="shared" si="54"/>
        <v>0.12069931754676319</v>
      </c>
      <c r="F167" s="11">
        <f t="shared" si="54"/>
        <v>0.6960836355502239</v>
      </c>
      <c r="G167" s="11">
        <f t="shared" si="54"/>
        <v>3.7425805828584275</v>
      </c>
      <c r="H167" s="11">
        <f t="shared" si="54"/>
        <v>0.54009058096014151</v>
      </c>
      <c r="I167" s="11">
        <f t="shared" si="54"/>
        <v>-1.3339587888254789</v>
      </c>
      <c r="J167" s="11">
        <f t="shared" si="54"/>
        <v>-2.1783078676624745</v>
      </c>
      <c r="K167" s="11">
        <f t="shared" si="54"/>
        <v>1.4155576530039653</v>
      </c>
      <c r="L167" s="11">
        <f t="shared" si="54"/>
        <v>-0.12605515528681963</v>
      </c>
      <c r="N167" s="11">
        <f t="shared" ref="N167:X167" si="62">LN(N63/N62)*100</f>
        <v>-2.4326281755283632</v>
      </c>
      <c r="O167" s="11">
        <f t="shared" si="62"/>
        <v>1.1122683868033378</v>
      </c>
      <c r="P167" s="11">
        <f t="shared" si="62"/>
        <v>1.5212944739992542</v>
      </c>
      <c r="Q167" s="11">
        <f t="shared" si="62"/>
        <v>1.5745967735930944</v>
      </c>
      <c r="R167" s="11">
        <f t="shared" si="62"/>
        <v>1.5434392641133807</v>
      </c>
      <c r="S167" s="11">
        <f t="shared" si="62"/>
        <v>3.0013808377493105</v>
      </c>
      <c r="T167" s="11">
        <f t="shared" si="62"/>
        <v>2.986002842726819</v>
      </c>
      <c r="U167" s="11">
        <f t="shared" si="62"/>
        <v>0.77868609929829613</v>
      </c>
      <c r="V167" s="11">
        <f t="shared" si="62"/>
        <v>2.0161939707820111</v>
      </c>
      <c r="W167" s="11">
        <f t="shared" si="62"/>
        <v>-0.45177186638007255</v>
      </c>
      <c r="X167" s="11">
        <f t="shared" si="62"/>
        <v>1.2834441687182179</v>
      </c>
      <c r="Z167" s="15">
        <f>ROUND(N167*'Table Q8'!N63,2)</f>
        <v>-1.69</v>
      </c>
      <c r="AA167" s="15">
        <f>ROUND(O167*'Table Q8'!O63,2)</f>
        <v>0.35</v>
      </c>
      <c r="AB167" s="15">
        <f>ROUND(P167*'Table Q8'!P63,2)</f>
        <v>0.53</v>
      </c>
      <c r="AC167" s="15">
        <f>ROUND(Q167*'Table Q8'!Q63,2)</f>
        <v>0.42</v>
      </c>
      <c r="AD167" s="15">
        <f>ROUND(R167*'Table Q8'!R63,2)</f>
        <v>0.2</v>
      </c>
      <c r="AE167" s="15">
        <f>ROUND(S167*'Table Q8'!S63,2)</f>
        <v>1.19</v>
      </c>
      <c r="AF167" s="15">
        <f>ROUND(T167*'Table Q8'!T63,2)</f>
        <v>1.21</v>
      </c>
      <c r="AG167" s="15">
        <f>ROUND(U167*'Table Q8'!U63,2)</f>
        <v>0.27</v>
      </c>
      <c r="AH167" s="15">
        <f>ROUND(V167*'Table Q8'!V63,2)</f>
        <v>0.46</v>
      </c>
      <c r="AI167" s="15">
        <f>ROUND(W167*'Table Q8'!W63,2)</f>
        <v>-0.15</v>
      </c>
      <c r="AJ167" s="15">
        <f>ROUND(X167*'Table Q8'!X63,2)</f>
        <v>0.45</v>
      </c>
    </row>
    <row r="168" spans="1:36" x14ac:dyDescent="0.25">
      <c r="A168" s="13" t="str">
        <f t="shared" si="2"/>
        <v>2008 Q3</v>
      </c>
      <c r="B168" s="11">
        <f t="shared" si="54"/>
        <v>0.85944099013413144</v>
      </c>
      <c r="C168" s="11">
        <f t="shared" si="54"/>
        <v>-0.16005778533548137</v>
      </c>
      <c r="D168" s="11">
        <f t="shared" si="54"/>
        <v>-3.3759433733713586</v>
      </c>
      <c r="E168" s="11">
        <f t="shared" si="54"/>
        <v>-2.8296742160609853</v>
      </c>
      <c r="F168" s="11">
        <f t="shared" si="54"/>
        <v>-1.8325189025706912</v>
      </c>
      <c r="G168" s="11">
        <f t="shared" si="54"/>
        <v>-1.6160323006585764</v>
      </c>
      <c r="H168" s="11">
        <f t="shared" si="54"/>
        <v>-0.22976614345442897</v>
      </c>
      <c r="I168" s="11">
        <f t="shared" si="54"/>
        <v>-2.5182410964327144</v>
      </c>
      <c r="J168" s="11">
        <f t="shared" si="54"/>
        <v>-3.5087077585855004</v>
      </c>
      <c r="K168" s="11">
        <f t="shared" si="54"/>
        <v>-2.8824569216512863</v>
      </c>
      <c r="L168" s="11">
        <f t="shared" si="54"/>
        <v>-1.7536738309949254</v>
      </c>
      <c r="N168" s="11">
        <f t="shared" ref="N168:X168" si="63">LN(N64/N63)*100</f>
        <v>2.0598629195237192</v>
      </c>
      <c r="O168" s="11">
        <f t="shared" si="63"/>
        <v>0.60929898889847489</v>
      </c>
      <c r="P168" s="11">
        <f t="shared" si="63"/>
        <v>-9.6773897683881616E-2</v>
      </c>
      <c r="Q168" s="11">
        <f t="shared" si="63"/>
        <v>1.1859298355957766</v>
      </c>
      <c r="R168" s="11">
        <f t="shared" si="63"/>
        <v>2.7280856327178342</v>
      </c>
      <c r="S168" s="11">
        <f t="shared" si="63"/>
        <v>1.9263809020371708E-2</v>
      </c>
      <c r="T168" s="11">
        <f t="shared" si="63"/>
        <v>-0.93768533858616143</v>
      </c>
      <c r="U168" s="11">
        <f t="shared" si="63"/>
        <v>-0.1653377234239419</v>
      </c>
      <c r="V168" s="11">
        <f t="shared" si="63"/>
        <v>-1.0631273684081386</v>
      </c>
      <c r="W168" s="11">
        <f t="shared" si="63"/>
        <v>0.78685025720612289</v>
      </c>
      <c r="X168" s="11">
        <f t="shared" si="63"/>
        <v>0.43624183349323664</v>
      </c>
      <c r="Z168" s="15">
        <f>ROUND(N168*'Table Q8'!N64,2)</f>
        <v>1.43</v>
      </c>
      <c r="AA168" s="15">
        <f>ROUND(O168*'Table Q8'!O64,2)</f>
        <v>0.19</v>
      </c>
      <c r="AB168" s="15">
        <f>ROUND(P168*'Table Q8'!P64,2)</f>
        <v>-0.03</v>
      </c>
      <c r="AC168" s="15">
        <f>ROUND(Q168*'Table Q8'!Q64,2)</f>
        <v>0.32</v>
      </c>
      <c r="AD168" s="15">
        <f>ROUND(R168*'Table Q8'!R64,2)</f>
        <v>0.35</v>
      </c>
      <c r="AE168" s="15">
        <f>ROUND(S168*'Table Q8'!S64,2)</f>
        <v>0.01</v>
      </c>
      <c r="AF168" s="15">
        <f>ROUND(T168*'Table Q8'!T64,2)</f>
        <v>-0.39</v>
      </c>
      <c r="AG168" s="15">
        <f>ROUND(U168*'Table Q8'!U64,2)</f>
        <v>-0.06</v>
      </c>
      <c r="AH168" s="15">
        <f>ROUND(V168*'Table Q8'!V64,2)</f>
        <v>-0.26</v>
      </c>
      <c r="AI168" s="15">
        <f>ROUND(W168*'Table Q8'!W64,2)</f>
        <v>0.27</v>
      </c>
      <c r="AJ168" s="15">
        <f>ROUND(X168*'Table Q8'!X64,2)</f>
        <v>0.15</v>
      </c>
    </row>
    <row r="169" spans="1:36" x14ac:dyDescent="0.25">
      <c r="A169" s="13" t="str">
        <f t="shared" si="2"/>
        <v>2008 Q4</v>
      </c>
      <c r="B169" s="11">
        <f t="shared" si="54"/>
        <v>-8.1703404198183716</v>
      </c>
      <c r="C169" s="11">
        <f t="shared" si="54"/>
        <v>-1.6781145136342324</v>
      </c>
      <c r="D169" s="11">
        <f t="shared" si="54"/>
        <v>-5.0072787521345949</v>
      </c>
      <c r="E169" s="11">
        <f t="shared" si="54"/>
        <v>-2.9625068088655251</v>
      </c>
      <c r="F169" s="11">
        <f t="shared" si="54"/>
        <v>-4.6391141247062988</v>
      </c>
      <c r="G169" s="11">
        <f t="shared" si="54"/>
        <v>2.4547855844902178</v>
      </c>
      <c r="H169" s="11">
        <f t="shared" si="54"/>
        <v>2.9855985724045366</v>
      </c>
      <c r="I169" s="11">
        <f t="shared" si="54"/>
        <v>0.60403144959061483</v>
      </c>
      <c r="J169" s="11">
        <f t="shared" si="54"/>
        <v>-1.5537181667154873</v>
      </c>
      <c r="K169" s="11">
        <f t="shared" si="54"/>
        <v>-5.4215976090132045</v>
      </c>
      <c r="L169" s="11">
        <f t="shared" si="54"/>
        <v>-1.5024838610658751</v>
      </c>
      <c r="N169" s="11">
        <f t="shared" ref="N169:X169" si="64">LN(N65/N64)*100</f>
        <v>-4.2860282307230202</v>
      </c>
      <c r="O169" s="11">
        <f t="shared" si="64"/>
        <v>1.5298995276961997</v>
      </c>
      <c r="P169" s="11">
        <f t="shared" si="64"/>
        <v>1.1534062735723394</v>
      </c>
      <c r="Q169" s="11">
        <f t="shared" si="64"/>
        <v>1.0340917304783936</v>
      </c>
      <c r="R169" s="11">
        <f t="shared" si="64"/>
        <v>1.1554856735360426</v>
      </c>
      <c r="S169" s="11">
        <f t="shared" si="64"/>
        <v>1.9540644683912596</v>
      </c>
      <c r="T169" s="11">
        <f t="shared" si="64"/>
        <v>-0.10675576207352296</v>
      </c>
      <c r="U169" s="11">
        <f t="shared" si="64"/>
        <v>2.6859482334614269</v>
      </c>
      <c r="V169" s="11">
        <f t="shared" si="64"/>
        <v>1.420215079421322</v>
      </c>
      <c r="W169" s="11">
        <f t="shared" si="64"/>
        <v>-1.8178994958418231</v>
      </c>
      <c r="X169" s="11">
        <f t="shared" si="64"/>
        <v>1.1058406153656752</v>
      </c>
      <c r="Z169" s="15">
        <f>ROUND(N169*'Table Q8'!N65,2)</f>
        <v>-2.97</v>
      </c>
      <c r="AA169" s="15">
        <f>ROUND(O169*'Table Q8'!O65,2)</f>
        <v>0.47</v>
      </c>
      <c r="AB169" s="15">
        <f>ROUND(P169*'Table Q8'!P65,2)</f>
        <v>0.42</v>
      </c>
      <c r="AC169" s="15">
        <f>ROUND(Q169*'Table Q8'!Q65,2)</f>
        <v>0.27</v>
      </c>
      <c r="AD169" s="15">
        <f>ROUND(R169*'Table Q8'!R65,2)</f>
        <v>0.14000000000000001</v>
      </c>
      <c r="AE169" s="15">
        <f>ROUND(S169*'Table Q8'!S65,2)</f>
        <v>0.78</v>
      </c>
      <c r="AF169" s="15">
        <f>ROUND(T169*'Table Q8'!T65,2)</f>
        <v>-0.04</v>
      </c>
      <c r="AG169" s="15">
        <f>ROUND(U169*'Table Q8'!U65,2)</f>
        <v>0.97</v>
      </c>
      <c r="AH169" s="15">
        <f>ROUND(V169*'Table Q8'!V65,2)</f>
        <v>0.35</v>
      </c>
      <c r="AI169" s="15">
        <f>ROUND(W169*'Table Q8'!W65,2)</f>
        <v>-0.61</v>
      </c>
      <c r="AJ169" s="15">
        <f>ROUND(X169*'Table Q8'!X65,2)</f>
        <v>0.39</v>
      </c>
    </row>
    <row r="170" spans="1:36" x14ac:dyDescent="0.25">
      <c r="A170" s="13" t="str">
        <f t="shared" si="2"/>
        <v>2009 Q1</v>
      </c>
      <c r="B170" s="11">
        <f t="shared" si="54"/>
        <v>-9.861548344610588</v>
      </c>
      <c r="C170" s="11">
        <f t="shared" si="54"/>
        <v>-1.0970376613794446</v>
      </c>
      <c r="D170" s="11">
        <f t="shared" si="54"/>
        <v>-6.3294105206622442</v>
      </c>
      <c r="E170" s="11">
        <f t="shared" si="54"/>
        <v>1.3920503647359497</v>
      </c>
      <c r="F170" s="11">
        <f t="shared" si="54"/>
        <v>-2.6599485537235736</v>
      </c>
      <c r="G170" s="11">
        <f t="shared" si="54"/>
        <v>-6.6847590881251975</v>
      </c>
      <c r="H170" s="11">
        <f t="shared" si="54"/>
        <v>3.2687189963964678</v>
      </c>
      <c r="I170" s="11">
        <f t="shared" si="54"/>
        <v>0.93384246493394762</v>
      </c>
      <c r="J170" s="11">
        <f t="shared" si="54"/>
        <v>7.2249852543045918</v>
      </c>
      <c r="K170" s="11">
        <f t="shared" si="54"/>
        <v>3.0058698928057006</v>
      </c>
      <c r="L170" s="11">
        <f t="shared" si="54"/>
        <v>3.9668352556919154E-2</v>
      </c>
      <c r="N170" s="11">
        <f t="shared" ref="N170:X170" si="65">LN(N66/N65)*100</f>
        <v>-5.6533360368766248</v>
      </c>
      <c r="O170" s="11">
        <f t="shared" si="65"/>
        <v>3.0264331807791383</v>
      </c>
      <c r="P170" s="11">
        <f t="shared" si="65"/>
        <v>0.67233192817878618</v>
      </c>
      <c r="Q170" s="11">
        <f t="shared" si="65"/>
        <v>2.6528140747103262</v>
      </c>
      <c r="R170" s="11">
        <f t="shared" si="65"/>
        <v>1.3197558434752776</v>
      </c>
      <c r="S170" s="11">
        <f t="shared" si="65"/>
        <v>-4.2475923046678563</v>
      </c>
      <c r="T170" s="11">
        <f t="shared" si="65"/>
        <v>1.583473155820232</v>
      </c>
      <c r="U170" s="11">
        <f t="shared" si="65"/>
        <v>4.1201755860697951</v>
      </c>
      <c r="V170" s="11">
        <f t="shared" si="65"/>
        <v>7.9216888683251314</v>
      </c>
      <c r="W170" s="11">
        <f t="shared" si="65"/>
        <v>4.2340106067355912</v>
      </c>
      <c r="X170" s="11">
        <f t="shared" si="65"/>
        <v>2.4438763588643133</v>
      </c>
      <c r="Z170" s="15">
        <f>ROUND(N170*'Table Q8'!N66,2)</f>
        <v>-3.9</v>
      </c>
      <c r="AA170" s="15">
        <f>ROUND(O170*'Table Q8'!O66,2)</f>
        <v>0.92</v>
      </c>
      <c r="AB170" s="15">
        <f>ROUND(P170*'Table Q8'!P66,2)</f>
        <v>0.24</v>
      </c>
      <c r="AC170" s="15">
        <f>ROUND(Q170*'Table Q8'!Q66,2)</f>
        <v>0.7</v>
      </c>
      <c r="AD170" s="15">
        <f>ROUND(R170*'Table Q8'!R66,2)</f>
        <v>0.16</v>
      </c>
      <c r="AE170" s="15">
        <f>ROUND(S170*'Table Q8'!S66,2)</f>
        <v>-1.68</v>
      </c>
      <c r="AF170" s="15">
        <f>ROUND(T170*'Table Q8'!T66,2)</f>
        <v>0.69</v>
      </c>
      <c r="AG170" s="15">
        <f>ROUND(U170*'Table Q8'!U66,2)</f>
        <v>1.5</v>
      </c>
      <c r="AH170" s="15">
        <f>ROUND(V170*'Table Q8'!V66,2)</f>
        <v>2.02</v>
      </c>
      <c r="AI170" s="15">
        <f>ROUND(W170*'Table Q8'!W66,2)</f>
        <v>1.39</v>
      </c>
      <c r="AJ170" s="15">
        <f>ROUND(X170*'Table Q8'!X66,2)</f>
        <v>0.87</v>
      </c>
    </row>
    <row r="171" spans="1:36" x14ac:dyDescent="0.25">
      <c r="A171" s="13" t="str">
        <f t="shared" si="2"/>
        <v>2009 Q2</v>
      </c>
      <c r="B171" s="11">
        <f t="shared" si="54"/>
        <v>3.4639082874274951</v>
      </c>
      <c r="C171" s="11">
        <f t="shared" si="54"/>
        <v>0.68559183925951972</v>
      </c>
      <c r="D171" s="11">
        <f t="shared" si="54"/>
        <v>0.60700909240898659</v>
      </c>
      <c r="E171" s="11">
        <f t="shared" si="54"/>
        <v>0.69035039472797066</v>
      </c>
      <c r="F171" s="11">
        <f t="shared" si="54"/>
        <v>-7.3043294367667393</v>
      </c>
      <c r="G171" s="11">
        <f t="shared" si="54"/>
        <v>-1.7946321486936578</v>
      </c>
      <c r="H171" s="11">
        <f t="shared" si="54"/>
        <v>-1.9135314006385979</v>
      </c>
      <c r="I171" s="11">
        <f t="shared" si="54"/>
        <v>0.11328381550565716</v>
      </c>
      <c r="J171" s="11">
        <f t="shared" si="54"/>
        <v>-2.6348809353218283</v>
      </c>
      <c r="K171" s="11">
        <f t="shared" si="54"/>
        <v>-0.12623932945529848</v>
      </c>
      <c r="L171" s="11">
        <f t="shared" si="54"/>
        <v>-0.39880909841565954</v>
      </c>
      <c r="N171" s="11">
        <f t="shared" ref="N171:X171" si="66">LN(N67/N66)*100</f>
        <v>3.4122242444519868</v>
      </c>
      <c r="O171" s="11">
        <f t="shared" si="66"/>
        <v>-0.77254459633802086</v>
      </c>
      <c r="P171" s="11">
        <f t="shared" si="66"/>
        <v>1.5081380719877717</v>
      </c>
      <c r="Q171" s="11">
        <f t="shared" si="66"/>
        <v>0.68566892598423335</v>
      </c>
      <c r="R171" s="11">
        <f t="shared" si="66"/>
        <v>-1.8359414327160311</v>
      </c>
      <c r="S171" s="11">
        <f t="shared" si="66"/>
        <v>-0.79441042769937265</v>
      </c>
      <c r="T171" s="11">
        <f t="shared" si="66"/>
        <v>0.16239542004391899</v>
      </c>
      <c r="U171" s="11">
        <f t="shared" si="66"/>
        <v>-0.2773628395619927</v>
      </c>
      <c r="V171" s="11">
        <f t="shared" si="66"/>
        <v>-1.3043487943782133</v>
      </c>
      <c r="W171" s="11">
        <f t="shared" si="66"/>
        <v>1.5560053970170244</v>
      </c>
      <c r="X171" s="11">
        <f t="shared" si="66"/>
        <v>0.20089658745678893</v>
      </c>
      <c r="Z171" s="15">
        <f>ROUND(N171*'Table Q8'!N67,2)</f>
        <v>2.35</v>
      </c>
      <c r="AA171" s="15">
        <f>ROUND(O171*'Table Q8'!O67,2)</f>
        <v>-0.23</v>
      </c>
      <c r="AB171" s="15">
        <f>ROUND(P171*'Table Q8'!P67,2)</f>
        <v>0.51</v>
      </c>
      <c r="AC171" s="15">
        <f>ROUND(Q171*'Table Q8'!Q67,2)</f>
        <v>0.18</v>
      </c>
      <c r="AD171" s="15">
        <f>ROUND(R171*'Table Q8'!R67,2)</f>
        <v>-0.22</v>
      </c>
      <c r="AE171" s="15">
        <f>ROUND(S171*'Table Q8'!S67,2)</f>
        <v>-0.32</v>
      </c>
      <c r="AF171" s="15">
        <f>ROUND(T171*'Table Q8'!T67,2)</f>
        <v>7.0000000000000007E-2</v>
      </c>
      <c r="AG171" s="15">
        <f>ROUND(U171*'Table Q8'!U67,2)</f>
        <v>-0.1</v>
      </c>
      <c r="AH171" s="15">
        <f>ROUND(V171*'Table Q8'!V67,2)</f>
        <v>-0.34</v>
      </c>
      <c r="AI171" s="15">
        <f>ROUND(W171*'Table Q8'!W67,2)</f>
        <v>0.5</v>
      </c>
      <c r="AJ171" s="15">
        <f>ROUND(X171*'Table Q8'!X67,2)</f>
        <v>7.0000000000000007E-2</v>
      </c>
    </row>
    <row r="172" spans="1:36" x14ac:dyDescent="0.25">
      <c r="A172" s="13" t="str">
        <f t="shared" si="2"/>
        <v>2009 Q3</v>
      </c>
      <c r="B172" s="11">
        <f t="shared" si="54"/>
        <v>-2.1918848005198872</v>
      </c>
      <c r="C172" s="11">
        <f t="shared" si="54"/>
        <v>0.53275150693984896</v>
      </c>
      <c r="D172" s="11">
        <f t="shared" si="54"/>
        <v>3.8482392659350628</v>
      </c>
      <c r="E172" s="11">
        <f t="shared" si="54"/>
        <v>0.13392313134882092</v>
      </c>
      <c r="F172" s="11">
        <f t="shared" si="54"/>
        <v>0.16946428456974266</v>
      </c>
      <c r="G172" s="11">
        <f t="shared" si="54"/>
        <v>1.8911456465229168</v>
      </c>
      <c r="H172" s="11">
        <f t="shared" si="54"/>
        <v>0.84503195244050988</v>
      </c>
      <c r="I172" s="11">
        <f t="shared" si="54"/>
        <v>-0.32596749603469077</v>
      </c>
      <c r="J172" s="11">
        <f t="shared" si="54"/>
        <v>-4.0103326346080834</v>
      </c>
      <c r="K172" s="11">
        <f t="shared" si="54"/>
        <v>-1.9266222251621274</v>
      </c>
      <c r="L172" s="11">
        <f t="shared" si="54"/>
        <v>-4.9258004771014934E-2</v>
      </c>
      <c r="N172" s="11">
        <f t="shared" ref="N172:X172" si="67">LN(N68/N67)*100</f>
        <v>-0.5197887697869209</v>
      </c>
      <c r="O172" s="11">
        <f t="shared" si="67"/>
        <v>-0.40785833702350105</v>
      </c>
      <c r="P172" s="11">
        <f t="shared" si="67"/>
        <v>1.5579645159860747</v>
      </c>
      <c r="Q172" s="11">
        <f t="shared" si="67"/>
        <v>-0.33651442243703622</v>
      </c>
      <c r="R172" s="11">
        <f t="shared" si="67"/>
        <v>-2.0088529704916125</v>
      </c>
      <c r="S172" s="11">
        <f t="shared" si="67"/>
        <v>0.90065333278738602</v>
      </c>
      <c r="T172" s="11">
        <f t="shared" si="67"/>
        <v>2.213598125109824</v>
      </c>
      <c r="U172" s="11">
        <f t="shared" si="67"/>
        <v>-0.44756744119006542</v>
      </c>
      <c r="V172" s="11">
        <f t="shared" si="67"/>
        <v>-4.006943654554159</v>
      </c>
      <c r="W172" s="11">
        <f t="shared" si="67"/>
        <v>-0.76927523508080675</v>
      </c>
      <c r="X172" s="11">
        <f t="shared" si="67"/>
        <v>-0.27619629150630548</v>
      </c>
      <c r="Z172" s="15">
        <f>ROUND(N172*'Table Q8'!N68,2)</f>
        <v>-0.36</v>
      </c>
      <c r="AA172" s="15">
        <f>ROUND(O172*'Table Q8'!O68,2)</f>
        <v>-0.12</v>
      </c>
      <c r="AB172" s="15">
        <f>ROUND(P172*'Table Q8'!P68,2)</f>
        <v>0.51</v>
      </c>
      <c r="AC172" s="15">
        <f>ROUND(Q172*'Table Q8'!Q68,2)</f>
        <v>-0.09</v>
      </c>
      <c r="AD172" s="15">
        <f>ROUND(R172*'Table Q8'!R68,2)</f>
        <v>-0.23</v>
      </c>
      <c r="AE172" s="15">
        <f>ROUND(S172*'Table Q8'!S68,2)</f>
        <v>0.37</v>
      </c>
      <c r="AF172" s="15">
        <f>ROUND(T172*'Table Q8'!T68,2)</f>
        <v>0.98</v>
      </c>
      <c r="AG172" s="15">
        <f>ROUND(U172*'Table Q8'!U68,2)</f>
        <v>-0.17</v>
      </c>
      <c r="AH172" s="15">
        <f>ROUND(V172*'Table Q8'!V68,2)</f>
        <v>-1.07</v>
      </c>
      <c r="AI172" s="15">
        <f>ROUND(W172*'Table Q8'!W68,2)</f>
        <v>-0.24</v>
      </c>
      <c r="AJ172" s="15">
        <f>ROUND(X172*'Table Q8'!X68,2)</f>
        <v>-0.1</v>
      </c>
    </row>
    <row r="173" spans="1:36" x14ac:dyDescent="0.25">
      <c r="A173" s="13" t="str">
        <f t="shared" si="2"/>
        <v>2009 Q4</v>
      </c>
      <c r="B173" s="11">
        <f t="shared" si="54"/>
        <v>-2.0958799313989607</v>
      </c>
      <c r="C173" s="11">
        <f t="shared" si="54"/>
        <v>1.9858218902388265</v>
      </c>
      <c r="D173" s="11">
        <f t="shared" si="54"/>
        <v>0.21022042953762937</v>
      </c>
      <c r="E173" s="11">
        <f t="shared" si="54"/>
        <v>2.3705447680921541</v>
      </c>
      <c r="F173" s="11">
        <f t="shared" si="54"/>
        <v>2.1039982412486777</v>
      </c>
      <c r="G173" s="11">
        <f t="shared" si="54"/>
        <v>3.3166842898067506</v>
      </c>
      <c r="H173" s="11">
        <f t="shared" si="54"/>
        <v>-0.60063904911602095</v>
      </c>
      <c r="I173" s="11">
        <f t="shared" si="54"/>
        <v>-1.1559864663943662</v>
      </c>
      <c r="J173" s="11">
        <f t="shared" si="54"/>
        <v>-0.35543642502976841</v>
      </c>
      <c r="K173" s="11">
        <f t="shared" si="54"/>
        <v>-0.87416812585652759</v>
      </c>
      <c r="L173" s="11">
        <f t="shared" si="54"/>
        <v>0.68210892800737033</v>
      </c>
      <c r="N173" s="11">
        <f t="shared" ref="N173:X173" si="68">LN(N69/N68)*100</f>
        <v>-1.0346081554737481</v>
      </c>
      <c r="O173" s="11">
        <f t="shared" si="68"/>
        <v>-0.83065787397579394</v>
      </c>
      <c r="P173" s="11">
        <f t="shared" si="68"/>
        <v>0.72128149677499831</v>
      </c>
      <c r="Q173" s="11">
        <f t="shared" si="68"/>
        <v>0.33740427432016673</v>
      </c>
      <c r="R173" s="11">
        <f t="shared" si="68"/>
        <v>0.38503286010964316</v>
      </c>
      <c r="S173" s="11">
        <f t="shared" si="68"/>
        <v>-0.47766023106997224</v>
      </c>
      <c r="T173" s="11">
        <f t="shared" si="68"/>
        <v>0.54465879480450718</v>
      </c>
      <c r="U173" s="11">
        <f t="shared" si="68"/>
        <v>-1.5960830027099435</v>
      </c>
      <c r="V173" s="11">
        <f t="shared" si="68"/>
        <v>1.559572060686425</v>
      </c>
      <c r="W173" s="11">
        <f t="shared" si="68"/>
        <v>1.6199114986634247</v>
      </c>
      <c r="X173" s="11">
        <f t="shared" si="68"/>
        <v>-0.14132358896733233</v>
      </c>
      <c r="Z173" s="15">
        <f>ROUND(N173*'Table Q8'!N69,2)</f>
        <v>-0.7</v>
      </c>
      <c r="AA173" s="15">
        <f>ROUND(O173*'Table Q8'!O69,2)</f>
        <v>-0.25</v>
      </c>
      <c r="AB173" s="15">
        <f>ROUND(P173*'Table Q8'!P69,2)</f>
        <v>0.22</v>
      </c>
      <c r="AC173" s="15">
        <f>ROUND(Q173*'Table Q8'!Q69,2)</f>
        <v>0.09</v>
      </c>
      <c r="AD173" s="15">
        <f>ROUND(R173*'Table Q8'!R69,2)</f>
        <v>0.04</v>
      </c>
      <c r="AE173" s="15">
        <f>ROUND(S173*'Table Q8'!S69,2)</f>
        <v>-0.19</v>
      </c>
      <c r="AF173" s="15">
        <f>ROUND(T173*'Table Q8'!T69,2)</f>
        <v>0.24</v>
      </c>
      <c r="AG173" s="15">
        <f>ROUND(U173*'Table Q8'!U69,2)</f>
        <v>-0.6</v>
      </c>
      <c r="AH173" s="15">
        <f>ROUND(V173*'Table Q8'!V69,2)</f>
        <v>0.42</v>
      </c>
      <c r="AI173" s="15">
        <f>ROUND(W173*'Table Q8'!W69,2)</f>
        <v>0.48</v>
      </c>
      <c r="AJ173" s="15">
        <f>ROUND(X173*'Table Q8'!X69,2)</f>
        <v>-0.05</v>
      </c>
    </row>
    <row r="174" spans="1:36" x14ac:dyDescent="0.25">
      <c r="A174" s="13" t="str">
        <f t="shared" si="2"/>
        <v>2010 Q1</v>
      </c>
      <c r="B174" s="11">
        <f t="shared" si="54"/>
        <v>0.15101246377879091</v>
      </c>
      <c r="C174" s="11">
        <f t="shared" si="54"/>
        <v>1.1147239610379005</v>
      </c>
      <c r="D174" s="11">
        <f t="shared" si="54"/>
        <v>6.804712653261892</v>
      </c>
      <c r="E174" s="11">
        <f t="shared" si="54"/>
        <v>-0.16139642507294991</v>
      </c>
      <c r="F174" s="11">
        <f t="shared" si="54"/>
        <v>-0.46901545372169412</v>
      </c>
      <c r="G174" s="11">
        <f t="shared" si="54"/>
        <v>2.9464592793731534</v>
      </c>
      <c r="H174" s="11">
        <f t="shared" si="54"/>
        <v>-3.0483543436655913</v>
      </c>
      <c r="I174" s="11">
        <f t="shared" si="54"/>
        <v>2.5414448332416755</v>
      </c>
      <c r="J174" s="11">
        <f t="shared" si="54"/>
        <v>1.6043045886052012</v>
      </c>
      <c r="K174" s="11">
        <f t="shared" si="54"/>
        <v>4.1102800453796497</v>
      </c>
      <c r="L174" s="11">
        <f t="shared" si="54"/>
        <v>1.4354958741400474</v>
      </c>
      <c r="N174" s="11">
        <f t="shared" ref="N174:X174" si="69">LN(N70/N69)*100</f>
        <v>-2.0947700183440476</v>
      </c>
      <c r="O174" s="11">
        <f t="shared" si="69"/>
        <v>-1.2082024812492684</v>
      </c>
      <c r="P174" s="11">
        <f t="shared" si="69"/>
        <v>1.750066666601465</v>
      </c>
      <c r="Q174" s="11">
        <f t="shared" si="69"/>
        <v>0.3382810951367935</v>
      </c>
      <c r="R174" s="11">
        <f t="shared" si="69"/>
        <v>2.7828227264568861</v>
      </c>
      <c r="S174" s="11">
        <f t="shared" si="69"/>
        <v>0.93026183318353983</v>
      </c>
      <c r="T174" s="11">
        <f t="shared" si="69"/>
        <v>-0.13035925791464653</v>
      </c>
      <c r="U174" s="11">
        <f t="shared" si="69"/>
        <v>-0.89255145789927315</v>
      </c>
      <c r="V174" s="11">
        <f t="shared" si="69"/>
        <v>2.7135612461276644</v>
      </c>
      <c r="W174" s="11">
        <f t="shared" si="69"/>
        <v>0.23418508035078525</v>
      </c>
      <c r="X174" s="11">
        <f t="shared" si="69"/>
        <v>0.30332993274525127</v>
      </c>
      <c r="Z174" s="15">
        <f>ROUND(N174*'Table Q8'!N70,2)</f>
        <v>-1.4</v>
      </c>
      <c r="AA174" s="15">
        <f>ROUND(O174*'Table Q8'!O70,2)</f>
        <v>-0.37</v>
      </c>
      <c r="AB174" s="15">
        <f>ROUND(P174*'Table Q8'!P70,2)</f>
        <v>0.54</v>
      </c>
      <c r="AC174" s="15">
        <f>ROUND(Q174*'Table Q8'!Q70,2)</f>
        <v>0.09</v>
      </c>
      <c r="AD174" s="15">
        <f>ROUND(R174*'Table Q8'!R70,2)</f>
        <v>0.32</v>
      </c>
      <c r="AE174" s="15">
        <f>ROUND(S174*'Table Q8'!S70,2)</f>
        <v>0.38</v>
      </c>
      <c r="AF174" s="15">
        <f>ROUND(T174*'Table Q8'!T70,2)</f>
        <v>-0.06</v>
      </c>
      <c r="AG174" s="15">
        <f>ROUND(U174*'Table Q8'!U70,2)</f>
        <v>-0.34</v>
      </c>
      <c r="AH174" s="15">
        <f>ROUND(V174*'Table Q8'!V70,2)</f>
        <v>0.74</v>
      </c>
      <c r="AI174" s="15">
        <f>ROUND(W174*'Table Q8'!W70,2)</f>
        <v>7.0000000000000007E-2</v>
      </c>
      <c r="AJ174" s="15">
        <f>ROUND(X174*'Table Q8'!X70,2)</f>
        <v>0.11</v>
      </c>
    </row>
    <row r="175" spans="1:36" x14ac:dyDescent="0.25">
      <c r="A175" s="13" t="str">
        <f t="shared" si="2"/>
        <v>2010 Q2</v>
      </c>
      <c r="B175" s="11">
        <f t="shared" si="54"/>
        <v>-5.507799173457002</v>
      </c>
      <c r="C175" s="11">
        <f t="shared" si="54"/>
        <v>1.8477174179631943</v>
      </c>
      <c r="D175" s="11">
        <f t="shared" si="54"/>
        <v>3.8227609630466586</v>
      </c>
      <c r="E175" s="11">
        <f t="shared" si="54"/>
        <v>-0.38460312872789038</v>
      </c>
      <c r="F175" s="11">
        <f t="shared" si="54"/>
        <v>3.2257697465966282</v>
      </c>
      <c r="G175" s="11">
        <f t="shared" si="54"/>
        <v>-0.21377501219348641</v>
      </c>
      <c r="H175" s="11">
        <f t="shared" si="54"/>
        <v>-2.6808936426854313</v>
      </c>
      <c r="I175" s="11">
        <f t="shared" si="54"/>
        <v>1.1597193775231776</v>
      </c>
      <c r="J175" s="11">
        <f t="shared" si="54"/>
        <v>0.79006760261608922</v>
      </c>
      <c r="K175" s="11">
        <f t="shared" si="54"/>
        <v>-5.5536853252019645E-2</v>
      </c>
      <c r="L175" s="11">
        <f t="shared" si="54"/>
        <v>0.25194291058999901</v>
      </c>
      <c r="N175" s="11">
        <f t="shared" ref="N175:X175" si="70">LN(N71/N70)*100</f>
        <v>-5.2802655835905288</v>
      </c>
      <c r="O175" s="11">
        <f t="shared" si="70"/>
        <v>-1.0941751290175452</v>
      </c>
      <c r="P175" s="11">
        <f t="shared" si="70"/>
        <v>-1.2841797523771157</v>
      </c>
      <c r="Q175" s="11">
        <f t="shared" si="70"/>
        <v>-1.1699231508045964</v>
      </c>
      <c r="R175" s="11">
        <f t="shared" si="70"/>
        <v>1.2610899572093994</v>
      </c>
      <c r="S175" s="11">
        <f t="shared" si="70"/>
        <v>-0.94935500587103649</v>
      </c>
      <c r="T175" s="11">
        <f t="shared" si="70"/>
        <v>-2.3988290889636028</v>
      </c>
      <c r="U175" s="11">
        <f t="shared" si="70"/>
        <v>-1.1301262513499353</v>
      </c>
      <c r="V175" s="11">
        <f t="shared" si="70"/>
        <v>-0.32009273159714097</v>
      </c>
      <c r="W175" s="11">
        <f t="shared" si="70"/>
        <v>-1.084030823389815</v>
      </c>
      <c r="X175" s="11">
        <f t="shared" si="70"/>
        <v>-1.2282528660151708</v>
      </c>
      <c r="Z175" s="15">
        <f>ROUND(N175*'Table Q8'!N71,2)</f>
        <v>-3.48</v>
      </c>
      <c r="AA175" s="15">
        <f>ROUND(O175*'Table Q8'!O71,2)</f>
        <v>-0.34</v>
      </c>
      <c r="AB175" s="15">
        <f>ROUND(P175*'Table Q8'!P71,2)</f>
        <v>-0.4</v>
      </c>
      <c r="AC175" s="15">
        <f>ROUND(Q175*'Table Q8'!Q71,2)</f>
        <v>-0.3</v>
      </c>
      <c r="AD175" s="15">
        <f>ROUND(R175*'Table Q8'!R71,2)</f>
        <v>0.16</v>
      </c>
      <c r="AE175" s="15">
        <f>ROUND(S175*'Table Q8'!S71,2)</f>
        <v>-0.39</v>
      </c>
      <c r="AF175" s="15">
        <f>ROUND(T175*'Table Q8'!T71,2)</f>
        <v>-1.04</v>
      </c>
      <c r="AG175" s="15">
        <f>ROUND(U175*'Table Q8'!U71,2)</f>
        <v>-0.43</v>
      </c>
      <c r="AH175" s="15">
        <f>ROUND(V175*'Table Q8'!V71,2)</f>
        <v>-0.09</v>
      </c>
      <c r="AI175" s="15">
        <f>ROUND(W175*'Table Q8'!W71,2)</f>
        <v>-0.31</v>
      </c>
      <c r="AJ175" s="15">
        <f>ROUND(X175*'Table Q8'!X71,2)</f>
        <v>-0.43</v>
      </c>
    </row>
    <row r="176" spans="1:36" x14ac:dyDescent="0.25">
      <c r="A176" s="13" t="str">
        <f t="shared" ref="A176:A212" si="71">A72</f>
        <v>2010 Q3</v>
      </c>
      <c r="B176" s="11">
        <f t="shared" ref="B176:L191" si="72">LN(B72/B71)*100</f>
        <v>-2.378259594610451</v>
      </c>
      <c r="C176" s="11">
        <f t="shared" si="72"/>
        <v>0.84688001043211669</v>
      </c>
      <c r="D176" s="11">
        <f t="shared" si="72"/>
        <v>1.9704830614878635</v>
      </c>
      <c r="E176" s="11">
        <f t="shared" si="72"/>
        <v>-0.10165078456445138</v>
      </c>
      <c r="F176" s="11">
        <f t="shared" si="72"/>
        <v>1.4881853531874973</v>
      </c>
      <c r="G176" s="11">
        <f t="shared" si="72"/>
        <v>-1.8347395792439003</v>
      </c>
      <c r="H176" s="11">
        <f t="shared" si="72"/>
        <v>0.9235533578855063</v>
      </c>
      <c r="I176" s="11">
        <f t="shared" si="72"/>
        <v>1.6953719798450937</v>
      </c>
      <c r="J176" s="11">
        <f t="shared" si="72"/>
        <v>-2.947187664483601</v>
      </c>
      <c r="K176" s="11">
        <f t="shared" si="72"/>
        <v>-4.0598059311129173</v>
      </c>
      <c r="L176" s="11">
        <f t="shared" si="72"/>
        <v>0.25654309768761008</v>
      </c>
      <c r="N176" s="11">
        <f t="shared" ref="N176:X176" si="73">LN(N72/N71)*100</f>
        <v>-0.90668227833996495</v>
      </c>
      <c r="O176" s="11">
        <f t="shared" si="73"/>
        <v>-1.2071942318396203</v>
      </c>
      <c r="P176" s="11">
        <f t="shared" si="73"/>
        <v>8.6093054840147981E-2</v>
      </c>
      <c r="Q176" s="11">
        <f t="shared" si="73"/>
        <v>-0.85485213704316387</v>
      </c>
      <c r="R176" s="11">
        <f t="shared" si="73"/>
        <v>0.50475613175933809</v>
      </c>
      <c r="S176" s="11">
        <f t="shared" si="73"/>
        <v>-4.1029464369048636</v>
      </c>
      <c r="T176" s="11">
        <f t="shared" si="73"/>
        <v>-0.36680049167492557</v>
      </c>
      <c r="U176" s="11">
        <f t="shared" si="73"/>
        <v>0.31644801252303967</v>
      </c>
      <c r="V176" s="11">
        <f t="shared" si="73"/>
        <v>-1.4023072029919548</v>
      </c>
      <c r="W176" s="11">
        <f t="shared" si="73"/>
        <v>-2.9968162725511096</v>
      </c>
      <c r="X176" s="11">
        <f t="shared" si="73"/>
        <v>-0.8152090166617979</v>
      </c>
      <c r="Z176" s="15">
        <f>ROUND(N176*'Table Q8'!N72,2)</f>
        <v>-0.59</v>
      </c>
      <c r="AA176" s="15">
        <f>ROUND(O176*'Table Q8'!O72,2)</f>
        <v>-0.38</v>
      </c>
      <c r="AB176" s="15">
        <f>ROUND(P176*'Table Q8'!P72,2)</f>
        <v>0.03</v>
      </c>
      <c r="AC176" s="15">
        <f>ROUND(Q176*'Table Q8'!Q72,2)</f>
        <v>-0.22</v>
      </c>
      <c r="AD176" s="15">
        <f>ROUND(R176*'Table Q8'!R72,2)</f>
        <v>7.0000000000000007E-2</v>
      </c>
      <c r="AE176" s="15">
        <f>ROUND(S176*'Table Q8'!S72,2)</f>
        <v>-1.7</v>
      </c>
      <c r="AF176" s="15">
        <f>ROUND(T176*'Table Q8'!T72,2)</f>
        <v>-0.15</v>
      </c>
      <c r="AG176" s="15">
        <f>ROUND(U176*'Table Q8'!U72,2)</f>
        <v>0.12</v>
      </c>
      <c r="AH176" s="15">
        <f>ROUND(V176*'Table Q8'!V72,2)</f>
        <v>-0.38</v>
      </c>
      <c r="AI176" s="15">
        <f>ROUND(W176*'Table Q8'!W72,2)</f>
        <v>-0.85</v>
      </c>
      <c r="AJ176" s="15">
        <f>ROUND(X176*'Table Q8'!X72,2)</f>
        <v>-0.28999999999999998</v>
      </c>
    </row>
    <row r="177" spans="1:36" x14ac:dyDescent="0.25">
      <c r="A177" s="13" t="str">
        <f t="shared" si="71"/>
        <v>2010 Q4</v>
      </c>
      <c r="B177" s="11">
        <f t="shared" si="72"/>
        <v>-0.74943887385441788</v>
      </c>
      <c r="C177" s="11">
        <f t="shared" si="72"/>
        <v>-1.4226699424995681</v>
      </c>
      <c r="D177" s="11">
        <f t="shared" si="72"/>
        <v>-2.0658272114779352</v>
      </c>
      <c r="E177" s="11">
        <f t="shared" si="72"/>
        <v>-0.52593516107957861</v>
      </c>
      <c r="F177" s="11">
        <f t="shared" si="72"/>
        <v>0.61846058502567069</v>
      </c>
      <c r="G177" s="11">
        <f t="shared" si="72"/>
        <v>-0.68026727200584858</v>
      </c>
      <c r="H177" s="11">
        <f t="shared" si="72"/>
        <v>-4.36948443666952</v>
      </c>
      <c r="I177" s="11">
        <f t="shared" si="72"/>
        <v>0.67858332371527119</v>
      </c>
      <c r="J177" s="11">
        <f t="shared" si="72"/>
        <v>-0.22048677914008183</v>
      </c>
      <c r="K177" s="11">
        <f t="shared" si="72"/>
        <v>1.6220371897944195E-2</v>
      </c>
      <c r="L177" s="11">
        <f t="shared" si="72"/>
        <v>-0.80312606285662169</v>
      </c>
      <c r="N177" s="11">
        <f t="shared" ref="N177:X177" si="74">LN(N73/N72)*100</f>
        <v>-1.3634507404554064</v>
      </c>
      <c r="O177" s="11">
        <f t="shared" si="74"/>
        <v>-2.9990535258158633</v>
      </c>
      <c r="P177" s="11">
        <f t="shared" si="74"/>
        <v>0.40906271466574218</v>
      </c>
      <c r="Q177" s="11">
        <f t="shared" si="74"/>
        <v>-0.51824969067834759</v>
      </c>
      <c r="R177" s="11">
        <f t="shared" si="74"/>
        <v>2.4193768440127843</v>
      </c>
      <c r="S177" s="11">
        <f t="shared" si="74"/>
        <v>-1.915656656597728</v>
      </c>
      <c r="T177" s="11">
        <f t="shared" si="74"/>
        <v>-2.4870948849117234</v>
      </c>
      <c r="U177" s="11">
        <f t="shared" si="74"/>
        <v>-0.68934558979839544</v>
      </c>
      <c r="V177" s="11">
        <f t="shared" si="74"/>
        <v>1.5365395364858683</v>
      </c>
      <c r="W177" s="11">
        <f t="shared" si="74"/>
        <v>0.79985875034925824</v>
      </c>
      <c r="X177" s="11">
        <f t="shared" si="74"/>
        <v>-0.57803052387667042</v>
      </c>
      <c r="Z177" s="15">
        <f>ROUND(N177*'Table Q8'!N73,2)</f>
        <v>-0.87</v>
      </c>
      <c r="AA177" s="15">
        <f>ROUND(O177*'Table Q8'!O73,2)</f>
        <v>-0.97</v>
      </c>
      <c r="AB177" s="15">
        <f>ROUND(P177*'Table Q8'!P73,2)</f>
        <v>0.13</v>
      </c>
      <c r="AC177" s="15">
        <f>ROUND(Q177*'Table Q8'!Q73,2)</f>
        <v>-0.13</v>
      </c>
      <c r="AD177" s="15">
        <f>ROUND(R177*'Table Q8'!R73,2)</f>
        <v>0.35</v>
      </c>
      <c r="AE177" s="15">
        <f>ROUND(S177*'Table Q8'!S73,2)</f>
        <v>-0.8</v>
      </c>
      <c r="AF177" s="15">
        <f>ROUND(T177*'Table Q8'!T73,2)</f>
        <v>-1.01</v>
      </c>
      <c r="AG177" s="15">
        <f>ROUND(U177*'Table Q8'!U73,2)</f>
        <v>-0.27</v>
      </c>
      <c r="AH177" s="15">
        <f>ROUND(V177*'Table Q8'!V73,2)</f>
        <v>0.42</v>
      </c>
      <c r="AI177" s="15">
        <f>ROUND(W177*'Table Q8'!W73,2)</f>
        <v>0.23</v>
      </c>
      <c r="AJ177" s="15">
        <f>ROUND(X177*'Table Q8'!X73,2)</f>
        <v>-0.2</v>
      </c>
    </row>
    <row r="178" spans="1:36" x14ac:dyDescent="0.25">
      <c r="A178" s="13" t="str">
        <f t="shared" si="71"/>
        <v>2011 Q1</v>
      </c>
      <c r="B178" s="11">
        <f t="shared" si="72"/>
        <v>-1.9283798513618051</v>
      </c>
      <c r="C178" s="11">
        <f t="shared" si="72"/>
        <v>1.3334065747811297</v>
      </c>
      <c r="D178" s="11">
        <f t="shared" si="72"/>
        <v>4.0258004524399311</v>
      </c>
      <c r="E178" s="11">
        <f t="shared" si="72"/>
        <v>0.84925497908991732</v>
      </c>
      <c r="F178" s="11">
        <f t="shared" si="72"/>
        <v>2.2480298643681689</v>
      </c>
      <c r="G178" s="11">
        <f t="shared" si="72"/>
        <v>-1.4415060597162437</v>
      </c>
      <c r="H178" s="11">
        <f t="shared" si="72"/>
        <v>-2.7022469053497953</v>
      </c>
      <c r="I178" s="11">
        <f t="shared" si="72"/>
        <v>1.8708912890349789</v>
      </c>
      <c r="J178" s="11">
        <f t="shared" si="72"/>
        <v>-5.1624971577039904</v>
      </c>
      <c r="K178" s="11">
        <f t="shared" si="72"/>
        <v>5.5305773365284825</v>
      </c>
      <c r="L178" s="11">
        <f t="shared" si="72"/>
        <v>0.7957940044480607</v>
      </c>
      <c r="N178" s="11">
        <f t="shared" ref="N178:X178" si="75">LN(N74/N73)*100</f>
        <v>-0.59238669450905401</v>
      </c>
      <c r="O178" s="11">
        <f t="shared" si="75"/>
        <v>-7.0882151522746448E-2</v>
      </c>
      <c r="P178" s="11">
        <f t="shared" si="75"/>
        <v>2.6283395951365964</v>
      </c>
      <c r="Q178" s="11">
        <f t="shared" si="75"/>
        <v>0.12874323790588255</v>
      </c>
      <c r="R178" s="11">
        <f t="shared" si="75"/>
        <v>-0.41131734889414034</v>
      </c>
      <c r="S178" s="11">
        <f t="shared" si="75"/>
        <v>-1.0504679273220252</v>
      </c>
      <c r="T178" s="11">
        <f t="shared" si="75"/>
        <v>-2.0870496405726344</v>
      </c>
      <c r="U178" s="11">
        <f t="shared" si="75"/>
        <v>-0.39548673896619285</v>
      </c>
      <c r="V178" s="11">
        <f t="shared" si="75"/>
        <v>-1.069288329348534</v>
      </c>
      <c r="W178" s="11">
        <f t="shared" si="75"/>
        <v>-1.1839215408911539</v>
      </c>
      <c r="X178" s="11">
        <f t="shared" si="75"/>
        <v>-0.26060779829909131</v>
      </c>
      <c r="Z178" s="15">
        <f>ROUND(N178*'Table Q8'!N74,2)</f>
        <v>-0.37</v>
      </c>
      <c r="AA178" s="15">
        <f>ROUND(O178*'Table Q8'!O74,2)</f>
        <v>-0.02</v>
      </c>
      <c r="AB178" s="15">
        <f>ROUND(P178*'Table Q8'!P74,2)</f>
        <v>0.84</v>
      </c>
      <c r="AC178" s="15">
        <f>ROUND(Q178*'Table Q8'!Q74,2)</f>
        <v>0.03</v>
      </c>
      <c r="AD178" s="15">
        <f>ROUND(R178*'Table Q8'!R74,2)</f>
        <v>-0.06</v>
      </c>
      <c r="AE178" s="15">
        <f>ROUND(S178*'Table Q8'!S74,2)</f>
        <v>-0.43</v>
      </c>
      <c r="AF178" s="15">
        <f>ROUND(T178*'Table Q8'!T74,2)</f>
        <v>-0.82</v>
      </c>
      <c r="AG178" s="15">
        <f>ROUND(U178*'Table Q8'!U74,2)</f>
        <v>-0.15</v>
      </c>
      <c r="AH178" s="15">
        <f>ROUND(V178*'Table Q8'!V74,2)</f>
        <v>-0.28999999999999998</v>
      </c>
      <c r="AI178" s="15">
        <f>ROUND(W178*'Table Q8'!W74,2)</f>
        <v>-0.34</v>
      </c>
      <c r="AJ178" s="15">
        <f>ROUND(X178*'Table Q8'!X74,2)</f>
        <v>-0.09</v>
      </c>
    </row>
    <row r="179" spans="1:36" x14ac:dyDescent="0.25">
      <c r="A179" s="13" t="str">
        <f t="shared" si="71"/>
        <v>2011 Q2</v>
      </c>
      <c r="B179" s="11">
        <f t="shared" si="72"/>
        <v>0.60174840819406961</v>
      </c>
      <c r="C179" s="11">
        <f t="shared" si="72"/>
        <v>2.6149333708234015</v>
      </c>
      <c r="D179" s="11">
        <f t="shared" si="72"/>
        <v>0.87509193344364744</v>
      </c>
      <c r="E179" s="11">
        <f t="shared" si="72"/>
        <v>1.2585375792407467</v>
      </c>
      <c r="F179" s="11">
        <f t="shared" si="72"/>
        <v>1.7286744763678197</v>
      </c>
      <c r="G179" s="11">
        <f t="shared" si="72"/>
        <v>-1.0098257243232134</v>
      </c>
      <c r="H179" s="11">
        <f t="shared" si="72"/>
        <v>1.3879340717542468</v>
      </c>
      <c r="I179" s="11">
        <f t="shared" si="72"/>
        <v>2.0326848529949024</v>
      </c>
      <c r="J179" s="11">
        <f t="shared" si="72"/>
        <v>-1.792234989059287</v>
      </c>
      <c r="K179" s="11">
        <f t="shared" si="72"/>
        <v>-3.9842335586862725</v>
      </c>
      <c r="L179" s="11">
        <f t="shared" si="72"/>
        <v>1.0029834892980196</v>
      </c>
      <c r="N179" s="11">
        <f t="shared" ref="N179:X179" si="76">LN(N75/N74)*100</f>
        <v>4.0665706308796468</v>
      </c>
      <c r="O179" s="11">
        <f t="shared" si="76"/>
        <v>1.7682034761764331</v>
      </c>
      <c r="P179" s="11">
        <f t="shared" si="76"/>
        <v>0.86409219253991398</v>
      </c>
      <c r="Q179" s="11">
        <f t="shared" si="76"/>
        <v>0.70173233329358409</v>
      </c>
      <c r="R179" s="11">
        <f t="shared" si="76"/>
        <v>-3.3328437904857683E-3</v>
      </c>
      <c r="S179" s="11">
        <f t="shared" si="76"/>
        <v>-1.7456357294945128</v>
      </c>
      <c r="T179" s="11">
        <f t="shared" si="76"/>
        <v>1.550766955498692</v>
      </c>
      <c r="U179" s="11">
        <f t="shared" si="76"/>
        <v>1.2575598731131612</v>
      </c>
      <c r="V179" s="11">
        <f t="shared" si="76"/>
        <v>-0.23406976970962867</v>
      </c>
      <c r="W179" s="11">
        <f t="shared" si="76"/>
        <v>-1.9074282722648619</v>
      </c>
      <c r="X179" s="11">
        <f t="shared" si="76"/>
        <v>0.70299889388131698</v>
      </c>
      <c r="Z179" s="15">
        <f>ROUND(N179*'Table Q8'!N75,2)</f>
        <v>2.5499999999999998</v>
      </c>
      <c r="AA179" s="15">
        <f>ROUND(O179*'Table Q8'!O75,2)</f>
        <v>0.57999999999999996</v>
      </c>
      <c r="AB179" s="15">
        <f>ROUND(P179*'Table Q8'!P75,2)</f>
        <v>0.28000000000000003</v>
      </c>
      <c r="AC179" s="15">
        <f>ROUND(Q179*'Table Q8'!Q75,2)</f>
        <v>0.18</v>
      </c>
      <c r="AD179" s="15">
        <f>ROUND(R179*'Table Q8'!R75,2)</f>
        <v>0</v>
      </c>
      <c r="AE179" s="15">
        <f>ROUND(S179*'Table Q8'!S75,2)</f>
        <v>-0.71</v>
      </c>
      <c r="AF179" s="15">
        <f>ROUND(T179*'Table Q8'!T75,2)</f>
        <v>0.63</v>
      </c>
      <c r="AG179" s="15">
        <f>ROUND(U179*'Table Q8'!U75,2)</f>
        <v>0.49</v>
      </c>
      <c r="AH179" s="15">
        <f>ROUND(V179*'Table Q8'!V75,2)</f>
        <v>-0.06</v>
      </c>
      <c r="AI179" s="15">
        <f>ROUND(W179*'Table Q8'!W75,2)</f>
        <v>-0.55000000000000004</v>
      </c>
      <c r="AJ179" s="15">
        <f>ROUND(X179*'Table Q8'!X75,2)</f>
        <v>0.25</v>
      </c>
    </row>
    <row r="180" spans="1:36" x14ac:dyDescent="0.25">
      <c r="A180" s="13" t="str">
        <f t="shared" si="71"/>
        <v>2011 Q3</v>
      </c>
      <c r="B180" s="11">
        <f t="shared" si="72"/>
        <v>-2.7715751519024638</v>
      </c>
      <c r="C180" s="11">
        <f t="shared" si="72"/>
        <v>0.47923930855453734</v>
      </c>
      <c r="D180" s="11">
        <f t="shared" si="72"/>
        <v>-3.8674262865800659</v>
      </c>
      <c r="E180" s="11">
        <f t="shared" si="72"/>
        <v>1.2214637734857301</v>
      </c>
      <c r="F180" s="11">
        <f t="shared" si="72"/>
        <v>-0.32229914892758471</v>
      </c>
      <c r="G180" s="11">
        <f t="shared" si="72"/>
        <v>1.5342345142255314</v>
      </c>
      <c r="H180" s="11">
        <f t="shared" si="72"/>
        <v>1.6438336542884937</v>
      </c>
      <c r="I180" s="11">
        <f t="shared" si="72"/>
        <v>-2.5680157265710863</v>
      </c>
      <c r="J180" s="11">
        <f t="shared" si="72"/>
        <v>-0.81483140437108159</v>
      </c>
      <c r="K180" s="11">
        <f t="shared" si="72"/>
        <v>-3.7145491128892094</v>
      </c>
      <c r="L180" s="11">
        <f t="shared" si="72"/>
        <v>-0.5850517856563282</v>
      </c>
      <c r="N180" s="11">
        <f t="shared" ref="N180:X180" si="77">LN(N76/N75)*100</f>
        <v>-1.858293793703476</v>
      </c>
      <c r="O180" s="11">
        <f t="shared" si="77"/>
        <v>0.28359291335392434</v>
      </c>
      <c r="P180" s="11">
        <f t="shared" si="77"/>
        <v>-2.2035456143216239</v>
      </c>
      <c r="Q180" s="11">
        <f t="shared" si="77"/>
        <v>1.0679077022265921</v>
      </c>
      <c r="R180" s="11">
        <f t="shared" si="77"/>
        <v>-4.9151989221886537E-2</v>
      </c>
      <c r="S180" s="11">
        <f t="shared" si="77"/>
        <v>-0.55606194929186814</v>
      </c>
      <c r="T180" s="11">
        <f t="shared" si="77"/>
        <v>-0.13289306191361858</v>
      </c>
      <c r="U180" s="11">
        <f t="shared" si="77"/>
        <v>-2.888780250104535</v>
      </c>
      <c r="V180" s="11">
        <f t="shared" si="77"/>
        <v>-2.9261334208849332</v>
      </c>
      <c r="W180" s="11">
        <f t="shared" si="77"/>
        <v>-3.0116397367667034</v>
      </c>
      <c r="X180" s="11">
        <f t="shared" si="77"/>
        <v>-1.0349963017793218</v>
      </c>
      <c r="Z180" s="15">
        <f>ROUND(N180*'Table Q8'!N76,2)</f>
        <v>-1.1499999999999999</v>
      </c>
      <c r="AA180" s="15">
        <f>ROUND(O180*'Table Q8'!O76,2)</f>
        <v>0.09</v>
      </c>
      <c r="AB180" s="15">
        <f>ROUND(P180*'Table Q8'!P76,2)</f>
        <v>-0.72</v>
      </c>
      <c r="AC180" s="15">
        <f>ROUND(Q180*'Table Q8'!Q76,2)</f>
        <v>0.27</v>
      </c>
      <c r="AD180" s="15">
        <f>ROUND(R180*'Table Q8'!R76,2)</f>
        <v>-0.01</v>
      </c>
      <c r="AE180" s="15">
        <f>ROUND(S180*'Table Q8'!S76,2)</f>
        <v>-0.22</v>
      </c>
      <c r="AF180" s="15">
        <f>ROUND(T180*'Table Q8'!T76,2)</f>
        <v>-0.05</v>
      </c>
      <c r="AG180" s="15">
        <f>ROUND(U180*'Table Q8'!U76,2)</f>
        <v>-1.1399999999999999</v>
      </c>
      <c r="AH180" s="15">
        <f>ROUND(V180*'Table Q8'!V76,2)</f>
        <v>-0.8</v>
      </c>
      <c r="AI180" s="15">
        <f>ROUND(W180*'Table Q8'!W76,2)</f>
        <v>-0.89</v>
      </c>
      <c r="AJ180" s="15">
        <f>ROUND(X180*'Table Q8'!X76,2)</f>
        <v>-0.36</v>
      </c>
    </row>
    <row r="181" spans="1:36" x14ac:dyDescent="0.25">
      <c r="A181" s="13" t="str">
        <f t="shared" si="71"/>
        <v>2011 Q4</v>
      </c>
      <c r="B181" s="11">
        <f t="shared" si="72"/>
        <v>-0.16624085338107111</v>
      </c>
      <c r="C181" s="11">
        <f t="shared" si="72"/>
        <v>0.30636478207984197</v>
      </c>
      <c r="D181" s="11">
        <f t="shared" si="72"/>
        <v>2.6575970153960404</v>
      </c>
      <c r="E181" s="11">
        <f t="shared" si="72"/>
        <v>-1.8715850953719015</v>
      </c>
      <c r="F181" s="11">
        <f t="shared" si="72"/>
        <v>-1.4567718488587309</v>
      </c>
      <c r="G181" s="11">
        <f t="shared" si="72"/>
        <v>-2.6323472825805059</v>
      </c>
      <c r="H181" s="11">
        <f t="shared" si="72"/>
        <v>1.5274329494883161</v>
      </c>
      <c r="I181" s="11">
        <f t="shared" si="72"/>
        <v>9.5055621977091512E-2</v>
      </c>
      <c r="J181" s="11">
        <f t="shared" si="72"/>
        <v>5.6716835079271322</v>
      </c>
      <c r="K181" s="11">
        <f t="shared" si="72"/>
        <v>3.7035472551828916</v>
      </c>
      <c r="L181" s="11">
        <f t="shared" si="72"/>
        <v>0.31382865678489991</v>
      </c>
      <c r="N181" s="11">
        <f t="shared" ref="N181:X181" si="78">LN(N77/N76)*100</f>
        <v>0.79875304242865841</v>
      </c>
      <c r="O181" s="11">
        <f t="shared" si="78"/>
        <v>0.1083867926846722</v>
      </c>
      <c r="P181" s="11">
        <f t="shared" si="78"/>
        <v>2.7567060128681589</v>
      </c>
      <c r="Q181" s="11">
        <f t="shared" si="78"/>
        <v>-1.2943927721985584</v>
      </c>
      <c r="R181" s="11">
        <f t="shared" si="78"/>
        <v>-1.5894719436138274</v>
      </c>
      <c r="S181" s="11">
        <f t="shared" si="78"/>
        <v>-1.7869489916643486</v>
      </c>
      <c r="T181" s="11">
        <f t="shared" si="78"/>
        <v>1.2723208001739721</v>
      </c>
      <c r="U181" s="11">
        <f t="shared" si="78"/>
        <v>-0.25466589434725484</v>
      </c>
      <c r="V181" s="11">
        <f t="shared" si="78"/>
        <v>4.8691133178174928</v>
      </c>
      <c r="W181" s="11">
        <f t="shared" si="78"/>
        <v>3.8810318594748345</v>
      </c>
      <c r="X181" s="11">
        <f t="shared" si="78"/>
        <v>0.25470010329582077</v>
      </c>
      <c r="Z181" s="15">
        <f>ROUND(N181*'Table Q8'!N77,2)</f>
        <v>0.49</v>
      </c>
      <c r="AA181" s="15">
        <f>ROUND(O181*'Table Q8'!O77,2)</f>
        <v>0.04</v>
      </c>
      <c r="AB181" s="15">
        <f>ROUND(P181*'Table Q8'!P77,2)</f>
        <v>0.9</v>
      </c>
      <c r="AC181" s="15">
        <f>ROUND(Q181*'Table Q8'!Q77,2)</f>
        <v>-0.32</v>
      </c>
      <c r="AD181" s="15">
        <f>ROUND(R181*'Table Q8'!R77,2)</f>
        <v>-0.26</v>
      </c>
      <c r="AE181" s="15">
        <f>ROUND(S181*'Table Q8'!S77,2)</f>
        <v>-0.71</v>
      </c>
      <c r="AF181" s="15">
        <f>ROUND(T181*'Table Q8'!T77,2)</f>
        <v>0.54</v>
      </c>
      <c r="AG181" s="15">
        <f>ROUND(U181*'Table Q8'!U77,2)</f>
        <v>-0.1</v>
      </c>
      <c r="AH181" s="15">
        <f>ROUND(V181*'Table Q8'!V77,2)</f>
        <v>1.35</v>
      </c>
      <c r="AI181" s="15">
        <f>ROUND(W181*'Table Q8'!W77,2)</f>
        <v>1.1499999999999999</v>
      </c>
      <c r="AJ181" s="15">
        <f>ROUND(X181*'Table Q8'!X77,2)</f>
        <v>0.09</v>
      </c>
    </row>
    <row r="182" spans="1:36" x14ac:dyDescent="0.25">
      <c r="A182" s="13" t="str">
        <f t="shared" si="71"/>
        <v>2012 Q1</v>
      </c>
      <c r="B182" s="11">
        <f t="shared" si="72"/>
        <v>-2.5158972631976839</v>
      </c>
      <c r="C182" s="11">
        <f t="shared" si="72"/>
        <v>-0.50321586148859021</v>
      </c>
      <c r="D182" s="11">
        <f t="shared" si="72"/>
        <v>-5.2888272991626257</v>
      </c>
      <c r="E182" s="11">
        <f t="shared" si="72"/>
        <v>-0.27425671969343934</v>
      </c>
      <c r="F182" s="11">
        <f t="shared" si="72"/>
        <v>-1.5554127514886182</v>
      </c>
      <c r="G182" s="11">
        <f t="shared" si="72"/>
        <v>4.5150360070068549</v>
      </c>
      <c r="H182" s="11">
        <f t="shared" si="72"/>
        <v>-2.1591610955381078</v>
      </c>
      <c r="I182" s="11">
        <f t="shared" si="72"/>
        <v>1.0620807212824852</v>
      </c>
      <c r="J182" s="11">
        <f t="shared" si="72"/>
        <v>2.7160133969398066</v>
      </c>
      <c r="K182" s="11">
        <f t="shared" si="72"/>
        <v>3.0912822472257147</v>
      </c>
      <c r="L182" s="11">
        <f t="shared" si="72"/>
        <v>-0.2677387141149441</v>
      </c>
      <c r="N182" s="11">
        <f t="shared" ref="N182:X182" si="79">LN(N78/N77)*100</f>
        <v>1.2942081685771802</v>
      </c>
      <c r="O182" s="11">
        <f t="shared" si="79"/>
        <v>-1.1976980448255161</v>
      </c>
      <c r="P182" s="11">
        <f t="shared" si="79"/>
        <v>-0.62142742170615806</v>
      </c>
      <c r="Q182" s="11">
        <f t="shared" si="79"/>
        <v>-0.94647073708969542</v>
      </c>
      <c r="R182" s="11">
        <f t="shared" si="79"/>
        <v>-0.41313068424227717</v>
      </c>
      <c r="S182" s="11">
        <f t="shared" si="79"/>
        <v>0.75598109101132016</v>
      </c>
      <c r="T182" s="11">
        <f t="shared" si="79"/>
        <v>-0.36502817212112842</v>
      </c>
      <c r="U182" s="11">
        <f t="shared" si="79"/>
        <v>-2.0123975388092976</v>
      </c>
      <c r="V182" s="11">
        <f t="shared" si="79"/>
        <v>2.6487135646563487</v>
      </c>
      <c r="W182" s="11">
        <f t="shared" si="79"/>
        <v>0.47584306522905517</v>
      </c>
      <c r="X182" s="11">
        <f t="shared" si="79"/>
        <v>-0.58798072692310877</v>
      </c>
      <c r="Z182" s="15">
        <f>ROUND(N182*'Table Q8'!N78,2)</f>
        <v>0.79</v>
      </c>
      <c r="AA182" s="15">
        <f>ROUND(O182*'Table Q8'!O78,2)</f>
        <v>-0.4</v>
      </c>
      <c r="AB182" s="15">
        <f>ROUND(P182*'Table Q8'!P78,2)</f>
        <v>-0.2</v>
      </c>
      <c r="AC182" s="15">
        <f>ROUND(Q182*'Table Q8'!Q78,2)</f>
        <v>-0.23</v>
      </c>
      <c r="AD182" s="15">
        <f>ROUND(R182*'Table Q8'!R78,2)</f>
        <v>-7.0000000000000007E-2</v>
      </c>
      <c r="AE182" s="15">
        <f>ROUND(S182*'Table Q8'!S78,2)</f>
        <v>0.3</v>
      </c>
      <c r="AF182" s="15">
        <f>ROUND(T182*'Table Q8'!T78,2)</f>
        <v>-0.16</v>
      </c>
      <c r="AG182" s="15">
        <f>ROUND(U182*'Table Q8'!U78,2)</f>
        <v>-0.81</v>
      </c>
      <c r="AH182" s="15">
        <f>ROUND(V182*'Table Q8'!V78,2)</f>
        <v>0.74</v>
      </c>
      <c r="AI182" s="15">
        <f>ROUND(W182*'Table Q8'!W78,2)</f>
        <v>0.14000000000000001</v>
      </c>
      <c r="AJ182" s="15">
        <f>ROUND(X182*'Table Q8'!X78,2)</f>
        <v>-0.21</v>
      </c>
    </row>
    <row r="183" spans="1:36" x14ac:dyDescent="0.25">
      <c r="A183" s="13" t="str">
        <f t="shared" si="71"/>
        <v>2012 Q2</v>
      </c>
      <c r="B183" s="11">
        <f t="shared" si="72"/>
        <v>-2.9225074671990989</v>
      </c>
      <c r="C183" s="11">
        <f t="shared" si="72"/>
        <v>-2.7568338310179121</v>
      </c>
      <c r="D183" s="11">
        <f t="shared" si="72"/>
        <v>-1.8255446037223793</v>
      </c>
      <c r="E183" s="11">
        <f t="shared" si="72"/>
        <v>0.40636544256959911</v>
      </c>
      <c r="F183" s="11">
        <f t="shared" si="72"/>
        <v>-5.5133601922865941E-2</v>
      </c>
      <c r="G183" s="11">
        <f t="shared" si="72"/>
        <v>-0.88916069903743156</v>
      </c>
      <c r="H183" s="11">
        <f t="shared" si="72"/>
        <v>2.7947956535126619</v>
      </c>
      <c r="I183" s="11">
        <f t="shared" si="72"/>
        <v>-1.8121175015232427</v>
      </c>
      <c r="J183" s="11">
        <f t="shared" si="72"/>
        <v>-5.22311596169948</v>
      </c>
      <c r="K183" s="11">
        <f t="shared" si="72"/>
        <v>0.12273530006563854</v>
      </c>
      <c r="L183" s="11">
        <f t="shared" si="72"/>
        <v>-1.0911594522382102</v>
      </c>
      <c r="N183" s="11">
        <f t="shared" ref="N183:X183" si="80">LN(N79/N78)*100</f>
        <v>-2.4824611586881549</v>
      </c>
      <c r="O183" s="11">
        <f t="shared" si="80"/>
        <v>-1.7003428989962766</v>
      </c>
      <c r="P183" s="11">
        <f t="shared" si="80"/>
        <v>1.9686572625211403</v>
      </c>
      <c r="Q183" s="11">
        <f t="shared" si="80"/>
        <v>0.3766101213463694</v>
      </c>
      <c r="R183" s="11">
        <f t="shared" si="80"/>
        <v>-1.1662064478988992</v>
      </c>
      <c r="S183" s="11">
        <f t="shared" si="80"/>
        <v>1.8260457439749955</v>
      </c>
      <c r="T183" s="11">
        <f t="shared" si="80"/>
        <v>-0.82372224935573879</v>
      </c>
      <c r="U183" s="11">
        <f t="shared" si="80"/>
        <v>-1.0905221962472869</v>
      </c>
      <c r="V183" s="11">
        <f t="shared" si="80"/>
        <v>-4.3861590654475746</v>
      </c>
      <c r="W183" s="11">
        <f t="shared" si="80"/>
        <v>3.4073816760993449E-2</v>
      </c>
      <c r="X183" s="11">
        <f t="shared" si="80"/>
        <v>-0.66491785350331878</v>
      </c>
      <c r="Z183" s="15">
        <f>ROUND(N183*'Table Q8'!N79,2)</f>
        <v>-1.52</v>
      </c>
      <c r="AA183" s="15">
        <f>ROUND(O183*'Table Q8'!O79,2)</f>
        <v>-0.56000000000000005</v>
      </c>
      <c r="AB183" s="15">
        <f>ROUND(P183*'Table Q8'!P79,2)</f>
        <v>0.66</v>
      </c>
      <c r="AC183" s="15">
        <f>ROUND(Q183*'Table Q8'!Q79,2)</f>
        <v>0.09</v>
      </c>
      <c r="AD183" s="15">
        <f>ROUND(R183*'Table Q8'!R79,2)</f>
        <v>-0.19</v>
      </c>
      <c r="AE183" s="15">
        <f>ROUND(S183*'Table Q8'!S79,2)</f>
        <v>0.72</v>
      </c>
      <c r="AF183" s="15">
        <f>ROUND(T183*'Table Q8'!T79,2)</f>
        <v>-0.36</v>
      </c>
      <c r="AG183" s="15">
        <f>ROUND(U183*'Table Q8'!U79,2)</f>
        <v>-0.44</v>
      </c>
      <c r="AH183" s="15">
        <f>ROUND(V183*'Table Q8'!V79,2)</f>
        <v>-1.23</v>
      </c>
      <c r="AI183" s="15">
        <f>ROUND(W183*'Table Q8'!W79,2)</f>
        <v>0.01</v>
      </c>
      <c r="AJ183" s="15">
        <f>ROUND(X183*'Table Q8'!X79,2)</f>
        <v>-0.24</v>
      </c>
    </row>
    <row r="184" spans="1:36" x14ac:dyDescent="0.25">
      <c r="A184" s="13" t="str">
        <f t="shared" si="71"/>
        <v>2012 Q3</v>
      </c>
      <c r="B184" s="11">
        <f t="shared" si="72"/>
        <v>-1.4358310050277889</v>
      </c>
      <c r="C184" s="11">
        <f t="shared" si="72"/>
        <v>-0.22811460897572336</v>
      </c>
      <c r="D184" s="11">
        <f t="shared" si="72"/>
        <v>-1.5393813000429948</v>
      </c>
      <c r="E184" s="11">
        <f t="shared" si="72"/>
        <v>0.27949570470230978</v>
      </c>
      <c r="F184" s="11">
        <f t="shared" si="72"/>
        <v>-0.67419316570382171</v>
      </c>
      <c r="G184" s="11">
        <f t="shared" si="72"/>
        <v>-0.54067608861440342</v>
      </c>
      <c r="H184" s="11">
        <f t="shared" si="72"/>
        <v>-0.47422445066333163</v>
      </c>
      <c r="I184" s="11">
        <f t="shared" si="72"/>
        <v>1.0555862446769735</v>
      </c>
      <c r="J184" s="11">
        <f t="shared" si="72"/>
        <v>5.0687736541820003E-2</v>
      </c>
      <c r="K184" s="11">
        <f t="shared" si="72"/>
        <v>4.8390907297071184</v>
      </c>
      <c r="L184" s="11">
        <f t="shared" si="72"/>
        <v>0.14858199542136241</v>
      </c>
      <c r="N184" s="11">
        <f t="shared" ref="N184:X184" si="81">LN(N80/N79)*100</f>
        <v>-8.0355518264558345E-3</v>
      </c>
      <c r="O184" s="11">
        <f t="shared" si="81"/>
        <v>-1.132359888651864</v>
      </c>
      <c r="P184" s="11">
        <f t="shared" si="81"/>
        <v>0.6768169730991962</v>
      </c>
      <c r="Q184" s="11">
        <f t="shared" si="81"/>
        <v>-1.585498970362843</v>
      </c>
      <c r="R184" s="11">
        <f t="shared" si="81"/>
        <v>-1.6667174009766881</v>
      </c>
      <c r="S184" s="11">
        <f t="shared" si="81"/>
        <v>-1.0682868379106787</v>
      </c>
      <c r="T184" s="11">
        <f t="shared" si="81"/>
        <v>-0.4361903800373646</v>
      </c>
      <c r="U184" s="11">
        <f t="shared" si="81"/>
        <v>-1.2847883420633806</v>
      </c>
      <c r="V184" s="11">
        <f t="shared" si="81"/>
        <v>-0.92845283863987915</v>
      </c>
      <c r="W184" s="11">
        <f t="shared" si="81"/>
        <v>-1.6773383843607839</v>
      </c>
      <c r="X184" s="11">
        <f t="shared" si="81"/>
        <v>-1.1241949247287921</v>
      </c>
      <c r="Z184" s="15">
        <f>ROUND(N184*'Table Q8'!N80,2)</f>
        <v>0</v>
      </c>
      <c r="AA184" s="15">
        <f>ROUND(O184*'Table Q8'!O80,2)</f>
        <v>-0.38</v>
      </c>
      <c r="AB184" s="15">
        <f>ROUND(P184*'Table Q8'!P80,2)</f>
        <v>0.23</v>
      </c>
      <c r="AC184" s="15">
        <f>ROUND(Q184*'Table Q8'!Q80,2)</f>
        <v>-0.38</v>
      </c>
      <c r="AD184" s="15">
        <f>ROUND(R184*'Table Q8'!R80,2)</f>
        <v>-0.28000000000000003</v>
      </c>
      <c r="AE184" s="15">
        <f>ROUND(S184*'Table Q8'!S80,2)</f>
        <v>-0.42</v>
      </c>
      <c r="AF184" s="15">
        <f>ROUND(T184*'Table Q8'!T80,2)</f>
        <v>-0.19</v>
      </c>
      <c r="AG184" s="15">
        <f>ROUND(U184*'Table Q8'!U80,2)</f>
        <v>-0.52</v>
      </c>
      <c r="AH184" s="15">
        <f>ROUND(V184*'Table Q8'!V80,2)</f>
        <v>-0.26</v>
      </c>
      <c r="AI184" s="15">
        <f>ROUND(W184*'Table Q8'!W80,2)</f>
        <v>-0.49</v>
      </c>
      <c r="AJ184" s="15">
        <f>ROUND(X184*'Table Q8'!X80,2)</f>
        <v>-0.4</v>
      </c>
    </row>
    <row r="185" spans="1:36" x14ac:dyDescent="0.25">
      <c r="A185" s="13" t="str">
        <f t="shared" si="71"/>
        <v>2012 Q4</v>
      </c>
      <c r="B185" s="11">
        <f t="shared" si="72"/>
        <v>5.1770857038670908</v>
      </c>
      <c r="C185" s="11">
        <f t="shared" si="72"/>
        <v>-0.44204763493921179</v>
      </c>
      <c r="D185" s="11">
        <f t="shared" si="72"/>
        <v>-1.1836136370168053</v>
      </c>
      <c r="E185" s="11">
        <f t="shared" si="72"/>
        <v>-1.1053661743206546</v>
      </c>
      <c r="F185" s="11">
        <f t="shared" si="72"/>
        <v>-0.19943962527861847</v>
      </c>
      <c r="G185" s="11">
        <f t="shared" si="72"/>
        <v>1.6052635754664046</v>
      </c>
      <c r="H185" s="11">
        <f t="shared" si="72"/>
        <v>-0.60033612300023531</v>
      </c>
      <c r="I185" s="11">
        <f t="shared" si="72"/>
        <v>1.9429410146684478</v>
      </c>
      <c r="J185" s="11">
        <f t="shared" si="72"/>
        <v>-1.7812894048397845</v>
      </c>
      <c r="K185" s="11">
        <f t="shared" si="72"/>
        <v>-6.5952759562720109</v>
      </c>
      <c r="L185" s="11">
        <f t="shared" si="72"/>
        <v>-0.45259603445150381</v>
      </c>
      <c r="N185" s="11">
        <f t="shared" ref="N185:X185" si="82">LN(N81/N80)*100</f>
        <v>8.69876821080409</v>
      </c>
      <c r="O185" s="11">
        <f t="shared" si="82"/>
        <v>0.76794419638188438</v>
      </c>
      <c r="P185" s="11">
        <f t="shared" si="82"/>
        <v>-0.86516763540632569</v>
      </c>
      <c r="Q185" s="11">
        <f t="shared" si="82"/>
        <v>-0.59615619291982247</v>
      </c>
      <c r="R185" s="11">
        <f t="shared" si="82"/>
        <v>-1.1454463325570863</v>
      </c>
      <c r="S185" s="11">
        <f t="shared" si="82"/>
        <v>0.43816258923942958</v>
      </c>
      <c r="T185" s="11">
        <f t="shared" si="82"/>
        <v>2.7908111500530337</v>
      </c>
      <c r="U185" s="11">
        <f t="shared" si="82"/>
        <v>0.49722751222979106</v>
      </c>
      <c r="V185" s="11">
        <f t="shared" si="82"/>
        <v>-2.0374919018257271</v>
      </c>
      <c r="W185" s="11">
        <f t="shared" si="82"/>
        <v>-2.4932156368533125</v>
      </c>
      <c r="X185" s="11">
        <f t="shared" si="82"/>
        <v>7.0209901194645749E-2</v>
      </c>
      <c r="Z185" s="15">
        <f>ROUND(N185*'Table Q8'!N81,2)</f>
        <v>5.37</v>
      </c>
      <c r="AA185" s="15">
        <f>ROUND(O185*'Table Q8'!O81,2)</f>
        <v>0.26</v>
      </c>
      <c r="AB185" s="15">
        <f>ROUND(P185*'Table Q8'!P81,2)</f>
        <v>-0.3</v>
      </c>
      <c r="AC185" s="15">
        <f>ROUND(Q185*'Table Q8'!Q81,2)</f>
        <v>-0.14000000000000001</v>
      </c>
      <c r="AD185" s="15">
        <f>ROUND(R185*'Table Q8'!R81,2)</f>
        <v>-0.19</v>
      </c>
      <c r="AE185" s="15">
        <f>ROUND(S185*'Table Q8'!S81,2)</f>
        <v>0.17</v>
      </c>
      <c r="AF185" s="15">
        <f>ROUND(T185*'Table Q8'!T81,2)</f>
        <v>1.21</v>
      </c>
      <c r="AG185" s="15">
        <f>ROUND(U185*'Table Q8'!U81,2)</f>
        <v>0.2</v>
      </c>
      <c r="AH185" s="15">
        <f>ROUND(V185*'Table Q8'!V81,2)</f>
        <v>-0.56000000000000005</v>
      </c>
      <c r="AI185" s="15">
        <f>ROUND(W185*'Table Q8'!W81,2)</f>
        <v>-0.72</v>
      </c>
      <c r="AJ185" s="15">
        <f>ROUND(X185*'Table Q8'!X81,2)</f>
        <v>0.03</v>
      </c>
    </row>
    <row r="186" spans="1:36" x14ac:dyDescent="0.25">
      <c r="A186" s="13" t="str">
        <f t="shared" si="71"/>
        <v>2013 Q1</v>
      </c>
      <c r="B186" s="11">
        <f t="shared" si="72"/>
        <v>1.2498378821472307</v>
      </c>
      <c r="C186" s="11">
        <f t="shared" si="72"/>
        <v>-1.2217771060520366</v>
      </c>
      <c r="D186" s="11">
        <f t="shared" si="72"/>
        <v>-1.8374284359190522E-2</v>
      </c>
      <c r="E186" s="11">
        <f t="shared" si="72"/>
        <v>0.79127168011103088</v>
      </c>
      <c r="F186" s="11">
        <f t="shared" si="72"/>
        <v>0.68605097925642422</v>
      </c>
      <c r="G186" s="11">
        <f t="shared" si="72"/>
        <v>-1.7329940796811785</v>
      </c>
      <c r="H186" s="11">
        <f t="shared" si="72"/>
        <v>2.8477017285326962</v>
      </c>
      <c r="I186" s="11">
        <f t="shared" si="72"/>
        <v>-5.7055548033975508E-2</v>
      </c>
      <c r="J186" s="11">
        <f t="shared" si="72"/>
        <v>1.3477118232261229</v>
      </c>
      <c r="K186" s="11">
        <f t="shared" si="72"/>
        <v>1.6265377404685972</v>
      </c>
      <c r="L186" s="11">
        <f t="shared" si="72"/>
        <v>0.34615088326690741</v>
      </c>
      <c r="N186" s="11">
        <f t="shared" ref="N186:X186" si="83">LN(N82/N81)*100</f>
        <v>-9.0796561363991321E-2</v>
      </c>
      <c r="O186" s="11">
        <f t="shared" si="83"/>
        <v>-0.72134174991601219</v>
      </c>
      <c r="P186" s="11">
        <f t="shared" si="83"/>
        <v>1.0784807257945339</v>
      </c>
      <c r="Q186" s="11">
        <f t="shared" si="83"/>
        <v>-0.37005142342894198</v>
      </c>
      <c r="R186" s="11">
        <f t="shared" si="83"/>
        <v>-0.22467774620567771</v>
      </c>
      <c r="S186" s="11">
        <f t="shared" si="83"/>
        <v>-3.2788864396104787</v>
      </c>
      <c r="T186" s="11">
        <f t="shared" si="83"/>
        <v>0.98127588863297122</v>
      </c>
      <c r="U186" s="11">
        <f t="shared" si="83"/>
        <v>-0.8993898775023712</v>
      </c>
      <c r="V186" s="11">
        <f t="shared" si="83"/>
        <v>2.5391324599918907</v>
      </c>
      <c r="W186" s="11">
        <f t="shared" si="83"/>
        <v>2.5869917161141536</v>
      </c>
      <c r="X186" s="11">
        <f t="shared" si="83"/>
        <v>-9.1079262650812731E-2</v>
      </c>
      <c r="Z186" s="15">
        <f>ROUND(N186*'Table Q8'!N82,2)</f>
        <v>-0.06</v>
      </c>
      <c r="AA186" s="15">
        <f>ROUND(O186*'Table Q8'!O82,2)</f>
        <v>-0.24</v>
      </c>
      <c r="AB186" s="15">
        <f>ROUND(P186*'Table Q8'!P82,2)</f>
        <v>0.38</v>
      </c>
      <c r="AC186" s="15">
        <f>ROUND(Q186*'Table Q8'!Q82,2)</f>
        <v>-0.09</v>
      </c>
      <c r="AD186" s="15">
        <f>ROUND(R186*'Table Q8'!R82,2)</f>
        <v>-0.04</v>
      </c>
      <c r="AE186" s="15">
        <f>ROUND(S186*'Table Q8'!S82,2)</f>
        <v>-1.31</v>
      </c>
      <c r="AF186" s="15">
        <f>ROUND(T186*'Table Q8'!T82,2)</f>
        <v>0.43</v>
      </c>
      <c r="AG186" s="15">
        <f>ROUND(U186*'Table Q8'!U82,2)</f>
        <v>-0.37</v>
      </c>
      <c r="AH186" s="15">
        <f>ROUND(V186*'Table Q8'!V82,2)</f>
        <v>0.7</v>
      </c>
      <c r="AI186" s="15">
        <f>ROUND(W186*'Table Q8'!W82,2)</f>
        <v>0.76</v>
      </c>
      <c r="AJ186" s="15">
        <f>ROUND(X186*'Table Q8'!X82,2)</f>
        <v>-0.03</v>
      </c>
    </row>
    <row r="187" spans="1:36" x14ac:dyDescent="0.25">
      <c r="A187" s="13" t="str">
        <f t="shared" si="71"/>
        <v>2013 Q2</v>
      </c>
      <c r="B187" s="11">
        <f t="shared" si="72"/>
        <v>-0.34764242992624617</v>
      </c>
      <c r="C187" s="11">
        <f t="shared" si="72"/>
        <v>0.19143716005086805</v>
      </c>
      <c r="D187" s="11">
        <f t="shared" si="72"/>
        <v>0.68929238895291345</v>
      </c>
      <c r="E187" s="11">
        <f t="shared" si="72"/>
        <v>0.69631609187399146</v>
      </c>
      <c r="F187" s="11">
        <f t="shared" si="72"/>
        <v>1.0003395477478145</v>
      </c>
      <c r="G187" s="11">
        <f t="shared" si="72"/>
        <v>-0.73837960476829045</v>
      </c>
      <c r="H187" s="11">
        <f t="shared" si="72"/>
        <v>-0.81479737090671966</v>
      </c>
      <c r="I187" s="11">
        <f t="shared" si="72"/>
        <v>0.24938325922128973</v>
      </c>
      <c r="J187" s="11">
        <f t="shared" si="72"/>
        <v>-3.7673410647054331</v>
      </c>
      <c r="K187" s="11">
        <f t="shared" si="72"/>
        <v>0.58478706860575236</v>
      </c>
      <c r="L187" s="11">
        <f t="shared" si="72"/>
        <v>-7.0313566196538557E-2</v>
      </c>
      <c r="N187" s="11">
        <f t="shared" ref="N187:X187" si="84">LN(N83/N82)*100</f>
        <v>-0.15121252539503968</v>
      </c>
      <c r="O187" s="11">
        <f t="shared" si="84"/>
        <v>-0.44738125146848057</v>
      </c>
      <c r="P187" s="11">
        <f t="shared" si="84"/>
        <v>-0.59456435101681404</v>
      </c>
      <c r="Q187" s="11">
        <f t="shared" si="84"/>
        <v>-0.29436865512356919</v>
      </c>
      <c r="R187" s="11">
        <f t="shared" si="84"/>
        <v>1.2881936885783198</v>
      </c>
      <c r="S187" s="11">
        <f t="shared" si="84"/>
        <v>0.38206983018394658</v>
      </c>
      <c r="T187" s="11">
        <f t="shared" si="84"/>
        <v>0.87009425922549966</v>
      </c>
      <c r="U187" s="11">
        <f t="shared" si="84"/>
        <v>-1.1097525563452468</v>
      </c>
      <c r="V187" s="11">
        <f t="shared" si="84"/>
        <v>-1.9658286788842601</v>
      </c>
      <c r="W187" s="11">
        <f t="shared" si="84"/>
        <v>0.7219909635763373</v>
      </c>
      <c r="X187" s="11">
        <f t="shared" si="84"/>
        <v>-0.34210210096050025</v>
      </c>
      <c r="Z187" s="15">
        <f>ROUND(N187*'Table Q8'!N83,2)</f>
        <v>-0.09</v>
      </c>
      <c r="AA187" s="15">
        <f>ROUND(O187*'Table Q8'!O83,2)</f>
        <v>-0.15</v>
      </c>
      <c r="AB187" s="15">
        <f>ROUND(P187*'Table Q8'!P83,2)</f>
        <v>-0.21</v>
      </c>
      <c r="AC187" s="15">
        <f>ROUND(Q187*'Table Q8'!Q83,2)</f>
        <v>-7.0000000000000007E-2</v>
      </c>
      <c r="AD187" s="15">
        <f>ROUND(R187*'Table Q8'!R83,2)</f>
        <v>0.21</v>
      </c>
      <c r="AE187" s="15">
        <f>ROUND(S187*'Table Q8'!S83,2)</f>
        <v>0.15</v>
      </c>
      <c r="AF187" s="15">
        <f>ROUND(T187*'Table Q8'!T83,2)</f>
        <v>0.38</v>
      </c>
      <c r="AG187" s="15">
        <f>ROUND(U187*'Table Q8'!U83,2)</f>
        <v>-0.45</v>
      </c>
      <c r="AH187" s="15">
        <f>ROUND(V187*'Table Q8'!V83,2)</f>
        <v>-0.54</v>
      </c>
      <c r="AI187" s="15">
        <f>ROUND(W187*'Table Q8'!W83,2)</f>
        <v>0.22</v>
      </c>
      <c r="AJ187" s="15">
        <f>ROUND(X187*'Table Q8'!X83,2)</f>
        <v>-0.12</v>
      </c>
    </row>
    <row r="188" spans="1:36" x14ac:dyDescent="0.25">
      <c r="A188" s="13" t="str">
        <f t="shared" si="71"/>
        <v>2013 Q3</v>
      </c>
      <c r="B188" s="11">
        <f t="shared" si="72"/>
        <v>-3.5022310278655047</v>
      </c>
      <c r="C188" s="11">
        <f t="shared" si="72"/>
        <v>-0.41816322618712376</v>
      </c>
      <c r="D188" s="11">
        <f t="shared" si="72"/>
        <v>1.451156560564298</v>
      </c>
      <c r="E188" s="11">
        <f t="shared" si="72"/>
        <v>8.0248506758940713E-2</v>
      </c>
      <c r="F188" s="11">
        <f t="shared" si="72"/>
        <v>-1.5398109704345435</v>
      </c>
      <c r="G188" s="11">
        <f t="shared" si="72"/>
        <v>-6.1257067815409396</v>
      </c>
      <c r="H188" s="11">
        <f t="shared" si="72"/>
        <v>-0.95261172908570912</v>
      </c>
      <c r="I188" s="11">
        <f t="shared" si="72"/>
        <v>0.99924247060194005</v>
      </c>
      <c r="J188" s="11">
        <f t="shared" si="72"/>
        <v>-4.388071868515028</v>
      </c>
      <c r="K188" s="11">
        <f t="shared" si="72"/>
        <v>-4.0599281799550173</v>
      </c>
      <c r="L188" s="11">
        <f t="shared" si="72"/>
        <v>-0.92885345432975819</v>
      </c>
      <c r="N188" s="11">
        <f t="shared" ref="N188:X188" si="85">LN(N84/N83)*100</f>
        <v>-3.497721071561763</v>
      </c>
      <c r="O188" s="11">
        <f t="shared" si="85"/>
        <v>-1.4780999863776372</v>
      </c>
      <c r="P188" s="11">
        <f t="shared" si="85"/>
        <v>-1.6394704187398093</v>
      </c>
      <c r="Q188" s="11">
        <f t="shared" si="85"/>
        <v>-0.80531541889216351</v>
      </c>
      <c r="R188" s="11">
        <f t="shared" si="85"/>
        <v>-1.4929729634636195</v>
      </c>
      <c r="S188" s="11">
        <f t="shared" si="85"/>
        <v>-1.6171869903913985</v>
      </c>
      <c r="T188" s="11">
        <f t="shared" si="85"/>
        <v>-7.9418068773055434E-2</v>
      </c>
      <c r="U188" s="11">
        <f t="shared" si="85"/>
        <v>-0.89099525438518423</v>
      </c>
      <c r="V188" s="11">
        <f t="shared" si="85"/>
        <v>-0.38907139774566507</v>
      </c>
      <c r="W188" s="11">
        <f t="shared" si="85"/>
        <v>-2.3085564179896392</v>
      </c>
      <c r="X188" s="11">
        <f t="shared" si="85"/>
        <v>-1.1569242551089722</v>
      </c>
      <c r="Z188" s="15">
        <f>ROUND(N188*'Table Q8'!N84,2)</f>
        <v>-2.13</v>
      </c>
      <c r="AA188" s="15">
        <f>ROUND(O188*'Table Q8'!O84,2)</f>
        <v>-0.5</v>
      </c>
      <c r="AB188" s="15">
        <f>ROUND(P188*'Table Q8'!P84,2)</f>
        <v>-0.56999999999999995</v>
      </c>
      <c r="AC188" s="15">
        <f>ROUND(Q188*'Table Q8'!Q84,2)</f>
        <v>-0.19</v>
      </c>
      <c r="AD188" s="15">
        <f>ROUND(R188*'Table Q8'!R84,2)</f>
        <v>-0.24</v>
      </c>
      <c r="AE188" s="15">
        <f>ROUND(S188*'Table Q8'!S84,2)</f>
        <v>-0.63</v>
      </c>
      <c r="AF188" s="15">
        <f>ROUND(T188*'Table Q8'!T84,2)</f>
        <v>-0.03</v>
      </c>
      <c r="AG188" s="15">
        <f>ROUND(U188*'Table Q8'!U84,2)</f>
        <v>-0.36</v>
      </c>
      <c r="AH188" s="15">
        <f>ROUND(V188*'Table Q8'!V84,2)</f>
        <v>-0.11</v>
      </c>
      <c r="AI188" s="15">
        <f>ROUND(W188*'Table Q8'!W84,2)</f>
        <v>-0.7</v>
      </c>
      <c r="AJ188" s="15">
        <f>ROUND(X188*'Table Q8'!X84,2)</f>
        <v>-0.41</v>
      </c>
    </row>
    <row r="189" spans="1:36" x14ac:dyDescent="0.25">
      <c r="A189" s="13" t="str">
        <f t="shared" si="71"/>
        <v>2013 Q4</v>
      </c>
      <c r="B189" s="11">
        <f t="shared" si="72"/>
        <v>1.1325311561678373</v>
      </c>
      <c r="C189" s="11">
        <f t="shared" si="72"/>
        <v>1.2998292373268443</v>
      </c>
      <c r="D189" s="11">
        <f t="shared" si="72"/>
        <v>0.88461265184302351</v>
      </c>
      <c r="E189" s="11">
        <f t="shared" si="72"/>
        <v>0.12944047811393031</v>
      </c>
      <c r="F189" s="11">
        <f t="shared" si="72"/>
        <v>0.79055206517052568</v>
      </c>
      <c r="G189" s="11">
        <f t="shared" si="72"/>
        <v>3.5321507769472564</v>
      </c>
      <c r="H189" s="11">
        <f t="shared" si="72"/>
        <v>-1.3399300870834767</v>
      </c>
      <c r="I189" s="11">
        <f t="shared" si="72"/>
        <v>0.40935731845072848</v>
      </c>
      <c r="J189" s="11">
        <f t="shared" si="72"/>
        <v>-0.16067390725859781</v>
      </c>
      <c r="K189" s="11">
        <f t="shared" si="72"/>
        <v>-2.7171504379110059</v>
      </c>
      <c r="L189" s="11">
        <f t="shared" si="72"/>
        <v>0.49787241835277063</v>
      </c>
      <c r="N189" s="11">
        <f t="shared" ref="N189:X189" si="86">LN(N85/N84)*100</f>
        <v>1.1255574021997632</v>
      </c>
      <c r="O189" s="11">
        <f t="shared" si="86"/>
        <v>0.72641058748756038</v>
      </c>
      <c r="P189" s="11">
        <f t="shared" si="86"/>
        <v>-0.15459649302799192</v>
      </c>
      <c r="Q189" s="11">
        <f t="shared" si="86"/>
        <v>0.18051155798548782</v>
      </c>
      <c r="R189" s="11">
        <f t="shared" si="86"/>
        <v>0.22881773858042903</v>
      </c>
      <c r="S189" s="11">
        <f t="shared" si="86"/>
        <v>-1.0087058353948231</v>
      </c>
      <c r="T189" s="11">
        <f t="shared" si="86"/>
        <v>0.79743906222221939</v>
      </c>
      <c r="U189" s="11">
        <f t="shared" si="86"/>
        <v>-0.11238083467208534</v>
      </c>
      <c r="V189" s="11">
        <f t="shared" si="86"/>
        <v>-0.24713258439344288</v>
      </c>
      <c r="W189" s="11">
        <f t="shared" si="86"/>
        <v>-4.7630080280241804</v>
      </c>
      <c r="X189" s="11">
        <f t="shared" si="86"/>
        <v>-0.17400241101639446</v>
      </c>
      <c r="Z189" s="15">
        <f>ROUND(N189*'Table Q8'!N85,2)</f>
        <v>0.68</v>
      </c>
      <c r="AA189" s="15">
        <f>ROUND(O189*'Table Q8'!O85,2)</f>
        <v>0.24</v>
      </c>
      <c r="AB189" s="15">
        <f>ROUND(P189*'Table Q8'!P85,2)</f>
        <v>-0.05</v>
      </c>
      <c r="AC189" s="15">
        <f>ROUND(Q189*'Table Q8'!Q85,2)</f>
        <v>0.04</v>
      </c>
      <c r="AD189" s="15">
        <f>ROUND(R189*'Table Q8'!R85,2)</f>
        <v>0.04</v>
      </c>
      <c r="AE189" s="15">
        <f>ROUND(S189*'Table Q8'!S85,2)</f>
        <v>-0.39</v>
      </c>
      <c r="AF189" s="15">
        <f>ROUND(T189*'Table Q8'!T85,2)</f>
        <v>0.34</v>
      </c>
      <c r="AG189" s="15">
        <f>ROUND(U189*'Table Q8'!U85,2)</f>
        <v>-0.04</v>
      </c>
      <c r="AH189" s="15">
        <f>ROUND(V189*'Table Q8'!V85,2)</f>
        <v>-7.0000000000000007E-2</v>
      </c>
      <c r="AI189" s="15">
        <f>ROUND(W189*'Table Q8'!W85,2)</f>
        <v>-1.45</v>
      </c>
      <c r="AJ189" s="15">
        <f>ROUND(X189*'Table Q8'!X85,2)</f>
        <v>-0.06</v>
      </c>
    </row>
    <row r="190" spans="1:36" x14ac:dyDescent="0.25">
      <c r="A190" s="13" t="str">
        <f t="shared" si="71"/>
        <v>2014 Q1</v>
      </c>
      <c r="B190" s="11">
        <f t="shared" si="72"/>
        <v>-5.2354746343564349</v>
      </c>
      <c r="C190" s="11">
        <f t="shared" si="72"/>
        <v>1.3292718844639106</v>
      </c>
      <c r="D190" s="11">
        <f t="shared" si="72"/>
        <v>0.11170438245260009</v>
      </c>
      <c r="E190" s="11">
        <f t="shared" si="72"/>
        <v>1.1865945907396309</v>
      </c>
      <c r="F190" s="11">
        <f t="shared" si="72"/>
        <v>1.1629863870290247</v>
      </c>
      <c r="G190" s="11">
        <f t="shared" si="72"/>
        <v>-2.7975975095321619</v>
      </c>
      <c r="H190" s="11">
        <f t="shared" si="72"/>
        <v>-1.165791656999112</v>
      </c>
      <c r="I190" s="11">
        <f t="shared" si="72"/>
        <v>0.97924852375701021</v>
      </c>
      <c r="J190" s="11">
        <f t="shared" si="72"/>
        <v>-1.2528221072922301</v>
      </c>
      <c r="K190" s="11">
        <f t="shared" si="72"/>
        <v>2.1784534406668032</v>
      </c>
      <c r="L190" s="11">
        <f t="shared" si="72"/>
        <v>-4.231081017537841E-2</v>
      </c>
      <c r="N190" s="11">
        <f t="shared" ref="N190:X190" si="87">LN(N86/N85)*100</f>
        <v>-4.4767366998815898</v>
      </c>
      <c r="O190" s="11">
        <f t="shared" si="87"/>
        <v>-9.5019352234725241E-2</v>
      </c>
      <c r="P190" s="11">
        <f t="shared" si="87"/>
        <v>-2.6324197667633982</v>
      </c>
      <c r="Q190" s="11">
        <f t="shared" si="87"/>
        <v>0.25670779885718054</v>
      </c>
      <c r="R190" s="11">
        <f t="shared" si="87"/>
        <v>-0.70600106986507616</v>
      </c>
      <c r="S190" s="11">
        <f t="shared" si="87"/>
        <v>-1.3116801786509298</v>
      </c>
      <c r="T190" s="11">
        <f t="shared" si="87"/>
        <v>-0.9735970661447001</v>
      </c>
      <c r="U190" s="11">
        <f t="shared" si="87"/>
        <v>-0.99321547094521845</v>
      </c>
      <c r="V190" s="11">
        <f t="shared" si="87"/>
        <v>-1.5053785373821247</v>
      </c>
      <c r="W190" s="11">
        <f t="shared" si="87"/>
        <v>-0.80805771426973338</v>
      </c>
      <c r="X190" s="11">
        <f t="shared" si="87"/>
        <v>-0.96629507907845391</v>
      </c>
      <c r="Z190" s="15">
        <f>ROUND(N190*'Table Q8'!N86,2)</f>
        <v>-2.68</v>
      </c>
      <c r="AA190" s="15">
        <f>ROUND(O190*'Table Q8'!O86,2)</f>
        <v>-0.03</v>
      </c>
      <c r="AB190" s="15">
        <f>ROUND(P190*'Table Q8'!P86,2)</f>
        <v>-0.91</v>
      </c>
      <c r="AC190" s="15">
        <f>ROUND(Q190*'Table Q8'!Q86,2)</f>
        <v>0.06</v>
      </c>
      <c r="AD190" s="15">
        <f>ROUND(R190*'Table Q8'!R86,2)</f>
        <v>-0.12</v>
      </c>
      <c r="AE190" s="15">
        <f>ROUND(S190*'Table Q8'!S86,2)</f>
        <v>-0.51</v>
      </c>
      <c r="AF190" s="15">
        <f>ROUND(T190*'Table Q8'!T86,2)</f>
        <v>-0.41</v>
      </c>
      <c r="AG190" s="15">
        <f>ROUND(U190*'Table Q8'!U86,2)</f>
        <v>-0.4</v>
      </c>
      <c r="AH190" s="15">
        <f>ROUND(V190*'Table Q8'!V86,2)</f>
        <v>-0.41</v>
      </c>
      <c r="AI190" s="15">
        <f>ROUND(W190*'Table Q8'!W86,2)</f>
        <v>-0.25</v>
      </c>
      <c r="AJ190" s="15">
        <f>ROUND(X190*'Table Q8'!X86,2)</f>
        <v>-0.34</v>
      </c>
    </row>
    <row r="191" spans="1:36" x14ac:dyDescent="0.25">
      <c r="A191" s="13" t="str">
        <f t="shared" si="71"/>
        <v>2014 Q2</v>
      </c>
      <c r="B191" s="11">
        <f t="shared" si="72"/>
        <v>-1.4417053200649119</v>
      </c>
      <c r="C191" s="11">
        <f t="shared" si="72"/>
        <v>0.10125896274469838</v>
      </c>
      <c r="D191" s="11">
        <f t="shared" si="72"/>
        <v>2.0940965805961684</v>
      </c>
      <c r="E191" s="11">
        <f t="shared" si="72"/>
        <v>0.43107435310232634</v>
      </c>
      <c r="F191" s="11">
        <f t="shared" si="72"/>
        <v>1.7798202151110694</v>
      </c>
      <c r="G191" s="11">
        <f t="shared" si="72"/>
        <v>0.80568956345465259</v>
      </c>
      <c r="H191" s="11">
        <f t="shared" si="72"/>
        <v>1.8049592930450324</v>
      </c>
      <c r="I191" s="11">
        <f t="shared" si="72"/>
        <v>-0.35126239327227882</v>
      </c>
      <c r="J191" s="11">
        <f t="shared" si="72"/>
        <v>-3.748805939388379</v>
      </c>
      <c r="K191" s="11">
        <f t="shared" si="72"/>
        <v>-0.37069992939545771</v>
      </c>
      <c r="L191" s="11">
        <f t="shared" si="72"/>
        <v>0.21193014974948465</v>
      </c>
      <c r="N191" s="11">
        <f t="shared" ref="N191:X191" si="88">LN(N87/N86)*100</f>
        <v>-0.30482629401536543</v>
      </c>
      <c r="O191" s="11">
        <f t="shared" si="88"/>
        <v>-0.63609802498672718</v>
      </c>
      <c r="P191" s="11">
        <f t="shared" si="88"/>
        <v>-0.36152733829158057</v>
      </c>
      <c r="Q191" s="11">
        <f t="shared" si="88"/>
        <v>-0.42785098649296432</v>
      </c>
      <c r="R191" s="11">
        <f t="shared" si="88"/>
        <v>0.54763957769903582</v>
      </c>
      <c r="S191" s="11">
        <f t="shared" si="88"/>
        <v>-0.98297170113288046</v>
      </c>
      <c r="T191" s="11">
        <f t="shared" si="88"/>
        <v>0.11216471259984061</v>
      </c>
      <c r="U191" s="11">
        <f t="shared" si="88"/>
        <v>-1.8351739707981121</v>
      </c>
      <c r="V191" s="11">
        <f t="shared" si="88"/>
        <v>-2.0940107653885685</v>
      </c>
      <c r="W191" s="11">
        <f t="shared" si="88"/>
        <v>-0.85015301829933343</v>
      </c>
      <c r="X191" s="11">
        <f t="shared" si="88"/>
        <v>-0.80613735032653133</v>
      </c>
      <c r="Z191" s="15">
        <f>ROUND(N191*'Table Q8'!N87,2)</f>
        <v>-0.18</v>
      </c>
      <c r="AA191" s="15">
        <f>ROUND(O191*'Table Q8'!O87,2)</f>
        <v>-0.22</v>
      </c>
      <c r="AB191" s="15">
        <f>ROUND(P191*'Table Q8'!P87,2)</f>
        <v>-0.13</v>
      </c>
      <c r="AC191" s="15">
        <f>ROUND(Q191*'Table Q8'!Q87,2)</f>
        <v>-0.11</v>
      </c>
      <c r="AD191" s="15">
        <f>ROUND(R191*'Table Q8'!R87,2)</f>
        <v>0.1</v>
      </c>
      <c r="AE191" s="15">
        <f>ROUND(S191*'Table Q8'!S87,2)</f>
        <v>-0.39</v>
      </c>
      <c r="AF191" s="15">
        <f>ROUND(T191*'Table Q8'!T87,2)</f>
        <v>0.05</v>
      </c>
      <c r="AG191" s="15">
        <f>ROUND(U191*'Table Q8'!U87,2)</f>
        <v>-0.74</v>
      </c>
      <c r="AH191" s="15">
        <f>ROUND(V191*'Table Q8'!V87,2)</f>
        <v>-0.55000000000000004</v>
      </c>
      <c r="AI191" s="15">
        <f>ROUND(W191*'Table Q8'!W87,2)</f>
        <v>-0.27</v>
      </c>
      <c r="AJ191" s="15">
        <f>ROUND(X191*'Table Q8'!X87,2)</f>
        <v>-0.28999999999999998</v>
      </c>
    </row>
    <row r="192" spans="1:36" x14ac:dyDescent="0.25">
      <c r="A192" s="13" t="str">
        <f t="shared" si="71"/>
        <v>2014 Q3</v>
      </c>
      <c r="B192" s="11">
        <f t="shared" ref="B192:L203" si="89">LN(B88/B87)*100</f>
        <v>-0.13352158492100211</v>
      </c>
      <c r="C192" s="11">
        <f t="shared" si="89"/>
        <v>0.81058068091855029</v>
      </c>
      <c r="D192" s="11">
        <f t="shared" si="89"/>
        <v>2.1348370661242289</v>
      </c>
      <c r="E192" s="11">
        <f t="shared" si="89"/>
        <v>1.41069903258795E-2</v>
      </c>
      <c r="F192" s="11">
        <f t="shared" si="89"/>
        <v>3.136233108510194</v>
      </c>
      <c r="G192" s="11">
        <f t="shared" si="89"/>
        <v>-8.9378822472137062E-2</v>
      </c>
      <c r="H192" s="11">
        <f t="shared" si="89"/>
        <v>-1.1876082912423307</v>
      </c>
      <c r="I192" s="11">
        <f t="shared" si="89"/>
        <v>0.70243922957405658</v>
      </c>
      <c r="J192" s="11">
        <f t="shared" si="89"/>
        <v>-2.7902879614372424</v>
      </c>
      <c r="K192" s="11">
        <f t="shared" si="89"/>
        <v>1.0053903752775999</v>
      </c>
      <c r="L192" s="11">
        <f t="shared" si="89"/>
        <v>0.3350641700210909</v>
      </c>
      <c r="N192" s="11">
        <f t="shared" ref="N192:X192" si="90">LN(N88/N87)*100</f>
        <v>-4.3375974543774669E-2</v>
      </c>
      <c r="O192" s="11">
        <f t="shared" si="90"/>
        <v>0.16054589039399128</v>
      </c>
      <c r="P192" s="11">
        <f t="shared" si="90"/>
        <v>0.48156835828317213</v>
      </c>
      <c r="Q192" s="11">
        <f t="shared" si="90"/>
        <v>-0.40045676318642465</v>
      </c>
      <c r="R192" s="11">
        <f t="shared" si="90"/>
        <v>0.73624970990270433</v>
      </c>
      <c r="S192" s="11">
        <f t="shared" si="90"/>
        <v>-0.45712123882060307</v>
      </c>
      <c r="T192" s="11">
        <f t="shared" si="90"/>
        <v>8.2292046967333596E-2</v>
      </c>
      <c r="U192" s="11">
        <f t="shared" si="90"/>
        <v>-0.51483592360997477</v>
      </c>
      <c r="V192" s="11">
        <f t="shared" si="90"/>
        <v>-1.3487509447016857</v>
      </c>
      <c r="W192" s="11">
        <f t="shared" si="90"/>
        <v>0.19050840143884912</v>
      </c>
      <c r="X192" s="11">
        <f t="shared" si="90"/>
        <v>-0.28904732225700375</v>
      </c>
      <c r="Z192" s="15">
        <f>ROUND(N192*'Table Q8'!N88,2)</f>
        <v>-0.03</v>
      </c>
      <c r="AA192" s="15">
        <f>ROUND(O192*'Table Q8'!O88,2)</f>
        <v>0.06</v>
      </c>
      <c r="AB192" s="15">
        <f>ROUND(P192*'Table Q8'!P88,2)</f>
        <v>0.17</v>
      </c>
      <c r="AC192" s="15">
        <f>ROUND(Q192*'Table Q8'!Q88,2)</f>
        <v>-0.1</v>
      </c>
      <c r="AD192" s="15">
        <f>ROUND(R192*'Table Q8'!R88,2)</f>
        <v>0.14000000000000001</v>
      </c>
      <c r="AE192" s="15">
        <f>ROUND(S192*'Table Q8'!S88,2)</f>
        <v>-0.18</v>
      </c>
      <c r="AF192" s="15">
        <f>ROUND(T192*'Table Q8'!T88,2)</f>
        <v>0.04</v>
      </c>
      <c r="AG192" s="15">
        <f>ROUND(U192*'Table Q8'!U88,2)</f>
        <v>-0.21</v>
      </c>
      <c r="AH192" s="15">
        <f>ROUND(V192*'Table Q8'!V88,2)</f>
        <v>-0.34</v>
      </c>
      <c r="AI192" s="15">
        <f>ROUND(W192*'Table Q8'!W88,2)</f>
        <v>0.06</v>
      </c>
      <c r="AJ192" s="15">
        <f>ROUND(X192*'Table Q8'!X88,2)</f>
        <v>-0.1</v>
      </c>
    </row>
    <row r="193" spans="1:36" x14ac:dyDescent="0.25">
      <c r="A193" s="13" t="str">
        <f t="shared" si="71"/>
        <v>2014 Q4</v>
      </c>
      <c r="B193" s="11">
        <f t="shared" si="89"/>
        <v>0.60453334775486078</v>
      </c>
      <c r="C193" s="11">
        <f t="shared" si="89"/>
        <v>-0.64076204372966528</v>
      </c>
      <c r="D193" s="11">
        <f t="shared" si="89"/>
        <v>-0.79707122059037327</v>
      </c>
      <c r="E193" s="11">
        <f t="shared" si="89"/>
        <v>1.5411969685580504</v>
      </c>
      <c r="F193" s="11">
        <f t="shared" si="89"/>
        <v>2.3165505112958287</v>
      </c>
      <c r="G193" s="11">
        <f t="shared" si="89"/>
        <v>8.3564259532400278E-2</v>
      </c>
      <c r="H193" s="11">
        <f t="shared" si="89"/>
        <v>2.612390180543541</v>
      </c>
      <c r="I193" s="11">
        <f t="shared" si="89"/>
        <v>-0.31369303402425786</v>
      </c>
      <c r="J193" s="11">
        <f t="shared" si="89"/>
        <v>-0.65950624411215208</v>
      </c>
      <c r="K193" s="11">
        <f t="shared" si="89"/>
        <v>1.4898262951693668</v>
      </c>
      <c r="L193" s="11">
        <f t="shared" si="89"/>
        <v>0.44385942188137412</v>
      </c>
      <c r="N193" s="11">
        <f t="shared" ref="N193:X193" si="91">LN(N89/N88)*100</f>
        <v>0.68216761006883497</v>
      </c>
      <c r="O193" s="11">
        <f t="shared" si="91"/>
        <v>-0.55463103543608538</v>
      </c>
      <c r="P193" s="11">
        <f t="shared" si="91"/>
        <v>-1.2457118972650163</v>
      </c>
      <c r="Q193" s="11">
        <f t="shared" si="91"/>
        <v>0.58871499706988661</v>
      </c>
      <c r="R193" s="11">
        <f t="shared" si="91"/>
        <v>0.80953079032633612</v>
      </c>
      <c r="S193" s="11">
        <f t="shared" si="91"/>
        <v>-0.5922015593994937</v>
      </c>
      <c r="T193" s="11">
        <f t="shared" si="91"/>
        <v>0.7698695095316751</v>
      </c>
      <c r="U193" s="11">
        <f t="shared" si="91"/>
        <v>-1.4744573114571409</v>
      </c>
      <c r="V193" s="11">
        <f t="shared" si="91"/>
        <v>0.54480743259090647</v>
      </c>
      <c r="W193" s="11">
        <f t="shared" si="91"/>
        <v>1.1286659033221995</v>
      </c>
      <c r="X193" s="11">
        <f t="shared" si="91"/>
        <v>-0.22429475218268005</v>
      </c>
      <c r="Z193" s="15">
        <f>ROUND(N193*'Table Q8'!N89,2)</f>
        <v>0.4</v>
      </c>
      <c r="AA193" s="15">
        <f>ROUND(O193*'Table Q8'!O89,2)</f>
        <v>-0.19</v>
      </c>
      <c r="AB193" s="15">
        <f>ROUND(P193*'Table Q8'!P89,2)</f>
        <v>-0.46</v>
      </c>
      <c r="AC193" s="15">
        <f>ROUND(Q193*'Table Q8'!Q89,2)</f>
        <v>0.15</v>
      </c>
      <c r="AD193" s="15">
        <f>ROUND(R193*'Table Q8'!R89,2)</f>
        <v>0.16</v>
      </c>
      <c r="AE193" s="15">
        <f>ROUND(S193*'Table Q8'!S89,2)</f>
        <v>-0.24</v>
      </c>
      <c r="AF193" s="15">
        <f>ROUND(T193*'Table Q8'!T89,2)</f>
        <v>0.33</v>
      </c>
      <c r="AG193" s="15">
        <f>ROUND(U193*'Table Q8'!U89,2)</f>
        <v>-0.6</v>
      </c>
      <c r="AH193" s="15">
        <f>ROUND(V193*'Table Q8'!V89,2)</f>
        <v>0.13</v>
      </c>
      <c r="AI193" s="15">
        <f>ROUND(W193*'Table Q8'!W89,2)</f>
        <v>0.39</v>
      </c>
      <c r="AJ193" s="15">
        <f>ROUND(X193*'Table Q8'!X89,2)</f>
        <v>-0.08</v>
      </c>
    </row>
    <row r="194" spans="1:36" x14ac:dyDescent="0.25">
      <c r="A194" s="13" t="str">
        <f t="shared" si="71"/>
        <v>2015 Q1</v>
      </c>
      <c r="B194" s="11">
        <f t="shared" si="89"/>
        <v>8.2110862561191471</v>
      </c>
      <c r="C194" s="11">
        <f t="shared" si="89"/>
        <v>-0.62595466209323991</v>
      </c>
      <c r="D194" s="11">
        <f t="shared" si="89"/>
        <v>1.2188413533218527</v>
      </c>
      <c r="E194" s="11">
        <f t="shared" si="89"/>
        <v>0.2606500739568029</v>
      </c>
      <c r="F194" s="11">
        <f t="shared" si="89"/>
        <v>-2.3803852448995215</v>
      </c>
      <c r="G194" s="11">
        <f t="shared" si="89"/>
        <v>2.9878491766584578</v>
      </c>
      <c r="H194" s="11">
        <f t="shared" si="89"/>
        <v>1.4009944174639083E-2</v>
      </c>
      <c r="I194" s="11">
        <f t="shared" si="89"/>
        <v>-0.57063489701631387</v>
      </c>
      <c r="J194" s="11">
        <f t="shared" si="89"/>
        <v>-1.8569160695381188</v>
      </c>
      <c r="K194" s="11">
        <f t="shared" si="89"/>
        <v>-0.47856122235718657</v>
      </c>
      <c r="L194" s="11">
        <f t="shared" si="89"/>
        <v>0.39491653301724339</v>
      </c>
      <c r="N194" s="11">
        <f t="shared" ref="N194:X194" si="92">LN(N90/N89)*100</f>
        <v>6.7121054070194308</v>
      </c>
      <c r="O194" s="11">
        <f t="shared" si="92"/>
        <v>-0.26731543396549273</v>
      </c>
      <c r="P194" s="11">
        <f t="shared" si="92"/>
        <v>0.91636653346204633</v>
      </c>
      <c r="Q194" s="11">
        <f t="shared" si="92"/>
        <v>-0.61467914432338233</v>
      </c>
      <c r="R194" s="11">
        <f t="shared" si="92"/>
        <v>-0.59504284015534736</v>
      </c>
      <c r="S194" s="11">
        <f t="shared" si="92"/>
        <v>0.39436107236835011</v>
      </c>
      <c r="T194" s="11">
        <f t="shared" si="92"/>
        <v>2.1076997337919789</v>
      </c>
      <c r="U194" s="11">
        <f t="shared" si="92"/>
        <v>-0.75255441503762555</v>
      </c>
      <c r="V194" s="11">
        <f t="shared" si="92"/>
        <v>0.91853697080424701</v>
      </c>
      <c r="W194" s="11">
        <f t="shared" si="92"/>
        <v>-1.7479233013084152</v>
      </c>
      <c r="X194" s="11">
        <f t="shared" si="92"/>
        <v>1.3648809932839548E-2</v>
      </c>
      <c r="Z194" s="15">
        <f>ROUND(N194*'Table Q8'!N90,2)</f>
        <v>3.88</v>
      </c>
      <c r="AA194" s="15">
        <f>ROUND(O194*'Table Q8'!O90,2)</f>
        <v>-0.09</v>
      </c>
      <c r="AB194" s="15">
        <f>ROUND(P194*'Table Q8'!P90,2)</f>
        <v>0.34</v>
      </c>
      <c r="AC194" s="15">
        <f>ROUND(Q194*'Table Q8'!Q90,2)</f>
        <v>-0.16</v>
      </c>
      <c r="AD194" s="15">
        <f>ROUND(R194*'Table Q8'!R90,2)</f>
        <v>-0.12</v>
      </c>
      <c r="AE194" s="15">
        <f>ROUND(S194*'Table Q8'!S90,2)</f>
        <v>0.16</v>
      </c>
      <c r="AF194" s="15">
        <f>ROUND(T194*'Table Q8'!T90,2)</f>
        <v>0.88</v>
      </c>
      <c r="AG194" s="15">
        <f>ROUND(U194*'Table Q8'!U90,2)</f>
        <v>-0.31</v>
      </c>
      <c r="AH194" s="15">
        <f>ROUND(V194*'Table Q8'!V90,2)</f>
        <v>0.22</v>
      </c>
      <c r="AI194" s="15">
        <f>ROUND(W194*'Table Q8'!W90,2)</f>
        <v>-0.6</v>
      </c>
      <c r="AJ194" s="15">
        <f>ROUND(X194*'Table Q8'!X90,2)</f>
        <v>0</v>
      </c>
    </row>
    <row r="195" spans="1:36" x14ac:dyDescent="0.25">
      <c r="A195" s="13" t="str">
        <f t="shared" si="71"/>
        <v>2015 Q2</v>
      </c>
      <c r="B195" s="11">
        <f t="shared" si="89"/>
        <v>2.7707992710953393</v>
      </c>
      <c r="C195" s="11">
        <f t="shared" si="89"/>
        <v>0.27690424664830077</v>
      </c>
      <c r="D195" s="11">
        <f t="shared" si="89"/>
        <v>2.653153161024965</v>
      </c>
      <c r="E195" s="11">
        <f t="shared" si="89"/>
        <v>1.2328440297347427</v>
      </c>
      <c r="F195" s="11">
        <f t="shared" si="89"/>
        <v>-2.3473598075390005</v>
      </c>
      <c r="G195" s="11">
        <f t="shared" si="89"/>
        <v>1.6155984621562653</v>
      </c>
      <c r="H195" s="11">
        <f t="shared" si="89"/>
        <v>-4.470129339895716</v>
      </c>
      <c r="I195" s="11">
        <f t="shared" si="89"/>
        <v>0.83534000653772911</v>
      </c>
      <c r="J195" s="11">
        <f t="shared" si="89"/>
        <v>-1.7432323303729698</v>
      </c>
      <c r="K195" s="11">
        <f t="shared" si="89"/>
        <v>0.83418139479354614</v>
      </c>
      <c r="L195" s="11">
        <f t="shared" si="89"/>
        <v>0.38984683574713341</v>
      </c>
      <c r="N195" s="11">
        <f t="shared" ref="N195:X195" si="93">LN(N91/N90)*100</f>
        <v>0.80633027187868578</v>
      </c>
      <c r="O195" s="11">
        <f t="shared" si="93"/>
        <v>1.0962294150762462</v>
      </c>
      <c r="P195" s="11">
        <f t="shared" si="93"/>
        <v>2.9339371538296</v>
      </c>
      <c r="Q195" s="11">
        <f t="shared" si="93"/>
        <v>0.53298553951218985</v>
      </c>
      <c r="R195" s="11">
        <f t="shared" si="93"/>
        <v>-2.600116346541677</v>
      </c>
      <c r="S195" s="11">
        <f t="shared" si="93"/>
        <v>-0.26526787568112126</v>
      </c>
      <c r="T195" s="11">
        <f t="shared" si="93"/>
        <v>0.82599374946889181</v>
      </c>
      <c r="U195" s="11">
        <f t="shared" si="93"/>
        <v>0.24692350455815409</v>
      </c>
      <c r="V195" s="11">
        <f t="shared" si="93"/>
        <v>-0.20406417291262144</v>
      </c>
      <c r="W195" s="11">
        <f t="shared" si="93"/>
        <v>-0.29186794077028216</v>
      </c>
      <c r="X195" s="11">
        <f t="shared" si="93"/>
        <v>0.34018040647947989</v>
      </c>
      <c r="Z195" s="15">
        <f>ROUND(N195*'Table Q8'!N91,2)</f>
        <v>0.46</v>
      </c>
      <c r="AA195" s="15">
        <f>ROUND(O195*'Table Q8'!O91,2)</f>
        <v>0.39</v>
      </c>
      <c r="AB195" s="15">
        <f>ROUND(P195*'Table Q8'!P91,2)</f>
        <v>1.07</v>
      </c>
      <c r="AC195" s="15">
        <f>ROUND(Q195*'Table Q8'!Q91,2)</f>
        <v>0.14000000000000001</v>
      </c>
      <c r="AD195" s="15">
        <f>ROUND(R195*'Table Q8'!R91,2)</f>
        <v>-0.51</v>
      </c>
      <c r="AE195" s="15">
        <f>ROUND(S195*'Table Q8'!S91,2)</f>
        <v>-0.11</v>
      </c>
      <c r="AF195" s="15">
        <f>ROUND(T195*'Table Q8'!T91,2)</f>
        <v>0.33</v>
      </c>
      <c r="AG195" s="15">
        <f>ROUND(U195*'Table Q8'!U91,2)</f>
        <v>0.1</v>
      </c>
      <c r="AH195" s="15">
        <f>ROUND(V195*'Table Q8'!V91,2)</f>
        <v>-0.05</v>
      </c>
      <c r="AI195" s="15">
        <f>ROUND(W195*'Table Q8'!W91,2)</f>
        <v>-0.1</v>
      </c>
      <c r="AJ195" s="15">
        <f>ROUND(X195*'Table Q8'!X91,2)</f>
        <v>0.12</v>
      </c>
    </row>
    <row r="196" spans="1:36" x14ac:dyDescent="0.25">
      <c r="A196" s="13" t="str">
        <f t="shared" si="71"/>
        <v>2015 Q3</v>
      </c>
      <c r="B196" s="11">
        <f t="shared" si="89"/>
        <v>1.4997020665479743</v>
      </c>
      <c r="C196" s="11">
        <f t="shared" si="89"/>
        <v>-3.1629351540495967E-2</v>
      </c>
      <c r="D196" s="11">
        <f t="shared" si="89"/>
        <v>-2.242586948017931</v>
      </c>
      <c r="E196" s="11">
        <f t="shared" si="89"/>
        <v>0.9231450813452714</v>
      </c>
      <c r="F196" s="11">
        <f t="shared" si="89"/>
        <v>-2.6583327674414807</v>
      </c>
      <c r="G196" s="11">
        <f t="shared" si="89"/>
        <v>1.7839537854995713</v>
      </c>
      <c r="H196" s="11">
        <f t="shared" si="89"/>
        <v>-0.73292247143847511</v>
      </c>
      <c r="I196" s="11">
        <f t="shared" si="89"/>
        <v>0.27625550419368022</v>
      </c>
      <c r="J196" s="11">
        <f t="shared" si="89"/>
        <v>-1.1065332369708594</v>
      </c>
      <c r="K196" s="11">
        <f t="shared" si="89"/>
        <v>0.78707738505602809</v>
      </c>
      <c r="L196" s="11">
        <f t="shared" si="89"/>
        <v>-0.34727487261735984</v>
      </c>
      <c r="N196" s="11">
        <f t="shared" ref="N196:X196" si="94">LN(N92/N91)*100</f>
        <v>1.9220131333602821</v>
      </c>
      <c r="O196" s="11">
        <f t="shared" si="94"/>
        <v>1.0369235076499561</v>
      </c>
      <c r="P196" s="11">
        <f t="shared" si="94"/>
        <v>-0.58080523462310385</v>
      </c>
      <c r="Q196" s="11">
        <f t="shared" si="94"/>
        <v>0.90542986024606065</v>
      </c>
      <c r="R196" s="11">
        <f t="shared" si="94"/>
        <v>-2.4812528119834072</v>
      </c>
      <c r="S196" s="11">
        <f t="shared" si="94"/>
        <v>2.1059736766890524</v>
      </c>
      <c r="T196" s="11">
        <f t="shared" si="94"/>
        <v>0.69233032932923488</v>
      </c>
      <c r="U196" s="11">
        <f t="shared" si="94"/>
        <v>-9.6345180502999478E-2</v>
      </c>
      <c r="V196" s="11">
        <f t="shared" si="94"/>
        <v>-1.5036282673934542</v>
      </c>
      <c r="W196" s="11">
        <f t="shared" si="94"/>
        <v>1.4405526767030723</v>
      </c>
      <c r="X196" s="11">
        <f t="shared" si="94"/>
        <v>0.18513511652515374</v>
      </c>
      <c r="Z196" s="15">
        <f>ROUND(N196*'Table Q8'!N92,2)</f>
        <v>1.08</v>
      </c>
      <c r="AA196" s="15">
        <f>ROUND(O196*'Table Q8'!O92,2)</f>
        <v>0.37</v>
      </c>
      <c r="AB196" s="15">
        <f>ROUND(P196*'Table Q8'!P92,2)</f>
        <v>-0.21</v>
      </c>
      <c r="AC196" s="15">
        <f>ROUND(Q196*'Table Q8'!Q92,2)</f>
        <v>0.23</v>
      </c>
      <c r="AD196" s="15">
        <f>ROUND(R196*'Table Q8'!R92,2)</f>
        <v>-0.49</v>
      </c>
      <c r="AE196" s="15">
        <f>ROUND(S196*'Table Q8'!S92,2)</f>
        <v>0.83</v>
      </c>
      <c r="AF196" s="15">
        <f>ROUND(T196*'Table Q8'!T92,2)</f>
        <v>0.27</v>
      </c>
      <c r="AG196" s="15">
        <f>ROUND(U196*'Table Q8'!U92,2)</f>
        <v>-0.04</v>
      </c>
      <c r="AH196" s="15">
        <f>ROUND(V196*'Table Q8'!V92,2)</f>
        <v>-0.39</v>
      </c>
      <c r="AI196" s="15">
        <f>ROUND(W196*'Table Q8'!W92,2)</f>
        <v>0.5</v>
      </c>
      <c r="AJ196" s="15">
        <f>ROUND(X196*'Table Q8'!X92,2)</f>
        <v>7.0000000000000007E-2</v>
      </c>
    </row>
    <row r="197" spans="1:36" x14ac:dyDescent="0.25">
      <c r="A197" s="13" t="str">
        <f t="shared" si="71"/>
        <v>2015 Q4</v>
      </c>
      <c r="B197" s="11">
        <f t="shared" si="89"/>
        <v>-3.9091914948679669</v>
      </c>
      <c r="C197" s="11">
        <f t="shared" si="89"/>
        <v>-2.5730010802887806</v>
      </c>
      <c r="D197" s="11">
        <f t="shared" si="89"/>
        <v>-1.268159035288049</v>
      </c>
      <c r="E197" s="11">
        <f t="shared" si="89"/>
        <v>-0.4008900702785147</v>
      </c>
      <c r="F197" s="11">
        <f t="shared" si="89"/>
        <v>-5.8661522197553371</v>
      </c>
      <c r="G197" s="11">
        <f t="shared" si="89"/>
        <v>-1.6798342327052278</v>
      </c>
      <c r="H197" s="11">
        <f t="shared" si="89"/>
        <v>1.9649968465376078</v>
      </c>
      <c r="I197" s="11">
        <f t="shared" si="89"/>
        <v>-2.0468660936066096</v>
      </c>
      <c r="J197" s="11">
        <f t="shared" si="89"/>
        <v>1.0251034931560721</v>
      </c>
      <c r="K197" s="11">
        <f t="shared" si="89"/>
        <v>-0.51849711484502448</v>
      </c>
      <c r="L197" s="11">
        <f t="shared" si="89"/>
        <v>-1.9808701999875147</v>
      </c>
      <c r="N197" s="11">
        <f t="shared" ref="N197:X197" si="95">LN(N93/N92)*100</f>
        <v>-1.6115332979044126</v>
      </c>
      <c r="O197" s="11">
        <f t="shared" si="95"/>
        <v>-1.7450102536140755</v>
      </c>
      <c r="P197" s="11">
        <f t="shared" si="95"/>
        <v>-2.2444675753236338</v>
      </c>
      <c r="Q197" s="11">
        <f t="shared" si="95"/>
        <v>-0.83120753778712031</v>
      </c>
      <c r="R197" s="11">
        <f t="shared" si="95"/>
        <v>-2.9493785157920969</v>
      </c>
      <c r="S197" s="11">
        <f t="shared" si="95"/>
        <v>-0.68509797955336582</v>
      </c>
      <c r="T197" s="11">
        <f t="shared" si="95"/>
        <v>-2.3194233135468867</v>
      </c>
      <c r="U197" s="11">
        <f t="shared" si="95"/>
        <v>-1.4608214242906687</v>
      </c>
      <c r="V197" s="11">
        <f t="shared" si="95"/>
        <v>2.1736157607102284</v>
      </c>
      <c r="W197" s="11">
        <f t="shared" si="95"/>
        <v>-0.77656408904978269</v>
      </c>
      <c r="X197" s="11">
        <f t="shared" si="95"/>
        <v>-1.2469040354964154</v>
      </c>
      <c r="Z197" s="15">
        <f>ROUND(N197*'Table Q8'!N93,2)</f>
        <v>-0.89</v>
      </c>
      <c r="AA197" s="15">
        <f>ROUND(O197*'Table Q8'!O93,2)</f>
        <v>-0.63</v>
      </c>
      <c r="AB197" s="15">
        <f>ROUND(P197*'Table Q8'!P93,2)</f>
        <v>-0.81</v>
      </c>
      <c r="AC197" s="15">
        <f>ROUND(Q197*'Table Q8'!Q93,2)</f>
        <v>-0.22</v>
      </c>
      <c r="AD197" s="15">
        <f>ROUND(R197*'Table Q8'!R93,2)</f>
        <v>-0.57999999999999996</v>
      </c>
      <c r="AE197" s="15">
        <f>ROUND(S197*'Table Q8'!S93,2)</f>
        <v>-0.27</v>
      </c>
      <c r="AF197" s="15">
        <f>ROUND(T197*'Table Q8'!T93,2)</f>
        <v>-0.88</v>
      </c>
      <c r="AG197" s="15">
        <f>ROUND(U197*'Table Q8'!U93,2)</f>
        <v>-0.61</v>
      </c>
      <c r="AH197" s="15">
        <f>ROUND(V197*'Table Q8'!V93,2)</f>
        <v>0.57999999999999996</v>
      </c>
      <c r="AI197" s="15">
        <f>ROUND(W197*'Table Q8'!W93,2)</f>
        <v>-0.27</v>
      </c>
      <c r="AJ197" s="15">
        <f>ROUND(X197*'Table Q8'!X93,2)</f>
        <v>-0.45</v>
      </c>
    </row>
    <row r="198" spans="1:36" x14ac:dyDescent="0.25">
      <c r="A198" s="13" t="str">
        <f t="shared" si="71"/>
        <v>2016 Q1</v>
      </c>
      <c r="B198" s="11">
        <f t="shared" si="89"/>
        <v>-0.37282264289605294</v>
      </c>
      <c r="C198" s="11">
        <f t="shared" si="89"/>
        <v>1.5500083119644101</v>
      </c>
      <c r="D198" s="11">
        <f t="shared" si="89"/>
        <v>2.7226865668593367</v>
      </c>
      <c r="E198" s="11">
        <f t="shared" si="89"/>
        <v>1.1107667350709005</v>
      </c>
      <c r="F198" s="11">
        <f t="shared" si="89"/>
        <v>2.539439355921508</v>
      </c>
      <c r="G198" s="11">
        <f t="shared" si="89"/>
        <v>2.3230318661626623</v>
      </c>
      <c r="H198" s="11">
        <f t="shared" si="89"/>
        <v>-0.47183721790441457</v>
      </c>
      <c r="I198" s="11">
        <f t="shared" si="89"/>
        <v>1.0102163304684899</v>
      </c>
      <c r="J198" s="11">
        <f t="shared" si="89"/>
        <v>1.0418568546268234</v>
      </c>
      <c r="K198" s="11">
        <f t="shared" si="89"/>
        <v>-0.20755834913728108</v>
      </c>
      <c r="L198" s="11">
        <f t="shared" si="89"/>
        <v>2.066614674668509</v>
      </c>
      <c r="N198" s="11">
        <f t="shared" ref="N198:X198" si="96">LN(N94/N93)*100</f>
        <v>-9.1341942275321095E-2</v>
      </c>
      <c r="O198" s="11">
        <f t="shared" si="96"/>
        <v>2.0638859844493709</v>
      </c>
      <c r="P198" s="11">
        <f t="shared" si="96"/>
        <v>2.0099240611700249</v>
      </c>
      <c r="Q198" s="11">
        <f t="shared" si="96"/>
        <v>0.50548253727971293</v>
      </c>
      <c r="R198" s="11">
        <f t="shared" si="96"/>
        <v>2.3626498603078376</v>
      </c>
      <c r="S198" s="11">
        <f t="shared" si="96"/>
        <v>0.8584295444906922</v>
      </c>
      <c r="T198" s="11">
        <f t="shared" si="96"/>
        <v>-1.2352372825538041</v>
      </c>
      <c r="U198" s="11">
        <f t="shared" si="96"/>
        <v>1.834541375418943</v>
      </c>
      <c r="V198" s="11">
        <f t="shared" si="96"/>
        <v>2.1081952527219312</v>
      </c>
      <c r="W198" s="11">
        <f t="shared" si="96"/>
        <v>1.4561706269324413</v>
      </c>
      <c r="X198" s="11">
        <f t="shared" si="96"/>
        <v>1.2699749490886052</v>
      </c>
      <c r="Z198" s="15">
        <f>ROUND(N198*'Table Q8'!N94,2)</f>
        <v>-0.05</v>
      </c>
      <c r="AA198" s="15">
        <f>ROUND(O198*'Table Q8'!O94,2)</f>
        <v>0.75</v>
      </c>
      <c r="AB198" s="15">
        <f>ROUND(P198*'Table Q8'!P94,2)</f>
        <v>0.72</v>
      </c>
      <c r="AC198" s="15">
        <f>ROUND(Q198*'Table Q8'!Q94,2)</f>
        <v>0.13</v>
      </c>
      <c r="AD198" s="15">
        <f>ROUND(R198*'Table Q8'!R94,2)</f>
        <v>0.47</v>
      </c>
      <c r="AE198" s="15">
        <f>ROUND(S198*'Table Q8'!S94,2)</f>
        <v>0.34</v>
      </c>
      <c r="AF198" s="15">
        <f>ROUND(T198*'Table Q8'!T94,2)</f>
        <v>-0.47</v>
      </c>
      <c r="AG198" s="15">
        <f>ROUND(U198*'Table Q8'!U94,2)</f>
        <v>0.76</v>
      </c>
      <c r="AH198" s="15">
        <f>ROUND(V198*'Table Q8'!V94,2)</f>
        <v>0.56000000000000005</v>
      </c>
      <c r="AI198" s="15">
        <f>ROUND(W198*'Table Q8'!W94,2)</f>
        <v>0.51</v>
      </c>
      <c r="AJ198" s="15">
        <f>ROUND(X198*'Table Q8'!X94,2)</f>
        <v>0.45</v>
      </c>
    </row>
    <row r="199" spans="1:36" x14ac:dyDescent="0.25">
      <c r="A199" s="13" t="str">
        <f t="shared" si="71"/>
        <v>2016 Q2</v>
      </c>
      <c r="B199" s="11">
        <f t="shared" si="89"/>
        <v>5.0087932116675171</v>
      </c>
      <c r="C199" s="11">
        <f t="shared" si="89"/>
        <v>1.7018735704265948</v>
      </c>
      <c r="D199" s="11">
        <f t="shared" si="89"/>
        <v>-1.2028910356714737</v>
      </c>
      <c r="E199" s="11">
        <f t="shared" si="89"/>
        <v>0.79550650485787044</v>
      </c>
      <c r="F199" s="11">
        <f t="shared" si="89"/>
        <v>-2.5007749110558546</v>
      </c>
      <c r="G199" s="11">
        <f t="shared" si="89"/>
        <v>-0.51885918914171669</v>
      </c>
      <c r="H199" s="11">
        <f t="shared" si="89"/>
        <v>1.0847032756489305</v>
      </c>
      <c r="I199" s="11">
        <f t="shared" si="89"/>
        <v>-1.5515831060437393</v>
      </c>
      <c r="J199" s="11">
        <f t="shared" si="89"/>
        <v>2.9781327736559859</v>
      </c>
      <c r="K199" s="11">
        <f t="shared" si="89"/>
        <v>-0.37240061066178026</v>
      </c>
      <c r="L199" s="11">
        <f t="shared" si="89"/>
        <v>0.39275423937218934</v>
      </c>
      <c r="N199" s="11">
        <f t="shared" ref="N199:X199" si="97">LN(N95/N94)*100</f>
        <v>3.0239447371275321</v>
      </c>
      <c r="O199" s="11">
        <f t="shared" si="97"/>
        <v>0.41129879574185935</v>
      </c>
      <c r="P199" s="11">
        <f t="shared" si="97"/>
        <v>-2.5078374770765528</v>
      </c>
      <c r="Q199" s="11">
        <f t="shared" si="97"/>
        <v>0.77296239702466085</v>
      </c>
      <c r="R199" s="11">
        <f t="shared" si="97"/>
        <v>-2.3993716601468194</v>
      </c>
      <c r="S199" s="11">
        <f t="shared" si="97"/>
        <v>0.13426359697442825</v>
      </c>
      <c r="T199" s="11">
        <f t="shared" si="97"/>
        <v>1.1543334646317793</v>
      </c>
      <c r="U199" s="11">
        <f t="shared" si="97"/>
        <v>-0.53831689223791168</v>
      </c>
      <c r="V199" s="11">
        <f t="shared" si="97"/>
        <v>4.3888999141841092</v>
      </c>
      <c r="W199" s="11">
        <f t="shared" si="97"/>
        <v>9.5538760957569191E-3</v>
      </c>
      <c r="X199" s="11">
        <f t="shared" si="97"/>
        <v>0.1315065655838244</v>
      </c>
      <c r="Z199" s="15">
        <f>ROUND(N199*'Table Q8'!N95,2)</f>
        <v>1.65</v>
      </c>
      <c r="AA199" s="15">
        <f>ROUND(O199*'Table Q8'!O95,2)</f>
        <v>0.15</v>
      </c>
      <c r="AB199" s="15">
        <f>ROUND(P199*'Table Q8'!P95,2)</f>
        <v>-0.89</v>
      </c>
      <c r="AC199" s="15">
        <f>ROUND(Q199*'Table Q8'!Q95,2)</f>
        <v>0.2</v>
      </c>
      <c r="AD199" s="15">
        <f>ROUND(R199*'Table Q8'!R95,2)</f>
        <v>-0.47</v>
      </c>
      <c r="AE199" s="15">
        <f>ROUND(S199*'Table Q8'!S95,2)</f>
        <v>0.05</v>
      </c>
      <c r="AF199" s="15">
        <f>ROUND(T199*'Table Q8'!T95,2)</f>
        <v>0.44</v>
      </c>
      <c r="AG199" s="15">
        <f>ROUND(U199*'Table Q8'!U95,2)</f>
        <v>-0.22</v>
      </c>
      <c r="AH199" s="15">
        <f>ROUND(V199*'Table Q8'!V95,2)</f>
        <v>1.1399999999999999</v>
      </c>
      <c r="AI199" s="15">
        <f>ROUND(W199*'Table Q8'!W95,2)</f>
        <v>0</v>
      </c>
      <c r="AJ199" s="15">
        <f>ROUND(X199*'Table Q8'!X95,2)</f>
        <v>0.05</v>
      </c>
    </row>
    <row r="200" spans="1:36" x14ac:dyDescent="0.25">
      <c r="A200" s="13" t="str">
        <f t="shared" si="71"/>
        <v>2016 Q3</v>
      </c>
      <c r="B200" s="11">
        <f t="shared" si="89"/>
        <v>0.14691094915632014</v>
      </c>
      <c r="C200" s="11">
        <f t="shared" si="89"/>
        <v>-0.2673232049223826</v>
      </c>
      <c r="D200" s="11">
        <f t="shared" si="89"/>
        <v>2.1647397099044494</v>
      </c>
      <c r="E200" s="11">
        <f t="shared" si="89"/>
        <v>0.30284950423711432</v>
      </c>
      <c r="F200" s="11">
        <f t="shared" si="89"/>
        <v>-1.7045462656531947</v>
      </c>
      <c r="G200" s="11">
        <f t="shared" si="89"/>
        <v>-0.19908421152795677</v>
      </c>
      <c r="H200" s="11">
        <f t="shared" si="89"/>
        <v>1.2773714533436273</v>
      </c>
      <c r="I200" s="11">
        <f t="shared" si="89"/>
        <v>1.6590164599583135</v>
      </c>
      <c r="J200" s="11">
        <f t="shared" si="89"/>
        <v>-6.6599251967781274</v>
      </c>
      <c r="K200" s="11">
        <f t="shared" si="89"/>
        <v>-0.26826869830680522</v>
      </c>
      <c r="L200" s="11">
        <f t="shared" si="89"/>
        <v>-0.2198745879682695</v>
      </c>
      <c r="N200" s="11">
        <f t="shared" ref="N200:X200" si="98">LN(N96/N95)*100</f>
        <v>0.87509939343603216</v>
      </c>
      <c r="O200" s="11">
        <f t="shared" si="98"/>
        <v>1.1101362034803497</v>
      </c>
      <c r="P200" s="11">
        <f t="shared" si="98"/>
        <v>1.9767993123586194</v>
      </c>
      <c r="Q200" s="11">
        <f t="shared" si="98"/>
        <v>-3.0030767386174849E-2</v>
      </c>
      <c r="R200" s="11">
        <f t="shared" si="98"/>
        <v>-0.27439035396233175</v>
      </c>
      <c r="S200" s="11">
        <f t="shared" si="98"/>
        <v>-1.7746471637363104</v>
      </c>
      <c r="T200" s="11">
        <f t="shared" si="98"/>
        <v>-2.51209382130072</v>
      </c>
      <c r="U200" s="11">
        <f t="shared" si="98"/>
        <v>2.0169819612399613</v>
      </c>
      <c r="V200" s="11">
        <f t="shared" si="98"/>
        <v>-4.1231937917325805</v>
      </c>
      <c r="W200" s="11">
        <f t="shared" si="98"/>
        <v>-0.24014657735977568</v>
      </c>
      <c r="X200" s="11">
        <f t="shared" si="98"/>
        <v>0.18985285780210384</v>
      </c>
      <c r="Z200" s="15">
        <f>ROUND(N200*'Table Q8'!N96,2)</f>
        <v>0.48</v>
      </c>
      <c r="AA200" s="15">
        <f>ROUND(O200*'Table Q8'!O96,2)</f>
        <v>0.4</v>
      </c>
      <c r="AB200" s="15">
        <f>ROUND(P200*'Table Q8'!P96,2)</f>
        <v>0.7</v>
      </c>
      <c r="AC200" s="15">
        <f>ROUND(Q200*'Table Q8'!Q96,2)</f>
        <v>-0.01</v>
      </c>
      <c r="AD200" s="15">
        <f>ROUND(R200*'Table Q8'!R96,2)</f>
        <v>-0.05</v>
      </c>
      <c r="AE200" s="15">
        <f>ROUND(S200*'Table Q8'!S96,2)</f>
        <v>-0.71</v>
      </c>
      <c r="AF200" s="15">
        <f>ROUND(T200*'Table Q8'!T96,2)</f>
        <v>-0.98</v>
      </c>
      <c r="AG200" s="15">
        <f>ROUND(U200*'Table Q8'!U96,2)</f>
        <v>0.84</v>
      </c>
      <c r="AH200" s="15">
        <f>ROUND(V200*'Table Q8'!V96,2)</f>
        <v>-1.06</v>
      </c>
      <c r="AI200" s="15">
        <f>ROUND(W200*'Table Q8'!W96,2)</f>
        <v>-0.08</v>
      </c>
      <c r="AJ200" s="15">
        <f>ROUND(X200*'Table Q8'!X96,2)</f>
        <v>7.0000000000000007E-2</v>
      </c>
    </row>
    <row r="201" spans="1:36" x14ac:dyDescent="0.25">
      <c r="A201" s="13" t="str">
        <f t="shared" si="71"/>
        <v>2016 Q4</v>
      </c>
      <c r="B201" s="11">
        <f t="shared" si="89"/>
        <v>-5.8746500096625001</v>
      </c>
      <c r="C201" s="11">
        <f t="shared" si="89"/>
        <v>0.63847633701972717</v>
      </c>
      <c r="D201" s="11">
        <f t="shared" si="89"/>
        <v>-0.33739897378104822</v>
      </c>
      <c r="E201" s="11">
        <f t="shared" si="89"/>
        <v>2.0121957188922579</v>
      </c>
      <c r="F201" s="11">
        <f t="shared" si="89"/>
        <v>0.15256993440934566</v>
      </c>
      <c r="G201" s="11">
        <f t="shared" si="89"/>
        <v>0.94346536277113757</v>
      </c>
      <c r="H201" s="11">
        <f t="shared" si="89"/>
        <v>1.1784872996980751</v>
      </c>
      <c r="I201" s="11">
        <f t="shared" si="89"/>
        <v>0.24227539208950966</v>
      </c>
      <c r="J201" s="11">
        <f t="shared" si="89"/>
        <v>-0.46115157165475645</v>
      </c>
      <c r="K201" s="11">
        <f t="shared" si="89"/>
        <v>1.1415143875607741</v>
      </c>
      <c r="L201" s="11">
        <f t="shared" si="89"/>
        <v>0.49683481557669434</v>
      </c>
      <c r="N201" s="11">
        <f t="shared" ref="N201:X201" si="99">LN(N97/N96)*100</f>
        <v>-4.4696382134747221</v>
      </c>
      <c r="O201" s="11">
        <f t="shared" si="99"/>
        <v>-4.1113908056890081E-2</v>
      </c>
      <c r="P201" s="11">
        <f t="shared" si="99"/>
        <v>-7.4907802162690024E-2</v>
      </c>
      <c r="Q201" s="11">
        <f t="shared" si="99"/>
        <v>0.76702171716592804</v>
      </c>
      <c r="R201" s="11">
        <f t="shared" si="99"/>
        <v>-8.8581692436849654E-3</v>
      </c>
      <c r="S201" s="11">
        <f t="shared" si="99"/>
        <v>0.56505239079052505</v>
      </c>
      <c r="T201" s="11">
        <f t="shared" si="99"/>
        <v>2.0302037582004036</v>
      </c>
      <c r="U201" s="11">
        <f t="shared" si="99"/>
        <v>2.9279271792067338E-2</v>
      </c>
      <c r="V201" s="11">
        <f t="shared" si="99"/>
        <v>1.6595822356409902</v>
      </c>
      <c r="W201" s="11">
        <f t="shared" si="99"/>
        <v>1.0718581287458373E-2</v>
      </c>
      <c r="X201" s="11">
        <f t="shared" si="99"/>
        <v>6.9019104782013715E-2</v>
      </c>
      <c r="Z201" s="15">
        <f>ROUND(N201*'Table Q8'!N97,2)</f>
        <v>-2.42</v>
      </c>
      <c r="AA201" s="15">
        <f>ROUND(O201*'Table Q8'!O97,2)</f>
        <v>-0.02</v>
      </c>
      <c r="AB201" s="15">
        <f>ROUND(P201*'Table Q8'!P97,2)</f>
        <v>-0.03</v>
      </c>
      <c r="AC201" s="15">
        <f>ROUND(Q201*'Table Q8'!Q97,2)</f>
        <v>0.19</v>
      </c>
      <c r="AD201" s="15">
        <f>ROUND(R201*'Table Q8'!R97,2)</f>
        <v>0</v>
      </c>
      <c r="AE201" s="15">
        <f>ROUND(S201*'Table Q8'!S97,2)</f>
        <v>0.23</v>
      </c>
      <c r="AF201" s="15">
        <f>ROUND(T201*'Table Q8'!T97,2)</f>
        <v>0.79</v>
      </c>
      <c r="AG201" s="15">
        <f>ROUND(U201*'Table Q8'!U97,2)</f>
        <v>0.01</v>
      </c>
      <c r="AH201" s="15">
        <f>ROUND(V201*'Table Q8'!V97,2)</f>
        <v>0.41</v>
      </c>
      <c r="AI201" s="15">
        <f>ROUND(W201*'Table Q8'!W97,2)</f>
        <v>0</v>
      </c>
      <c r="AJ201" s="15">
        <f>ROUND(X201*'Table Q8'!X97,2)</f>
        <v>0.02</v>
      </c>
    </row>
    <row r="202" spans="1:36" x14ac:dyDescent="0.25">
      <c r="A202" s="13" t="str">
        <f t="shared" si="71"/>
        <v>2017 Q1</v>
      </c>
      <c r="B202" s="11">
        <f t="shared" si="89"/>
        <v>-1.4320234081444259</v>
      </c>
      <c r="C202" s="11">
        <f t="shared" si="89"/>
        <v>1.2521096241142999</v>
      </c>
      <c r="D202" s="11">
        <f t="shared" si="89"/>
        <v>2.2330215352260274</v>
      </c>
      <c r="E202" s="11">
        <f t="shared" si="89"/>
        <v>-1.3392190328589437</v>
      </c>
      <c r="F202" s="11">
        <f t="shared" si="89"/>
        <v>4.7912536128920005</v>
      </c>
      <c r="G202" s="11">
        <f t="shared" si="89"/>
        <v>-3.1047596728898021</v>
      </c>
      <c r="H202" s="11">
        <f t="shared" si="89"/>
        <v>1.0971122548553864</v>
      </c>
      <c r="I202" s="11">
        <f t="shared" si="89"/>
        <v>0.73063266049004072</v>
      </c>
      <c r="J202" s="11">
        <f t="shared" si="89"/>
        <v>1.2387392519310563</v>
      </c>
      <c r="K202" s="11">
        <f t="shared" si="89"/>
        <v>-1.3454030387117393</v>
      </c>
      <c r="L202" s="11">
        <f t="shared" si="89"/>
        <v>0.4781080982465909</v>
      </c>
      <c r="N202" s="11">
        <f t="shared" ref="N202:X202" si="100">LN(N98/N97)*100</f>
        <v>-2.7649685663190549</v>
      </c>
      <c r="O202" s="11">
        <f t="shared" si="100"/>
        <v>0.73885481884711934</v>
      </c>
      <c r="P202" s="11">
        <f t="shared" si="100"/>
        <v>-0.91905796240447957</v>
      </c>
      <c r="Q202" s="11">
        <f t="shared" si="100"/>
        <v>-0.4901866280536048</v>
      </c>
      <c r="R202" s="11">
        <f t="shared" si="100"/>
        <v>2.0058604119097203</v>
      </c>
      <c r="S202" s="11">
        <f t="shared" si="100"/>
        <v>-1.6512886935665556</v>
      </c>
      <c r="T202" s="11">
        <f t="shared" si="100"/>
        <v>2.3718477818846102</v>
      </c>
      <c r="U202" s="11">
        <f t="shared" si="100"/>
        <v>1.3051401296669183</v>
      </c>
      <c r="V202" s="11">
        <f t="shared" si="100"/>
        <v>-2.7623451512587183</v>
      </c>
      <c r="W202" s="11">
        <f t="shared" si="100"/>
        <v>-0.2815027257184925</v>
      </c>
      <c r="X202" s="11">
        <f t="shared" si="100"/>
        <v>-0.22804173457258065</v>
      </c>
      <c r="Z202" s="15">
        <f>ROUND(N202*'Table Q8'!N98,2)</f>
        <v>-1.5</v>
      </c>
      <c r="AA202" s="15">
        <f>ROUND(O202*'Table Q8'!O98,2)</f>
        <v>0.27</v>
      </c>
      <c r="AB202" s="15">
        <f>ROUND(P202*'Table Q8'!P98,2)</f>
        <v>-0.32</v>
      </c>
      <c r="AC202" s="15">
        <f>ROUND(Q202*'Table Q8'!Q98,2)</f>
        <v>-0.12</v>
      </c>
      <c r="AD202" s="15">
        <f>ROUND(R202*'Table Q8'!R98,2)</f>
        <v>0.38</v>
      </c>
      <c r="AE202" s="15">
        <f>ROUND(S202*'Table Q8'!S98,2)</f>
        <v>-0.67</v>
      </c>
      <c r="AF202" s="15">
        <f>ROUND(T202*'Table Q8'!T98,2)</f>
        <v>0.94</v>
      </c>
      <c r="AG202" s="15">
        <f>ROUND(U202*'Table Q8'!U98,2)</f>
        <v>0.54</v>
      </c>
      <c r="AH202" s="15">
        <f>ROUND(V202*'Table Q8'!V98,2)</f>
        <v>-0.69</v>
      </c>
      <c r="AI202" s="15">
        <f>ROUND(W202*'Table Q8'!W98,2)</f>
        <v>-0.09</v>
      </c>
      <c r="AJ202" s="15">
        <f>ROUND(X202*'Table Q8'!X98,2)</f>
        <v>-0.08</v>
      </c>
    </row>
    <row r="203" spans="1:36" x14ac:dyDescent="0.25">
      <c r="A203" s="13" t="str">
        <f t="shared" si="71"/>
        <v>2017 Q2</v>
      </c>
      <c r="B203" s="11">
        <f t="shared" si="89"/>
        <v>1.8073486904015081</v>
      </c>
      <c r="C203" s="11">
        <f t="shared" si="89"/>
        <v>-1.6750371029316733</v>
      </c>
      <c r="D203" s="11">
        <f t="shared" si="89"/>
        <v>-2.2555088672152412</v>
      </c>
      <c r="E203" s="11">
        <f t="shared" si="89"/>
        <v>-0.1990783818885008</v>
      </c>
      <c r="F203" s="11">
        <f t="shared" si="89"/>
        <v>1.3955619763274831E-2</v>
      </c>
      <c r="G203" s="11">
        <f t="shared" si="89"/>
        <v>0.56695790980675043</v>
      </c>
      <c r="H203" s="11">
        <f t="shared" si="89"/>
        <v>-1.1634878013959753</v>
      </c>
      <c r="I203" s="11">
        <f t="shared" si="89"/>
        <v>1.0629963821650248</v>
      </c>
      <c r="J203" s="11">
        <f t="shared" si="89"/>
        <v>0.86583381109240487</v>
      </c>
      <c r="K203" s="11">
        <f t="shared" si="89"/>
        <v>0.4432356134283868</v>
      </c>
      <c r="L203" s="11">
        <f t="shared" si="89"/>
        <v>-0.14991104095545574</v>
      </c>
      <c r="N203" s="11">
        <f t="shared" ref="N203:X203" si="101">LN(N99/N98)*100</f>
        <v>2.2915971474734897</v>
      </c>
      <c r="O203" s="11">
        <f t="shared" si="101"/>
        <v>-1.0618961265649585</v>
      </c>
      <c r="P203" s="11">
        <f t="shared" si="101"/>
        <v>-1.2874024010852629</v>
      </c>
      <c r="Q203" s="11">
        <f t="shared" si="101"/>
        <v>-0.2471949507373824</v>
      </c>
      <c r="R203" s="11">
        <f t="shared" si="101"/>
        <v>1.4200759983940039</v>
      </c>
      <c r="S203" s="11">
        <f t="shared" si="101"/>
        <v>-1.7544317266163436</v>
      </c>
      <c r="T203" s="11">
        <f t="shared" si="101"/>
        <v>-0.90286716167911274</v>
      </c>
      <c r="U203" s="11">
        <f t="shared" si="101"/>
        <v>1.5541836324309972</v>
      </c>
      <c r="V203" s="11">
        <f t="shared" si="101"/>
        <v>1.3453920278603664</v>
      </c>
      <c r="W203" s="11">
        <f t="shared" si="101"/>
        <v>-0.48213291816505383</v>
      </c>
      <c r="X203" s="11">
        <f t="shared" si="101"/>
        <v>1.0045711876091819E-2</v>
      </c>
      <c r="Z203" s="15">
        <f>ROUND(N203*'Table Q8'!N99,2)</f>
        <v>1.23</v>
      </c>
      <c r="AA203" s="15">
        <f>ROUND(O203*'Table Q8'!O99,2)</f>
        <v>-0.39</v>
      </c>
      <c r="AB203" s="15">
        <f>ROUND(P203*'Table Q8'!P99,2)</f>
        <v>-0.44</v>
      </c>
      <c r="AC203" s="15">
        <f>ROUND(Q203*'Table Q8'!Q99,2)</f>
        <v>-0.06</v>
      </c>
      <c r="AD203" s="15">
        <f>ROUND(R203*'Table Q8'!R99,2)</f>
        <v>0.27</v>
      </c>
      <c r="AE203" s="15">
        <f>ROUND(S203*'Table Q8'!S99,2)</f>
        <v>-0.71</v>
      </c>
      <c r="AF203" s="15">
        <f>ROUND(T203*'Table Q8'!T99,2)</f>
        <v>-0.36</v>
      </c>
      <c r="AG203" s="15">
        <f>ROUND(U203*'Table Q8'!U99,2)</f>
        <v>0.64</v>
      </c>
      <c r="AH203" s="15">
        <f>ROUND(V203*'Table Q8'!V99,2)</f>
        <v>0.33</v>
      </c>
      <c r="AI203" s="15">
        <f>ROUND(W203*'Table Q8'!W99,2)</f>
        <v>-0.15</v>
      </c>
      <c r="AJ203" s="15">
        <f>ROUND(X203*'Table Q8'!X99,2)</f>
        <v>0</v>
      </c>
    </row>
    <row r="204" spans="1:36" x14ac:dyDescent="0.25">
      <c r="A204" s="13" t="str">
        <f t="shared" si="71"/>
        <v>2017 Q3</v>
      </c>
      <c r="B204" s="11">
        <f t="shared" ref="B204:L204" si="102">LN(B100/B99)*100</f>
        <v>2.4397661396908901</v>
      </c>
      <c r="C204" s="11">
        <f t="shared" si="102"/>
        <v>0.67598326288180199</v>
      </c>
      <c r="D204" s="11">
        <f t="shared" si="102"/>
        <v>0.87242373173484067</v>
      </c>
      <c r="E204" s="11">
        <f t="shared" si="102"/>
        <v>2.0831928972286513</v>
      </c>
      <c r="F204" s="11">
        <f t="shared" si="102"/>
        <v>1.4406889940680541</v>
      </c>
      <c r="G204" s="11">
        <f t="shared" si="102"/>
        <v>3.8226216616489639</v>
      </c>
      <c r="H204" s="11">
        <f t="shared" si="102"/>
        <v>-0.31619021984982992</v>
      </c>
      <c r="I204" s="11">
        <f t="shared" si="102"/>
        <v>3.6136525757009159</v>
      </c>
      <c r="J204" s="11">
        <f t="shared" si="102"/>
        <v>-1.1495809558273296</v>
      </c>
      <c r="K204" s="11">
        <f t="shared" si="102"/>
        <v>-5.3472595752469196</v>
      </c>
      <c r="L204" s="11">
        <f t="shared" si="102"/>
        <v>1.2359815725359591</v>
      </c>
      <c r="N204" s="11">
        <f t="shared" ref="N204:X204" si="103">LN(N100/N99)*100</f>
        <v>1.5343481689278007</v>
      </c>
      <c r="O204" s="11">
        <f t="shared" si="103"/>
        <v>0.34324891721196077</v>
      </c>
      <c r="P204" s="11">
        <f t="shared" si="103"/>
        <v>2.6600469847523507</v>
      </c>
      <c r="Q204" s="11">
        <f t="shared" si="103"/>
        <v>1.372739257816592</v>
      </c>
      <c r="R204" s="11">
        <f t="shared" si="103"/>
        <v>1.6195908984358982</v>
      </c>
      <c r="S204" s="11">
        <f t="shared" si="103"/>
        <v>3.5014483910629535</v>
      </c>
      <c r="T204" s="11">
        <f t="shared" si="103"/>
        <v>0.43901392744165957</v>
      </c>
      <c r="U204" s="11">
        <f t="shared" si="103"/>
        <v>2.4449237696684927</v>
      </c>
      <c r="V204" s="11">
        <f t="shared" si="103"/>
        <v>0.68759772545794962</v>
      </c>
      <c r="W204" s="11">
        <f t="shared" si="103"/>
        <v>-3.9643256836308267</v>
      </c>
      <c r="X204" s="11">
        <f t="shared" si="103"/>
        <v>1.2101703251297251</v>
      </c>
      <c r="Z204" s="15">
        <f>ROUND(N204*'Table Q8'!N100,2)</f>
        <v>0.81</v>
      </c>
      <c r="AA204" s="15">
        <f>ROUND(O204*'Table Q8'!O100,2)</f>
        <v>0.13</v>
      </c>
      <c r="AB204" s="15">
        <f>ROUND(P204*'Table Q8'!P100,2)</f>
        <v>0.88</v>
      </c>
      <c r="AC204" s="15">
        <f>ROUND(Q204*'Table Q8'!Q100,2)</f>
        <v>0.34</v>
      </c>
      <c r="AD204" s="15">
        <f>ROUND(R204*'Table Q8'!R100,2)</f>
        <v>0.31</v>
      </c>
      <c r="AE204" s="15">
        <f>ROUND(S204*'Table Q8'!S100,2)</f>
        <v>1.42</v>
      </c>
      <c r="AF204" s="15">
        <f>ROUND(T204*'Table Q8'!T100,2)</f>
        <v>0.18</v>
      </c>
      <c r="AG204" s="15">
        <f>ROUND(U204*'Table Q8'!U100,2)</f>
        <v>1.01</v>
      </c>
      <c r="AH204" s="15">
        <f>ROUND(V204*'Table Q8'!V100,2)</f>
        <v>0.17</v>
      </c>
      <c r="AI204" s="15">
        <f>ROUND(W204*'Table Q8'!W100,2)</f>
        <v>-1.26</v>
      </c>
      <c r="AJ204" s="15">
        <f>ROUND(X204*'Table Q8'!X100,2)</f>
        <v>0.43</v>
      </c>
    </row>
    <row r="205" spans="1:36" x14ac:dyDescent="0.25">
      <c r="A205" s="13" t="str">
        <f t="shared" si="71"/>
        <v>2017 Q4</v>
      </c>
      <c r="B205" s="11">
        <f t="shared" ref="B205:L205" si="104">LN(B101/B100)*100</f>
        <v>-4.1244482875385415</v>
      </c>
      <c r="C205" s="11">
        <f t="shared" si="104"/>
        <v>1.7216214529393419</v>
      </c>
      <c r="D205" s="11">
        <f t="shared" si="104"/>
        <v>3.3074556642083794</v>
      </c>
      <c r="E205" s="11">
        <f t="shared" si="104"/>
        <v>-0.78537094442711342</v>
      </c>
      <c r="F205" s="11">
        <f t="shared" si="104"/>
        <v>-0.40276902441557161</v>
      </c>
      <c r="G205" s="11">
        <f t="shared" si="104"/>
        <v>2.7855286883909889</v>
      </c>
      <c r="H205" s="11">
        <f t="shared" si="104"/>
        <v>-0.75049648349867515</v>
      </c>
      <c r="I205" s="11">
        <f t="shared" si="104"/>
        <v>0.29643838484570373</v>
      </c>
      <c r="J205" s="11">
        <f t="shared" si="104"/>
        <v>-0.12164778248941999</v>
      </c>
      <c r="K205" s="11">
        <f t="shared" si="104"/>
        <v>4.8678553147176817</v>
      </c>
      <c r="L205" s="11">
        <f t="shared" si="104"/>
        <v>0.69710880081749327</v>
      </c>
      <c r="N205" s="11">
        <f t="shared" ref="N205:X205" si="105">LN(N101/N100)*100</f>
        <v>-1.3555775166999204</v>
      </c>
      <c r="O205" s="11">
        <f t="shared" si="105"/>
        <v>0.89239405079591261</v>
      </c>
      <c r="P205" s="11">
        <f t="shared" si="105"/>
        <v>4.2185510429635267</v>
      </c>
      <c r="Q205" s="11">
        <f t="shared" si="105"/>
        <v>-0.66620345893522626</v>
      </c>
      <c r="R205" s="11">
        <f t="shared" si="105"/>
        <v>-0.98939752859030483</v>
      </c>
      <c r="S205" s="11">
        <f t="shared" si="105"/>
        <v>1.9441499656559387</v>
      </c>
      <c r="T205" s="11">
        <f t="shared" si="105"/>
        <v>0.43091676848628296</v>
      </c>
      <c r="U205" s="11">
        <f t="shared" si="105"/>
        <v>-0.2267525345101308</v>
      </c>
      <c r="V205" s="11">
        <f t="shared" si="105"/>
        <v>2.3656552935659905</v>
      </c>
      <c r="W205" s="11">
        <f t="shared" si="105"/>
        <v>3.1692055375447588</v>
      </c>
      <c r="X205" s="11">
        <f t="shared" si="105"/>
        <v>0.45901402363462623</v>
      </c>
      <c r="Z205" s="15">
        <f>ROUND(N205*'Table Q8'!N101,2)</f>
        <v>-0.71</v>
      </c>
      <c r="AA205" s="15">
        <f>ROUND(O205*'Table Q8'!O101,2)</f>
        <v>0.33</v>
      </c>
      <c r="AB205" s="15">
        <f>ROUND(P205*'Table Q8'!P101,2)</f>
        <v>1.37</v>
      </c>
      <c r="AC205" s="15">
        <f>ROUND(Q205*'Table Q8'!Q101,2)</f>
        <v>-0.16</v>
      </c>
      <c r="AD205" s="15">
        <f>ROUND(R205*'Table Q8'!R101,2)</f>
        <v>-0.19</v>
      </c>
      <c r="AE205" s="15">
        <f>ROUND(S205*'Table Q8'!S101,2)</f>
        <v>0.79</v>
      </c>
      <c r="AF205" s="15">
        <f>ROUND(T205*'Table Q8'!T101,2)</f>
        <v>0.18</v>
      </c>
      <c r="AG205" s="15">
        <f>ROUND(U205*'Table Q8'!U101,2)</f>
        <v>-0.09</v>
      </c>
      <c r="AH205" s="15">
        <f>ROUND(V205*'Table Q8'!V101,2)</f>
        <v>0.57999999999999996</v>
      </c>
      <c r="AI205" s="15">
        <f>ROUND(W205*'Table Q8'!W101,2)</f>
        <v>1.01</v>
      </c>
      <c r="AJ205" s="15">
        <f>ROUND(X205*'Table Q8'!X101,2)</f>
        <v>0.16</v>
      </c>
    </row>
    <row r="206" spans="1:36" x14ac:dyDescent="0.25">
      <c r="A206" s="13" t="str">
        <f t="shared" si="71"/>
        <v>2018 Q1</v>
      </c>
      <c r="B206" s="11">
        <f t="shared" ref="B206:L206" si="106">LN(B102/B101)*100</f>
        <v>1.566146900721906</v>
      </c>
      <c r="C206" s="11">
        <f t="shared" si="106"/>
        <v>-0.51785795343483132</v>
      </c>
      <c r="D206" s="11">
        <f t="shared" si="106"/>
        <v>-2.0134304222213868</v>
      </c>
      <c r="E206" s="11">
        <f t="shared" si="106"/>
        <v>0.88412733927367926</v>
      </c>
      <c r="F206" s="11">
        <f t="shared" si="106"/>
        <v>-2.4285530381713087</v>
      </c>
      <c r="G206" s="11">
        <f t="shared" si="106"/>
        <v>-0.96614394611918109</v>
      </c>
      <c r="H206" s="11">
        <f t="shared" si="106"/>
        <v>-0.46246964827906245</v>
      </c>
      <c r="I206" s="11">
        <f t="shared" si="106"/>
        <v>-1.6078038633905916</v>
      </c>
      <c r="J206" s="11">
        <f t="shared" si="106"/>
        <v>-0.34803279781682217</v>
      </c>
      <c r="K206" s="11">
        <f t="shared" si="106"/>
        <v>-1.7868954420272281</v>
      </c>
      <c r="L206" s="11">
        <f t="shared" si="106"/>
        <v>-0.45853269715921374</v>
      </c>
      <c r="N206" s="11">
        <f t="shared" ref="N206:X206" si="107">LN(N102/N101)*100</f>
        <v>8.8061082641566438E-2</v>
      </c>
      <c r="O206" s="11">
        <f t="shared" si="107"/>
        <v>0.14147878230864247</v>
      </c>
      <c r="P206" s="11">
        <f t="shared" si="107"/>
        <v>1.1887107890621293</v>
      </c>
      <c r="Q206" s="11">
        <f t="shared" si="107"/>
        <v>1.3907446741723681</v>
      </c>
      <c r="R206" s="11">
        <f t="shared" si="107"/>
        <v>-2.4747316539439637</v>
      </c>
      <c r="S206" s="11">
        <f t="shared" si="107"/>
        <v>-0.47439929230843092</v>
      </c>
      <c r="T206" s="11">
        <f t="shared" si="107"/>
        <v>-1.4073926058660144</v>
      </c>
      <c r="U206" s="11">
        <f t="shared" si="107"/>
        <v>-0.63444019373445459</v>
      </c>
      <c r="V206" s="11">
        <f t="shared" si="107"/>
        <v>-1.7614708776357197</v>
      </c>
      <c r="W206" s="11">
        <f t="shared" si="107"/>
        <v>0.74744533296305737</v>
      </c>
      <c r="X206" s="11">
        <f t="shared" si="107"/>
        <v>-0.30122034881882997</v>
      </c>
      <c r="Z206" s="15">
        <f>ROUND(N206*'Table Q8'!N102,2)</f>
        <v>0.05</v>
      </c>
      <c r="AA206" s="15">
        <f>ROUND(O206*'Table Q8'!O102,2)</f>
        <v>0.05</v>
      </c>
      <c r="AB206" s="15">
        <f>ROUND(P206*'Table Q8'!P102,2)</f>
        <v>0.38</v>
      </c>
      <c r="AC206" s="15">
        <f>ROUND(Q206*'Table Q8'!Q102,2)</f>
        <v>0.34</v>
      </c>
      <c r="AD206" s="15">
        <f>ROUND(R206*'Table Q8'!R102,2)</f>
        <v>-0.47</v>
      </c>
      <c r="AE206" s="15">
        <f>ROUND(S206*'Table Q8'!S102,2)</f>
        <v>-0.19</v>
      </c>
      <c r="AF206" s="15">
        <f>ROUND(T206*'Table Q8'!T102,2)</f>
        <v>-0.57999999999999996</v>
      </c>
      <c r="AG206" s="15">
        <f>ROUND(U206*'Table Q8'!U102,2)</f>
        <v>-0.26</v>
      </c>
      <c r="AH206" s="15">
        <f>ROUND(V206*'Table Q8'!V102,2)</f>
        <v>-0.42</v>
      </c>
      <c r="AI206" s="15">
        <f>ROUND(W206*'Table Q8'!W102,2)</f>
        <v>0.24</v>
      </c>
      <c r="AJ206" s="15">
        <f>ROUND(X206*'Table Q8'!X102,2)</f>
        <v>-0.11</v>
      </c>
    </row>
    <row r="207" spans="1:36" x14ac:dyDescent="0.25">
      <c r="A207" s="13" t="str">
        <f t="shared" si="71"/>
        <v>2018 Q2</v>
      </c>
      <c r="B207" s="11">
        <f t="shared" ref="B207:L212" si="108">LN(B103/B102)*100</f>
        <v>-4.2196219232513705</v>
      </c>
      <c r="C207" s="11">
        <f t="shared" si="108"/>
        <v>-0.22845991265110707</v>
      </c>
      <c r="D207" s="11">
        <f t="shared" si="108"/>
        <v>-0.85940446376826585</v>
      </c>
      <c r="E207" s="11">
        <f t="shared" si="108"/>
        <v>1.8961524081148522</v>
      </c>
      <c r="F207" s="11">
        <f t="shared" si="108"/>
        <v>2.1375454548996293</v>
      </c>
      <c r="G207" s="11">
        <f t="shared" si="108"/>
        <v>2.1538426867247265</v>
      </c>
      <c r="H207" s="11">
        <f t="shared" si="108"/>
        <v>-0.34377885828163779</v>
      </c>
      <c r="I207" s="11">
        <f t="shared" si="108"/>
        <v>1.0374262028996053</v>
      </c>
      <c r="J207" s="11">
        <f t="shared" si="108"/>
        <v>-0.31390358320595724</v>
      </c>
      <c r="K207" s="11">
        <f t="shared" si="108"/>
        <v>0.92935617243814994</v>
      </c>
      <c r="L207" s="11">
        <f t="shared" si="108"/>
        <v>0.51423261576882628</v>
      </c>
      <c r="N207" s="11">
        <f t="shared" ref="N207:X212" si="109">LN(N103/N102)*100</f>
        <v>-4.1107677635460407</v>
      </c>
      <c r="O207" s="11">
        <f t="shared" si="109"/>
        <v>0.53635823172530228</v>
      </c>
      <c r="P207" s="11">
        <f t="shared" si="109"/>
        <v>-0.5769316437193871</v>
      </c>
      <c r="Q207" s="11">
        <f t="shared" si="109"/>
        <v>0.4872358572395481</v>
      </c>
      <c r="R207" s="11">
        <f t="shared" si="109"/>
        <v>-6.5621955208742533E-2</v>
      </c>
      <c r="S207" s="11">
        <f t="shared" si="109"/>
        <v>1.1905574053995962</v>
      </c>
      <c r="T207" s="11">
        <f t="shared" si="109"/>
        <v>0.43109942725377637</v>
      </c>
      <c r="U207" s="11">
        <f t="shared" si="109"/>
        <v>1.2744619668611734</v>
      </c>
      <c r="V207" s="11">
        <f t="shared" si="109"/>
        <v>0.63057481899698475</v>
      </c>
      <c r="W207" s="11">
        <f t="shared" si="109"/>
        <v>1.8168964003730599</v>
      </c>
      <c r="X207" s="11">
        <f t="shared" si="109"/>
        <v>0.18186558746057391</v>
      </c>
      <c r="Z207" s="15">
        <f>ROUND(N207*'Table Q8'!N103,2)</f>
        <v>-2.14</v>
      </c>
      <c r="AA207" s="15">
        <f>ROUND(O207*'Table Q8'!O103,2)</f>
        <v>0.2</v>
      </c>
      <c r="AB207" s="15">
        <f>ROUND(P207*'Table Q8'!P103,2)</f>
        <v>-0.18</v>
      </c>
      <c r="AC207" s="15">
        <f>ROUND(Q207*'Table Q8'!Q103,2)</f>
        <v>0.12</v>
      </c>
      <c r="AD207" s="15">
        <f>ROUND(R207*'Table Q8'!R103,2)</f>
        <v>-0.01</v>
      </c>
      <c r="AE207" s="15">
        <f>ROUND(S207*'Table Q8'!S103,2)</f>
        <v>0.48</v>
      </c>
      <c r="AF207" s="15">
        <f>ROUND(T207*'Table Q8'!T103,2)</f>
        <v>0.18</v>
      </c>
      <c r="AG207" s="15">
        <f>ROUND(U207*'Table Q8'!U103,2)</f>
        <v>0.52</v>
      </c>
      <c r="AH207" s="15">
        <f>ROUND(V207*'Table Q8'!V103,2)</f>
        <v>0.15</v>
      </c>
      <c r="AI207" s="15">
        <f>ROUND(W207*'Table Q8'!W103,2)</f>
        <v>0.56999999999999995</v>
      </c>
      <c r="AJ207" s="15">
        <f>ROUND(X207*'Table Q8'!X103,2)</f>
        <v>0.06</v>
      </c>
    </row>
    <row r="208" spans="1:36" x14ac:dyDescent="0.25">
      <c r="A208" s="13" t="str">
        <f t="shared" si="71"/>
        <v>2018 Q3</v>
      </c>
      <c r="B208" s="11">
        <f t="shared" si="108"/>
        <v>3.8809268824218939</v>
      </c>
      <c r="C208" s="11">
        <f t="shared" si="108"/>
        <v>0.47338885194019342</v>
      </c>
      <c r="D208" s="11">
        <f t="shared" si="108"/>
        <v>0.351770218248394</v>
      </c>
      <c r="E208" s="11">
        <f t="shared" si="108"/>
        <v>0.48994181287092958</v>
      </c>
      <c r="F208" s="11">
        <f t="shared" si="108"/>
        <v>-0.39443408906116922</v>
      </c>
      <c r="G208" s="11">
        <f t="shared" si="108"/>
        <v>1.5683765703402921</v>
      </c>
      <c r="H208" s="11">
        <f t="shared" si="108"/>
        <v>-1.745611509789595</v>
      </c>
      <c r="I208" s="11">
        <f t="shared" si="108"/>
        <v>-0.97300181656757234</v>
      </c>
      <c r="J208" s="11">
        <f t="shared" si="108"/>
        <v>-4.6969669121468058</v>
      </c>
      <c r="K208" s="11">
        <f t="shared" si="108"/>
        <v>2.8714951610039878</v>
      </c>
      <c r="L208" s="11">
        <f t="shared" si="108"/>
        <v>-0.44619728597369779</v>
      </c>
      <c r="N208" s="11">
        <f t="shared" si="109"/>
        <v>2.0538868718561227</v>
      </c>
      <c r="O208" s="11">
        <f t="shared" si="109"/>
        <v>0.80116907978036966</v>
      </c>
      <c r="P208" s="11">
        <f t="shared" si="109"/>
        <v>0.63553956674027801</v>
      </c>
      <c r="Q208" s="11">
        <f t="shared" si="109"/>
        <v>-0.93723691609641679</v>
      </c>
      <c r="R208" s="11">
        <f t="shared" si="109"/>
        <v>-2.574413988370178</v>
      </c>
      <c r="S208" s="11">
        <f t="shared" si="109"/>
        <v>-0.25498660396471673</v>
      </c>
      <c r="T208" s="11">
        <f t="shared" si="109"/>
        <v>-0.7062671691796365</v>
      </c>
      <c r="U208" s="11">
        <f t="shared" si="109"/>
        <v>-1.499683752694686</v>
      </c>
      <c r="V208" s="11">
        <f t="shared" si="109"/>
        <v>-3.39365052203632</v>
      </c>
      <c r="W208" s="11">
        <f t="shared" si="109"/>
        <v>5.6819018486459409</v>
      </c>
      <c r="X208" s="11">
        <f t="shared" si="109"/>
        <v>-0.82344073972591847</v>
      </c>
      <c r="Z208" s="15">
        <f>ROUND(N208*'Table Q8'!N104,2)</f>
        <v>1.07</v>
      </c>
      <c r="AA208" s="15">
        <f>ROUND(O208*'Table Q8'!O104,2)</f>
        <v>0.3</v>
      </c>
      <c r="AB208" s="15">
        <f>ROUND(P208*'Table Q8'!P104,2)</f>
        <v>0.2</v>
      </c>
      <c r="AC208" s="15">
        <f>ROUND(Q208*'Table Q8'!Q104,2)</f>
        <v>-0.23</v>
      </c>
      <c r="AD208" s="15">
        <f>ROUND(R208*'Table Q8'!R104,2)</f>
        <v>-0.48</v>
      </c>
      <c r="AE208" s="15">
        <f>ROUND(S208*'Table Q8'!S104,2)</f>
        <v>-0.1</v>
      </c>
      <c r="AF208" s="15">
        <f>ROUND(T208*'Table Q8'!T104,2)</f>
        <v>-0.28999999999999998</v>
      </c>
      <c r="AG208" s="15">
        <f>ROUND(U208*'Table Q8'!U104,2)</f>
        <v>-0.61</v>
      </c>
      <c r="AH208" s="15">
        <f>ROUND(V208*'Table Q8'!V104,2)</f>
        <v>-0.81</v>
      </c>
      <c r="AI208" s="15">
        <f>ROUND(W208*'Table Q8'!W104,2)</f>
        <v>1.79</v>
      </c>
      <c r="AJ208" s="15">
        <f>ROUND(X208*'Table Q8'!X104,2)</f>
        <v>-0.28999999999999998</v>
      </c>
    </row>
    <row r="209" spans="1:36" x14ac:dyDescent="0.25">
      <c r="A209" s="13" t="str">
        <f t="shared" si="71"/>
        <v>2018 Q4</v>
      </c>
      <c r="B209" s="11">
        <f t="shared" si="108"/>
        <v>0.73297897912148102</v>
      </c>
      <c r="C209" s="11">
        <f t="shared" si="108"/>
        <v>-0.44864965448741689</v>
      </c>
      <c r="D209" s="11">
        <f t="shared" si="108"/>
        <v>-0.79734641701417375</v>
      </c>
      <c r="E209" s="11">
        <f t="shared" si="108"/>
        <v>1.2244226276145034</v>
      </c>
      <c r="F209" s="11">
        <f t="shared" si="108"/>
        <v>-1.3737560048513338</v>
      </c>
      <c r="G209" s="11">
        <f t="shared" si="108"/>
        <v>-0.19993107605037527</v>
      </c>
      <c r="H209" s="11">
        <f t="shared" si="108"/>
        <v>-1.4232145079321057</v>
      </c>
      <c r="I209" s="11">
        <f t="shared" si="108"/>
        <v>0.87456398937259117</v>
      </c>
      <c r="J209" s="11">
        <f t="shared" si="108"/>
        <v>-1.1095742508312434</v>
      </c>
      <c r="K209" s="11">
        <f t="shared" si="108"/>
        <v>5.3791337384064208</v>
      </c>
      <c r="L209" s="11">
        <f t="shared" si="108"/>
        <v>0.51782217111048001</v>
      </c>
      <c r="N209" s="11">
        <f t="shared" si="109"/>
        <v>3.786189911337654</v>
      </c>
      <c r="O209" s="11">
        <f t="shared" si="109"/>
        <v>0.84873706822629724</v>
      </c>
      <c r="P209" s="11">
        <f t="shared" si="109"/>
        <v>0.59879026158561255</v>
      </c>
      <c r="Q209" s="11">
        <f t="shared" si="109"/>
        <v>0.89403548874377681</v>
      </c>
      <c r="R209" s="11">
        <f t="shared" si="109"/>
        <v>-2.7583914271911114</v>
      </c>
      <c r="S209" s="11">
        <f t="shared" si="109"/>
        <v>-0.72027852717600294</v>
      </c>
      <c r="T209" s="11">
        <f t="shared" si="109"/>
        <v>-0.8897595397437521</v>
      </c>
      <c r="U209" s="11">
        <f t="shared" si="109"/>
        <v>0.40412636459969387</v>
      </c>
      <c r="V209" s="11">
        <f t="shared" si="109"/>
        <v>2.7410802061532435</v>
      </c>
      <c r="W209" s="11">
        <f t="shared" si="109"/>
        <v>4.3320210444829144</v>
      </c>
      <c r="X209" s="11">
        <f t="shared" si="109"/>
        <v>0.51261639642564527</v>
      </c>
      <c r="Z209" s="15">
        <f>ROUND(N209*'Table Q8'!N105,2)</f>
        <v>1.95</v>
      </c>
      <c r="AA209" s="15">
        <f>ROUND(O209*'Table Q8'!O105,2)</f>
        <v>0.31</v>
      </c>
      <c r="AB209" s="15">
        <f>ROUND(P209*'Table Q8'!P105,2)</f>
        <v>0.19</v>
      </c>
      <c r="AC209" s="15">
        <f>ROUND(Q209*'Table Q8'!Q105,2)</f>
        <v>0.22</v>
      </c>
      <c r="AD209" s="15">
        <f>ROUND(R209*'Table Q8'!R105,2)</f>
        <v>-0.51</v>
      </c>
      <c r="AE209" s="15">
        <f>ROUND(S209*'Table Q8'!S105,2)</f>
        <v>-0.28999999999999998</v>
      </c>
      <c r="AF209" s="15">
        <f>ROUND(T209*'Table Q8'!T105,2)</f>
        <v>-0.36</v>
      </c>
      <c r="AG209" s="15">
        <f>ROUND(U209*'Table Q8'!U105,2)</f>
        <v>0.16</v>
      </c>
      <c r="AH209" s="15">
        <f>ROUND(V209*'Table Q8'!V105,2)</f>
        <v>0.63</v>
      </c>
      <c r="AI209" s="15">
        <f>ROUND(W209*'Table Q8'!W105,2)</f>
        <v>1.38</v>
      </c>
      <c r="AJ209" s="15">
        <f>ROUND(X209*'Table Q8'!X105,2)</f>
        <v>0.18</v>
      </c>
    </row>
    <row r="210" spans="1:36" x14ac:dyDescent="0.25">
      <c r="A210" s="13" t="str">
        <f t="shared" si="71"/>
        <v>2019 Q1</v>
      </c>
      <c r="B210" s="11">
        <f t="shared" si="108"/>
        <v>-1.0593735936370396</v>
      </c>
      <c r="C210" s="11">
        <f t="shared" si="108"/>
        <v>1.144676071827134E-2</v>
      </c>
      <c r="D210" s="11">
        <f t="shared" si="108"/>
        <v>0.36761570498092244</v>
      </c>
      <c r="E210" s="11">
        <f t="shared" si="108"/>
        <v>-1.0655457886242119</v>
      </c>
      <c r="F210" s="11">
        <f t="shared" si="108"/>
        <v>-2.2796346937792689</v>
      </c>
      <c r="G210" s="11">
        <f t="shared" si="108"/>
        <v>1.9809758754161382</v>
      </c>
      <c r="H210" s="11">
        <f t="shared" si="108"/>
        <v>-6.6552060055582243E-2</v>
      </c>
      <c r="I210" s="11">
        <f t="shared" si="108"/>
        <v>-0.89130412307420559</v>
      </c>
      <c r="J210" s="11">
        <f t="shared" si="108"/>
        <v>2.4327797540294909</v>
      </c>
      <c r="K210" s="11">
        <f t="shared" si="108"/>
        <v>-9.7388254210721055</v>
      </c>
      <c r="L210" s="11">
        <f t="shared" si="108"/>
        <v>-0.63313103807705073</v>
      </c>
      <c r="N210" s="11">
        <f t="shared" si="109"/>
        <v>-0.32030886132849001</v>
      </c>
      <c r="O210" s="11">
        <f t="shared" si="109"/>
        <v>-1.6934264810127733</v>
      </c>
      <c r="P210" s="11">
        <f t="shared" si="109"/>
        <v>0.41583832366346518</v>
      </c>
      <c r="Q210" s="11">
        <f t="shared" si="109"/>
        <v>-1.6209184144874589</v>
      </c>
      <c r="R210" s="11">
        <f t="shared" si="109"/>
        <v>-2.3332793296278291</v>
      </c>
      <c r="S210" s="11">
        <f t="shared" si="109"/>
        <v>0.27617316560461808</v>
      </c>
      <c r="T210" s="11">
        <f t="shared" si="109"/>
        <v>1.3572185539705219</v>
      </c>
      <c r="U210" s="11">
        <f t="shared" si="109"/>
        <v>0.80388404033906458</v>
      </c>
      <c r="V210" s="11">
        <f t="shared" si="109"/>
        <v>8.8584804342057774E-3</v>
      </c>
      <c r="W210" s="11">
        <f t="shared" si="109"/>
        <v>-5.7156398680227376</v>
      </c>
      <c r="X210" s="11">
        <f t="shared" si="109"/>
        <v>-0.81575346567506357</v>
      </c>
      <c r="Z210" s="15">
        <f>ROUND(N210*'Table Q8'!N106,2)</f>
        <v>-0.16</v>
      </c>
      <c r="AA210" s="15">
        <f>ROUND(O210*'Table Q8'!O106,2)</f>
        <v>-0.62</v>
      </c>
      <c r="AB210" s="15">
        <f>ROUND(P210*'Table Q8'!P106,2)</f>
        <v>0.13</v>
      </c>
      <c r="AC210" s="15">
        <f>ROUND(Q210*'Table Q8'!Q106,2)</f>
        <v>-0.39</v>
      </c>
      <c r="AD210" s="15">
        <f>ROUND(R210*'Table Q8'!R106,2)</f>
        <v>-0.43</v>
      </c>
      <c r="AE210" s="15">
        <f>ROUND(S210*'Table Q8'!S106,2)</f>
        <v>0.11</v>
      </c>
      <c r="AF210" s="15">
        <f>ROUND(T210*'Table Q8'!T106,2)</f>
        <v>0.55000000000000004</v>
      </c>
      <c r="AG210" s="15">
        <f>ROUND(U210*'Table Q8'!U106,2)</f>
        <v>0.33</v>
      </c>
      <c r="AH210" s="15">
        <f>ROUND(V210*'Table Q8'!V106,2)</f>
        <v>0</v>
      </c>
      <c r="AI210" s="15">
        <f>ROUND(W210*'Table Q8'!W106,2)</f>
        <v>-1.81</v>
      </c>
      <c r="AJ210" s="15">
        <f>ROUND(X210*'Table Q8'!X106,2)</f>
        <v>-0.28000000000000003</v>
      </c>
    </row>
    <row r="211" spans="1:36" x14ac:dyDescent="0.25">
      <c r="A211" s="13" t="s">
        <v>277</v>
      </c>
      <c r="B211" s="11">
        <f t="shared" si="108"/>
        <v>1.1604341108895311</v>
      </c>
      <c r="C211" s="11">
        <f t="shared" si="108"/>
        <v>-1.4931019422295415</v>
      </c>
      <c r="D211" s="11">
        <f t="shared" si="108"/>
        <v>3.011020878534461</v>
      </c>
      <c r="E211" s="11">
        <f t="shared" si="108"/>
        <v>0.58983451427724576</v>
      </c>
      <c r="F211" s="11">
        <f t="shared" si="108"/>
        <v>-1.6708760370193192</v>
      </c>
      <c r="G211" s="11">
        <f t="shared" si="108"/>
        <v>0.87030650454852421</v>
      </c>
      <c r="H211" s="11">
        <f t="shared" si="108"/>
        <v>-0.1524461458684418</v>
      </c>
      <c r="I211" s="11">
        <f t="shared" si="108"/>
        <v>-0.37237698133956698</v>
      </c>
      <c r="J211" s="11">
        <f t="shared" si="108"/>
        <v>-4.3651637811268822</v>
      </c>
      <c r="K211" s="11">
        <f t="shared" si="108"/>
        <v>-0.89696657350470355</v>
      </c>
      <c r="L211" s="11">
        <f t="shared" si="108"/>
        <v>-0.21554231094631504</v>
      </c>
      <c r="N211" s="11">
        <f t="shared" si="109"/>
        <v>-0.19307025275291426</v>
      </c>
      <c r="O211" s="11">
        <f t="shared" si="109"/>
        <v>1.7076598057223613</v>
      </c>
      <c r="P211" s="11">
        <f t="shared" si="109"/>
        <v>6.083916992317433</v>
      </c>
      <c r="Q211" s="11">
        <f t="shared" si="109"/>
        <v>0.53626225003512573</v>
      </c>
      <c r="R211" s="11">
        <f t="shared" si="109"/>
        <v>-1.7142083334122773</v>
      </c>
      <c r="S211" s="11">
        <f t="shared" si="109"/>
        <v>0.23534332862437574</v>
      </c>
      <c r="T211" s="11">
        <f t="shared" si="109"/>
        <v>0.66201947381846538</v>
      </c>
      <c r="U211" s="11">
        <f t="shared" si="109"/>
        <v>0.3048010909810801</v>
      </c>
      <c r="V211" s="11">
        <f t="shared" si="109"/>
        <v>-3.5485724963979828</v>
      </c>
      <c r="W211" s="11">
        <f t="shared" si="109"/>
        <v>0.57672252149272674</v>
      </c>
      <c r="X211" s="11">
        <f t="shared" si="109"/>
        <v>0.44028182406207145</v>
      </c>
      <c r="Z211" s="15">
        <f>ROUND(N211*'Table Q8'!N107,2)</f>
        <v>-0.1</v>
      </c>
      <c r="AA211" s="15">
        <f>ROUND(O211*'Table Q8'!O107,2)</f>
        <v>0.62</v>
      </c>
      <c r="AB211" s="15">
        <f>ROUND(P211*'Table Q8'!P107,2)</f>
        <v>1.91</v>
      </c>
      <c r="AC211" s="15">
        <f>ROUND(Q211*'Table Q8'!Q107,2)</f>
        <v>0.13</v>
      </c>
      <c r="AD211" s="15">
        <f>ROUND(R211*'Table Q8'!R107,2)</f>
        <v>-0.31</v>
      </c>
      <c r="AE211" s="15">
        <f>ROUND(S211*'Table Q8'!S107,2)</f>
        <v>0.09</v>
      </c>
      <c r="AF211" s="15">
        <f>ROUND(T211*'Table Q8'!T107,2)</f>
        <v>0.27</v>
      </c>
      <c r="AG211" s="15">
        <f>ROUND(U211*'Table Q8'!U107,2)</f>
        <v>0.12</v>
      </c>
      <c r="AH211" s="15">
        <f>ROUND(V211*'Table Q8'!V107,2)</f>
        <v>-0.8</v>
      </c>
      <c r="AI211" s="15">
        <f>ROUND(W211*'Table Q8'!W107,2)</f>
        <v>0.18</v>
      </c>
      <c r="AJ211" s="15">
        <f>ROUND(X211*'Table Q8'!X107,2)</f>
        <v>0.15</v>
      </c>
    </row>
    <row r="212" spans="1:36" x14ac:dyDescent="0.25">
      <c r="A212" s="13" t="str">
        <f t="shared" si="71"/>
        <v>2019 Q3</v>
      </c>
      <c r="B212" s="11">
        <f t="shared" si="108"/>
        <v>-1.1585495521108313</v>
      </c>
      <c r="C212" s="11">
        <f t="shared" si="108"/>
        <v>-6.894021034870761E-4</v>
      </c>
      <c r="D212" s="11">
        <f t="shared" si="108"/>
        <v>2.9200220610985648</v>
      </c>
      <c r="E212" s="11">
        <f t="shared" si="108"/>
        <v>0.84427052850916362</v>
      </c>
      <c r="F212" s="11">
        <f t="shared" si="108"/>
        <v>0.53888496548245512</v>
      </c>
      <c r="G212" s="11">
        <f t="shared" si="108"/>
        <v>-0.29031063394059947</v>
      </c>
      <c r="H212" s="11">
        <f t="shared" si="108"/>
        <v>2.8221264048102963</v>
      </c>
      <c r="I212" s="11">
        <f t="shared" si="108"/>
        <v>0.34113398831971309</v>
      </c>
      <c r="J212" s="11">
        <f t="shared" si="108"/>
        <v>-1.9149168906767908</v>
      </c>
      <c r="K212" s="11">
        <f t="shared" si="108"/>
        <v>2.5121084694690139</v>
      </c>
      <c r="L212" s="11">
        <f t="shared" si="108"/>
        <v>0.30004319329552226</v>
      </c>
      <c r="N212" s="11">
        <f t="shared" si="109"/>
        <v>-0.98172360867030961</v>
      </c>
      <c r="O212" s="11">
        <f t="shared" si="109"/>
        <v>0.25980215315128202</v>
      </c>
      <c r="P212" s="11">
        <f t="shared" si="109"/>
        <v>3.7257594083227459</v>
      </c>
      <c r="Q212" s="11">
        <f t="shared" si="109"/>
        <v>0.1364531936709133</v>
      </c>
      <c r="R212" s="11">
        <f t="shared" si="109"/>
        <v>0.41832156404378329</v>
      </c>
      <c r="S212" s="11">
        <f t="shared" si="109"/>
        <v>-0.49755897323648179</v>
      </c>
      <c r="T212" s="11">
        <f t="shared" si="109"/>
        <v>1.5327130191882727</v>
      </c>
      <c r="U212" s="11">
        <f t="shared" si="109"/>
        <v>0.28496349362230083</v>
      </c>
      <c r="V212" s="11">
        <f t="shared" si="109"/>
        <v>-2.1150512041066958</v>
      </c>
      <c r="W212" s="11">
        <f t="shared" si="109"/>
        <v>2.3896319682259737</v>
      </c>
      <c r="X212" s="11">
        <f t="shared" si="109"/>
        <v>0.25654825638409878</v>
      </c>
      <c r="Z212" s="15">
        <f>ROUND(N212*'Table Q8'!N108,2)</f>
        <v>-0.5</v>
      </c>
      <c r="AA212" s="15">
        <f>ROUND(O212*'Table Q8'!O108,2)</f>
        <v>0.09</v>
      </c>
      <c r="AB212" s="15">
        <f>ROUND(P212*'Table Q8'!P108,2)</f>
        <v>1.17</v>
      </c>
      <c r="AC212" s="15">
        <f>ROUND(Q212*'Table Q8'!Q108,2)</f>
        <v>0.03</v>
      </c>
      <c r="AD212" s="15">
        <f>ROUND(R212*'Table Q8'!R108,2)</f>
        <v>0.08</v>
      </c>
      <c r="AE212" s="15">
        <f>ROUND(S212*'Table Q8'!S108,2)</f>
        <v>-0.2</v>
      </c>
      <c r="AF212" s="15">
        <f>ROUND(T212*'Table Q8'!T108,2)</f>
        <v>0.62</v>
      </c>
      <c r="AG212" s="15">
        <f>ROUND(U212*'Table Q8'!U108,2)</f>
        <v>0.11</v>
      </c>
      <c r="AH212" s="15">
        <f>ROUND(V212*'Table Q8'!V108,2)</f>
        <v>-0.48</v>
      </c>
      <c r="AI212" s="15">
        <f>ROUND(W212*'Table Q8'!W108,2)</f>
        <v>0.75</v>
      </c>
      <c r="AJ212" s="15">
        <f>ROUND(X212*'Table Q8'!X108,2)</f>
        <v>0.09</v>
      </c>
    </row>
    <row r="214" spans="1:36" x14ac:dyDescent="0.25">
      <c r="A214" s="9" t="s">
        <v>170</v>
      </c>
    </row>
    <row r="215" spans="1:36" x14ac:dyDescent="0.25">
      <c r="A215" s="13" t="str">
        <f>A10</f>
        <v>1995 Q1</v>
      </c>
      <c r="B215" s="15">
        <f>LN(B10/B6)*100</f>
        <v>2.5623387230259453</v>
      </c>
      <c r="C215" s="15">
        <f t="shared" ref="C215:L215" si="110">LN(C10/C6)*100</f>
        <v>-0.35970566958412264</v>
      </c>
      <c r="D215" s="15">
        <f t="shared" si="110"/>
        <v>-2.1144230267021489</v>
      </c>
      <c r="E215" s="15">
        <f t="shared" si="110"/>
        <v>-0.63464555779961473</v>
      </c>
      <c r="F215" s="15">
        <f t="shared" si="110"/>
        <v>6.3164769578307149</v>
      </c>
      <c r="G215" s="15">
        <f t="shared" si="110"/>
        <v>2.699530628261515</v>
      </c>
      <c r="H215" s="15">
        <f t="shared" si="110"/>
        <v>3.016229991369852</v>
      </c>
      <c r="I215" s="15">
        <f t="shared" si="110"/>
        <v>2.4026444075521911</v>
      </c>
      <c r="J215" s="15">
        <f t="shared" si="110"/>
        <v>-4.1591589796572395</v>
      </c>
      <c r="K215" s="15">
        <f t="shared" si="110"/>
        <v>-3.8734885459979398</v>
      </c>
      <c r="L215" s="15">
        <f t="shared" si="110"/>
        <v>0.57292671772574943</v>
      </c>
      <c r="N215" s="15">
        <f t="shared" ref="N215:X215" si="111">LN(N10/N6)*100</f>
        <v>1.8208513566290381</v>
      </c>
      <c r="O215" s="15">
        <f t="shared" si="111"/>
        <v>-3.0501068680818877</v>
      </c>
      <c r="P215" s="15">
        <f t="shared" si="111"/>
        <v>0.40467370690340881</v>
      </c>
      <c r="Q215" s="15">
        <f t="shared" si="111"/>
        <v>6.4657991297435935E-2</v>
      </c>
      <c r="R215" s="15">
        <f t="shared" si="111"/>
        <v>3.0512411502884769</v>
      </c>
      <c r="S215" s="15">
        <f t="shared" si="111"/>
        <v>5.8699538845905961</v>
      </c>
      <c r="T215" s="15">
        <f t="shared" si="111"/>
        <v>1.1655818293930194</v>
      </c>
      <c r="U215" s="15">
        <f t="shared" si="111"/>
        <v>-1.3319896321410569</v>
      </c>
      <c r="V215" s="15">
        <f t="shared" si="111"/>
        <v>-3.6980352565796411</v>
      </c>
      <c r="W215" s="15">
        <f t="shared" si="111"/>
        <v>-2.3950289816261057</v>
      </c>
      <c r="X215" s="15">
        <f t="shared" si="111"/>
        <v>-0.48315893249262487</v>
      </c>
      <c r="Z215" s="15">
        <f>ROUND(N215*'Table Q8'!N10,2)</f>
        <v>1.28</v>
      </c>
      <c r="AA215" s="15">
        <f>ROUND(O215*'Table Q8'!O10,2)</f>
        <v>-1.06</v>
      </c>
      <c r="AB215" s="15">
        <f>ROUND(P215*'Table Q8'!P10,2)</f>
        <v>0.15</v>
      </c>
      <c r="AC215" s="15">
        <f>ROUND(Q215*'Table Q8'!Q10,2)</f>
        <v>0.02</v>
      </c>
      <c r="AD215" s="15">
        <f>ROUND(R215*'Table Q8'!R10,2)</f>
        <v>0.44</v>
      </c>
      <c r="AE215" s="15">
        <f>ROUND(S215*'Table Q8'!S10,2)</f>
        <v>2.88</v>
      </c>
      <c r="AF215" s="15">
        <f>ROUND(T215*'Table Q8'!T10,2)</f>
        <v>0.53</v>
      </c>
      <c r="AG215" s="15">
        <f>ROUND(U215*'Table Q8'!U10,2)</f>
        <v>-0.59</v>
      </c>
      <c r="AH215" s="15">
        <f>ROUND(V215*'Table Q8'!V10,2)</f>
        <v>-1.0900000000000001</v>
      </c>
      <c r="AI215" s="15">
        <f>ROUND(W215*'Table Q8'!W10,2)</f>
        <v>-0.9</v>
      </c>
      <c r="AJ215" s="15">
        <f>ROUND(X215*'Table Q8'!X10,2)</f>
        <v>-0.2</v>
      </c>
    </row>
    <row r="216" spans="1:36" x14ac:dyDescent="0.25">
      <c r="A216" s="13" t="str">
        <f t="shared" ref="A216:A279" si="112">A11</f>
        <v>1995 Q2</v>
      </c>
      <c r="B216" s="15">
        <f t="shared" ref="B216:L231" si="113">LN(B11/B7)*100</f>
        <v>-1.2715643200414197</v>
      </c>
      <c r="C216" s="15">
        <f t="shared" si="113"/>
        <v>-1.0097064765700166</v>
      </c>
      <c r="D216" s="15">
        <f t="shared" si="113"/>
        <v>-0.67144805187427425</v>
      </c>
      <c r="E216" s="15">
        <f t="shared" si="113"/>
        <v>-0.20286805413623471</v>
      </c>
      <c r="F216" s="15">
        <f t="shared" si="113"/>
        <v>4.0607822244344689</v>
      </c>
      <c r="G216" s="15">
        <f t="shared" si="113"/>
        <v>0.75776143462727052</v>
      </c>
      <c r="H216" s="15">
        <f t="shared" si="113"/>
        <v>2.1964437282099004E-2</v>
      </c>
      <c r="I216" s="15">
        <f t="shared" si="113"/>
        <v>0.48325836422680318</v>
      </c>
      <c r="J216" s="15">
        <f t="shared" si="113"/>
        <v>-3.8703852305920745</v>
      </c>
      <c r="K216" s="15">
        <f t="shared" si="113"/>
        <v>-0.62302810721406476</v>
      </c>
      <c r="L216" s="15">
        <f t="shared" si="113"/>
        <v>-0.11633436102183826</v>
      </c>
      <c r="N216" s="15">
        <f t="shared" ref="N216:X216" si="114">LN(N11/N7)*100</f>
        <v>3.30735802246492E-2</v>
      </c>
      <c r="O216" s="15">
        <f t="shared" si="114"/>
        <v>-2.6109864271656393</v>
      </c>
      <c r="P216" s="15">
        <f t="shared" si="114"/>
        <v>0.73166306287579741</v>
      </c>
      <c r="Q216" s="15">
        <f t="shared" si="114"/>
        <v>2.1749089827471244</v>
      </c>
      <c r="R216" s="15">
        <f t="shared" si="114"/>
        <v>1.7353034996720231</v>
      </c>
      <c r="S216" s="15">
        <f t="shared" si="114"/>
        <v>4.4078237344781623</v>
      </c>
      <c r="T216" s="15">
        <f t="shared" si="114"/>
        <v>-0.28237087356423218</v>
      </c>
      <c r="U216" s="15">
        <f t="shared" si="114"/>
        <v>-1.8942768719711407</v>
      </c>
      <c r="V216" s="15">
        <f t="shared" si="114"/>
        <v>-2.6735478697241088</v>
      </c>
      <c r="W216" s="15">
        <f t="shared" si="114"/>
        <v>-1.7902239437749778</v>
      </c>
      <c r="X216" s="15">
        <f t="shared" si="114"/>
        <v>-0.24207595694784434</v>
      </c>
      <c r="Z216" s="15">
        <f>ROUND(N216*'Table Q8'!N11,2)</f>
        <v>0.02</v>
      </c>
      <c r="AA216" s="15">
        <f>ROUND(O216*'Table Q8'!O11,2)</f>
        <v>-0.9</v>
      </c>
      <c r="AB216" s="15">
        <f>ROUND(P216*'Table Q8'!P11,2)</f>
        <v>0.27</v>
      </c>
      <c r="AC216" s="15">
        <f>ROUND(Q216*'Table Q8'!Q11,2)</f>
        <v>0.83</v>
      </c>
      <c r="AD216" s="15">
        <f>ROUND(R216*'Table Q8'!R11,2)</f>
        <v>0.25</v>
      </c>
      <c r="AE216" s="15">
        <f>ROUND(S216*'Table Q8'!S11,2)</f>
        <v>2.13</v>
      </c>
      <c r="AF216" s="15">
        <f>ROUND(T216*'Table Q8'!T11,2)</f>
        <v>-0.13</v>
      </c>
      <c r="AG216" s="15">
        <f>ROUND(U216*'Table Q8'!U11,2)</f>
        <v>-0.83</v>
      </c>
      <c r="AH216" s="15">
        <f>ROUND(V216*'Table Q8'!V11,2)</f>
        <v>-0.79</v>
      </c>
      <c r="AI216" s="15">
        <f>ROUND(W216*'Table Q8'!W11,2)</f>
        <v>-0.68</v>
      </c>
      <c r="AJ216" s="15">
        <f>ROUND(X216*'Table Q8'!X11,2)</f>
        <v>-0.1</v>
      </c>
    </row>
    <row r="217" spans="1:36" x14ac:dyDescent="0.25">
      <c r="A217" s="13" t="str">
        <f t="shared" si="112"/>
        <v>1995 Q3</v>
      </c>
      <c r="B217" s="15">
        <f t="shared" si="113"/>
        <v>4.0106538376584933</v>
      </c>
      <c r="C217" s="15">
        <f t="shared" si="113"/>
        <v>-0.8899887703510011</v>
      </c>
      <c r="D217" s="15">
        <f t="shared" si="113"/>
        <v>-1.1391600223914131</v>
      </c>
      <c r="E217" s="15">
        <f t="shared" si="113"/>
        <v>2.1535183185136879</v>
      </c>
      <c r="F217" s="15">
        <f t="shared" si="113"/>
        <v>6.8552849552648345</v>
      </c>
      <c r="G217" s="15">
        <f t="shared" si="113"/>
        <v>1.5757174199538406</v>
      </c>
      <c r="H217" s="15">
        <f t="shared" si="113"/>
        <v>0.77742005734633124</v>
      </c>
      <c r="I217" s="15">
        <f t="shared" si="113"/>
        <v>-1.8214564072429544</v>
      </c>
      <c r="J217" s="15">
        <f t="shared" si="113"/>
        <v>0.12015001163895149</v>
      </c>
      <c r="K217" s="15">
        <f t="shared" si="113"/>
        <v>2.0163852559144182</v>
      </c>
      <c r="L217" s="15">
        <f t="shared" si="113"/>
        <v>0.86158302915546414</v>
      </c>
      <c r="N217" s="15">
        <f t="shared" ref="N217:X217" si="115">LN(N12/N8)*100</f>
        <v>4.5287038435834726</v>
      </c>
      <c r="O217" s="15">
        <f t="shared" si="115"/>
        <v>-1.4112387321355109</v>
      </c>
      <c r="P217" s="15">
        <f t="shared" si="115"/>
        <v>-0.78334304590109027</v>
      </c>
      <c r="Q217" s="15">
        <f t="shared" si="115"/>
        <v>4.6120815986196373</v>
      </c>
      <c r="R217" s="15">
        <f t="shared" si="115"/>
        <v>1.9951652208131938</v>
      </c>
      <c r="S217" s="15">
        <f t="shared" si="115"/>
        <v>5.2536201594563909</v>
      </c>
      <c r="T217" s="15">
        <f t="shared" si="115"/>
        <v>-1.6658724465943482</v>
      </c>
      <c r="U217" s="15">
        <f t="shared" si="115"/>
        <v>-2.9975967695949421</v>
      </c>
      <c r="V217" s="15">
        <f t="shared" si="115"/>
        <v>1.9191506766735165</v>
      </c>
      <c r="W217" s="15">
        <f t="shared" si="115"/>
        <v>0.78123694304676572</v>
      </c>
      <c r="X217" s="15">
        <f t="shared" si="115"/>
        <v>0.7116921704113035</v>
      </c>
      <c r="Z217" s="15">
        <f>ROUND(N217*'Table Q8'!N12,2)</f>
        <v>3.23</v>
      </c>
      <c r="AA217" s="15">
        <f>ROUND(O217*'Table Q8'!O12,2)</f>
        <v>-0.48</v>
      </c>
      <c r="AB217" s="15">
        <f>ROUND(P217*'Table Q8'!P12,2)</f>
        <v>-0.3</v>
      </c>
      <c r="AC217" s="15">
        <f>ROUND(Q217*'Table Q8'!Q12,2)</f>
        <v>1.75</v>
      </c>
      <c r="AD217" s="15">
        <f>ROUND(R217*'Table Q8'!R12,2)</f>
        <v>0.28999999999999998</v>
      </c>
      <c r="AE217" s="15">
        <f>ROUND(S217*'Table Q8'!S12,2)</f>
        <v>2.52</v>
      </c>
      <c r="AF217" s="15">
        <f>ROUND(T217*'Table Q8'!T12,2)</f>
        <v>-0.73</v>
      </c>
      <c r="AG217" s="15">
        <f>ROUND(U217*'Table Q8'!U12,2)</f>
        <v>-1.31</v>
      </c>
      <c r="AH217" s="15">
        <f>ROUND(V217*'Table Q8'!V12,2)</f>
        <v>0.57999999999999996</v>
      </c>
      <c r="AI217" s="15">
        <f>ROUND(W217*'Table Q8'!W12,2)</f>
        <v>0.3</v>
      </c>
      <c r="AJ217" s="15">
        <f>ROUND(X217*'Table Q8'!X12,2)</f>
        <v>0.28999999999999998</v>
      </c>
    </row>
    <row r="218" spans="1:36" x14ac:dyDescent="0.25">
      <c r="A218" s="13" t="str">
        <f t="shared" si="112"/>
        <v>1995 Q4</v>
      </c>
      <c r="B218" s="15">
        <f t="shared" si="113"/>
        <v>1.5348608282279166</v>
      </c>
      <c r="C218" s="15">
        <f t="shared" si="113"/>
        <v>-2.8737358186328397</v>
      </c>
      <c r="D218" s="15">
        <f t="shared" si="113"/>
        <v>-0.57726692758189491</v>
      </c>
      <c r="E218" s="15">
        <f t="shared" si="113"/>
        <v>2.6097758952344154</v>
      </c>
      <c r="F218" s="15">
        <f t="shared" si="113"/>
        <v>5.5151195555043211</v>
      </c>
      <c r="G218" s="15">
        <f t="shared" si="113"/>
        <v>-1.9066625348854349</v>
      </c>
      <c r="H218" s="15">
        <f t="shared" si="113"/>
        <v>0.46885351243297435</v>
      </c>
      <c r="I218" s="15">
        <f t="shared" si="113"/>
        <v>-0.55527609255349142</v>
      </c>
      <c r="J218" s="15">
        <f t="shared" si="113"/>
        <v>-0.76353454899423712</v>
      </c>
      <c r="K218" s="15">
        <f t="shared" si="113"/>
        <v>-2.4802571053586915</v>
      </c>
      <c r="L218" s="15">
        <f t="shared" si="113"/>
        <v>0.18002564383923914</v>
      </c>
      <c r="N218" s="15">
        <f t="shared" ref="N218:X218" si="116">LN(N13/N9)*100</f>
        <v>0.69634805076718842</v>
      </c>
      <c r="O218" s="15">
        <f t="shared" si="116"/>
        <v>-1.862101453971752</v>
      </c>
      <c r="P218" s="15">
        <f t="shared" si="116"/>
        <v>-0.763032695775825</v>
      </c>
      <c r="Q218" s="15">
        <f t="shared" si="116"/>
        <v>6.6310757344753597</v>
      </c>
      <c r="R218" s="15">
        <f t="shared" si="116"/>
        <v>1.6112081311755646</v>
      </c>
      <c r="S218" s="15">
        <f t="shared" si="116"/>
        <v>4.2355072993948815</v>
      </c>
      <c r="T218" s="15">
        <f t="shared" si="116"/>
        <v>-1.4429835490893794</v>
      </c>
      <c r="U218" s="15">
        <f t="shared" si="116"/>
        <v>-1.7669104445984629</v>
      </c>
      <c r="V218" s="15">
        <f t="shared" si="116"/>
        <v>2.8556525661508125</v>
      </c>
      <c r="W218" s="15">
        <f t="shared" si="116"/>
        <v>0.44270907110634616</v>
      </c>
      <c r="X218" s="15">
        <f t="shared" si="116"/>
        <v>1.0184739681338766</v>
      </c>
      <c r="Z218" s="15">
        <f>ROUND(N218*'Table Q8'!N13,2)</f>
        <v>0.5</v>
      </c>
      <c r="AA218" s="15">
        <f>ROUND(O218*'Table Q8'!O13,2)</f>
        <v>-0.64</v>
      </c>
      <c r="AB218" s="15">
        <f>ROUND(P218*'Table Q8'!P13,2)</f>
        <v>-0.28999999999999998</v>
      </c>
      <c r="AC218" s="15">
        <f>ROUND(Q218*'Table Q8'!Q13,2)</f>
        <v>2.5099999999999998</v>
      </c>
      <c r="AD218" s="15">
        <f>ROUND(R218*'Table Q8'!R13,2)</f>
        <v>0.24</v>
      </c>
      <c r="AE218" s="15">
        <f>ROUND(S218*'Table Q8'!S13,2)</f>
        <v>2.02</v>
      </c>
      <c r="AF218" s="15">
        <f>ROUND(T218*'Table Q8'!T13,2)</f>
        <v>-0.63</v>
      </c>
      <c r="AG218" s="15">
        <f>ROUND(U218*'Table Q8'!U13,2)</f>
        <v>-0.76</v>
      </c>
      <c r="AH218" s="15">
        <f>ROUND(V218*'Table Q8'!V13,2)</f>
        <v>0.88</v>
      </c>
      <c r="AI218" s="15">
        <f>ROUND(W218*'Table Q8'!W13,2)</f>
        <v>0.17</v>
      </c>
      <c r="AJ218" s="15">
        <f>ROUND(X218*'Table Q8'!X13,2)</f>
        <v>0.41</v>
      </c>
    </row>
    <row r="219" spans="1:36" x14ac:dyDescent="0.25">
      <c r="A219" s="13" t="str">
        <f t="shared" si="112"/>
        <v>1996 Q1</v>
      </c>
      <c r="B219" s="15">
        <f t="shared" si="113"/>
        <v>7.5452645222975008</v>
      </c>
      <c r="C219" s="15">
        <f t="shared" si="113"/>
        <v>-1.6368460558651703</v>
      </c>
      <c r="D219" s="15">
        <f t="shared" si="113"/>
        <v>0.90407183674716796</v>
      </c>
      <c r="E219" s="15">
        <f t="shared" si="113"/>
        <v>3.3451799676601577</v>
      </c>
      <c r="F219" s="15">
        <f t="shared" si="113"/>
        <v>4.7013061867940307</v>
      </c>
      <c r="G219" s="15">
        <f t="shared" si="113"/>
        <v>-1.8738329798043314</v>
      </c>
      <c r="H219" s="15">
        <f t="shared" si="113"/>
        <v>-0.58500765285247747</v>
      </c>
      <c r="I219" s="15">
        <f t="shared" si="113"/>
        <v>-4.1057962549022511E-2</v>
      </c>
      <c r="J219" s="15">
        <f t="shared" si="113"/>
        <v>-2.8566728831112713</v>
      </c>
      <c r="K219" s="15">
        <f t="shared" si="113"/>
        <v>3.9665886356228142</v>
      </c>
      <c r="L219" s="15">
        <f t="shared" si="113"/>
        <v>1.1106937136955719</v>
      </c>
      <c r="N219" s="15">
        <f t="shared" ref="N219:X219" si="117">LN(N14/N10)*100</f>
        <v>5.5629716022531808</v>
      </c>
      <c r="O219" s="15">
        <f t="shared" si="117"/>
        <v>-2.311387571279822</v>
      </c>
      <c r="P219" s="15">
        <f t="shared" si="117"/>
        <v>-0.33585454641836832</v>
      </c>
      <c r="Q219" s="15">
        <f t="shared" si="117"/>
        <v>7.1723669774994834</v>
      </c>
      <c r="R219" s="15">
        <f t="shared" si="117"/>
        <v>-6.5826926532022836E-2</v>
      </c>
      <c r="S219" s="15">
        <f t="shared" si="117"/>
        <v>4.3506259780909602</v>
      </c>
      <c r="T219" s="15">
        <f t="shared" si="117"/>
        <v>-2.4642378146624493</v>
      </c>
      <c r="U219" s="15">
        <f t="shared" si="117"/>
        <v>-1.0841163563284295</v>
      </c>
      <c r="V219" s="15">
        <f t="shared" si="117"/>
        <v>2.5791527753778287</v>
      </c>
      <c r="W219" s="15">
        <f t="shared" si="117"/>
        <v>6.107352624069792</v>
      </c>
      <c r="X219" s="15">
        <f t="shared" si="117"/>
        <v>1.3483680336729311</v>
      </c>
      <c r="Z219" s="15">
        <f>ROUND(N219*'Table Q8'!N14,2)</f>
        <v>4.03</v>
      </c>
      <c r="AA219" s="15">
        <f>ROUND(O219*'Table Q8'!O14,2)</f>
        <v>-0.79</v>
      </c>
      <c r="AB219" s="15">
        <f>ROUND(P219*'Table Q8'!P14,2)</f>
        <v>-0.13</v>
      </c>
      <c r="AC219" s="15">
        <f>ROUND(Q219*'Table Q8'!Q14,2)</f>
        <v>2.71</v>
      </c>
      <c r="AD219" s="15">
        <f>ROUND(R219*'Table Q8'!R14,2)</f>
        <v>-0.01</v>
      </c>
      <c r="AE219" s="15">
        <f>ROUND(S219*'Table Q8'!S14,2)</f>
        <v>2.0499999999999998</v>
      </c>
      <c r="AF219" s="15">
        <f>ROUND(T219*'Table Q8'!T14,2)</f>
        <v>-1.07</v>
      </c>
      <c r="AG219" s="15">
        <f>ROUND(U219*'Table Q8'!U14,2)</f>
        <v>-0.47</v>
      </c>
      <c r="AH219" s="15">
        <f>ROUND(V219*'Table Q8'!V14,2)</f>
        <v>0.81</v>
      </c>
      <c r="AI219" s="15">
        <f>ROUND(W219*'Table Q8'!W14,2)</f>
        <v>2.37</v>
      </c>
      <c r="AJ219" s="15">
        <f>ROUND(X219*'Table Q8'!X14,2)</f>
        <v>0.54</v>
      </c>
    </row>
    <row r="220" spans="1:36" x14ac:dyDescent="0.25">
      <c r="A220" s="13" t="str">
        <f t="shared" si="112"/>
        <v>1996 Q2</v>
      </c>
      <c r="B220" s="15">
        <f t="shared" si="113"/>
        <v>4.4741585967252782</v>
      </c>
      <c r="C220" s="15">
        <f t="shared" si="113"/>
        <v>-2.0318040848348913</v>
      </c>
      <c r="D220" s="15">
        <f t="shared" si="113"/>
        <v>-0.19396528116972492</v>
      </c>
      <c r="E220" s="15">
        <f t="shared" si="113"/>
        <v>3.6933881317088897</v>
      </c>
      <c r="F220" s="15">
        <f t="shared" si="113"/>
        <v>5.3036860319455448</v>
      </c>
      <c r="G220" s="15">
        <f t="shared" si="113"/>
        <v>-3.4493754050310179</v>
      </c>
      <c r="H220" s="15">
        <f t="shared" si="113"/>
        <v>4.5941349898947594</v>
      </c>
      <c r="I220" s="15">
        <f t="shared" si="113"/>
        <v>1.6458662511283182</v>
      </c>
      <c r="J220" s="15">
        <f t="shared" si="113"/>
        <v>-0.16401066251573124</v>
      </c>
      <c r="K220" s="15">
        <f t="shared" si="113"/>
        <v>8.8239403634959405E-3</v>
      </c>
      <c r="L220" s="15">
        <f t="shared" si="113"/>
        <v>1.1902086122434037</v>
      </c>
      <c r="N220" s="15">
        <f t="shared" ref="N220:X220" si="118">LN(N15/N11)*100</f>
        <v>3.8420133845988609</v>
      </c>
      <c r="O220" s="15">
        <f t="shared" si="118"/>
        <v>-0.91993445969222454</v>
      </c>
      <c r="P220" s="15">
        <f t="shared" si="118"/>
        <v>-0.7035391849483289</v>
      </c>
      <c r="Q220" s="15">
        <f t="shared" si="118"/>
        <v>5.8172250914220696</v>
      </c>
      <c r="R220" s="15">
        <f t="shared" si="118"/>
        <v>1.083765122192563</v>
      </c>
      <c r="S220" s="15">
        <f t="shared" si="118"/>
        <v>4.5449422307621852</v>
      </c>
      <c r="T220" s="15">
        <f t="shared" si="118"/>
        <v>1.6215971193764767</v>
      </c>
      <c r="U220" s="15">
        <f t="shared" si="118"/>
        <v>-0.79145539251097874</v>
      </c>
      <c r="V220" s="15">
        <f t="shared" si="118"/>
        <v>7.7119803177300525</v>
      </c>
      <c r="W220" s="15">
        <f t="shared" si="118"/>
        <v>5.5882103803727361</v>
      </c>
      <c r="X220" s="15">
        <f t="shared" si="118"/>
        <v>1.6441544835227018</v>
      </c>
      <c r="Z220" s="15">
        <f>ROUND(N220*'Table Q8'!N15,2)</f>
        <v>2.79</v>
      </c>
      <c r="AA220" s="15">
        <f>ROUND(O220*'Table Q8'!O15,2)</f>
        <v>-0.32</v>
      </c>
      <c r="AB220" s="15">
        <f>ROUND(P220*'Table Q8'!P15,2)</f>
        <v>-0.28000000000000003</v>
      </c>
      <c r="AC220" s="15">
        <f>ROUND(Q220*'Table Q8'!Q15,2)</f>
        <v>2.2200000000000002</v>
      </c>
      <c r="AD220" s="15">
        <f>ROUND(R220*'Table Q8'!R15,2)</f>
        <v>0.16</v>
      </c>
      <c r="AE220" s="15">
        <f>ROUND(S220*'Table Q8'!S15,2)</f>
        <v>2.16</v>
      </c>
      <c r="AF220" s="15">
        <f>ROUND(T220*'Table Q8'!T15,2)</f>
        <v>0.71</v>
      </c>
      <c r="AG220" s="15">
        <f>ROUND(U220*'Table Q8'!U15,2)</f>
        <v>-0.34</v>
      </c>
      <c r="AH220" s="15">
        <f>ROUND(V220*'Table Q8'!V15,2)</f>
        <v>2.4500000000000002</v>
      </c>
      <c r="AI220" s="15">
        <f>ROUND(W220*'Table Q8'!W15,2)</f>
        <v>2.23</v>
      </c>
      <c r="AJ220" s="15">
        <f>ROUND(X220*'Table Q8'!X15,2)</f>
        <v>0.67</v>
      </c>
    </row>
    <row r="221" spans="1:36" x14ac:dyDescent="0.25">
      <c r="A221" s="13" t="str">
        <f t="shared" si="112"/>
        <v>1996 Q3</v>
      </c>
      <c r="B221" s="15">
        <f t="shared" si="113"/>
        <v>1.4647970448761589</v>
      </c>
      <c r="C221" s="15">
        <f t="shared" si="113"/>
        <v>-0.6538742518426639</v>
      </c>
      <c r="D221" s="15">
        <f t="shared" si="113"/>
        <v>3.5484518194326262</v>
      </c>
      <c r="E221" s="15">
        <f t="shared" si="113"/>
        <v>1.1932619780005105</v>
      </c>
      <c r="F221" s="15">
        <f t="shared" si="113"/>
        <v>5.3880335347466293</v>
      </c>
      <c r="G221" s="15">
        <f t="shared" si="113"/>
        <v>-4.7910706733793846</v>
      </c>
      <c r="H221" s="15">
        <f t="shared" si="113"/>
        <v>7.407009812689906</v>
      </c>
      <c r="I221" s="15">
        <f t="shared" si="113"/>
        <v>1.665880026898712</v>
      </c>
      <c r="J221" s="15">
        <f t="shared" si="113"/>
        <v>-4.6991587577135281</v>
      </c>
      <c r="K221" s="15">
        <f t="shared" si="113"/>
        <v>-4.5668460822887029</v>
      </c>
      <c r="L221" s="15">
        <f t="shared" si="113"/>
        <v>1.0740755260953623</v>
      </c>
      <c r="N221" s="15">
        <f t="shared" ref="N221:X221" si="119">LN(N16/N12)*100</f>
        <v>0.73871318722480572</v>
      </c>
      <c r="O221" s="15">
        <f t="shared" si="119"/>
        <v>0.24206714420407838</v>
      </c>
      <c r="P221" s="15">
        <f t="shared" si="119"/>
        <v>1.8902952956902763</v>
      </c>
      <c r="Q221" s="15">
        <f t="shared" si="119"/>
        <v>4.5730588919943083</v>
      </c>
      <c r="R221" s="15">
        <f t="shared" si="119"/>
        <v>2.6557211267467511</v>
      </c>
      <c r="S221" s="15">
        <f t="shared" si="119"/>
        <v>4.1654061609081738</v>
      </c>
      <c r="T221" s="15">
        <f t="shared" si="119"/>
        <v>2.7664755562434573</v>
      </c>
      <c r="U221" s="15">
        <f t="shared" si="119"/>
        <v>0.6340497445991008</v>
      </c>
      <c r="V221" s="15">
        <f t="shared" si="119"/>
        <v>4.9714186532998337</v>
      </c>
      <c r="W221" s="15">
        <f t="shared" si="119"/>
        <v>1.9985370752742044</v>
      </c>
      <c r="X221" s="15">
        <f t="shared" si="119"/>
        <v>1.6984359226168348</v>
      </c>
      <c r="Z221" s="15">
        <f>ROUND(N221*'Table Q8'!N16,2)</f>
        <v>0.54</v>
      </c>
      <c r="AA221" s="15">
        <f>ROUND(O221*'Table Q8'!O16,2)</f>
        <v>0.09</v>
      </c>
      <c r="AB221" s="15">
        <f>ROUND(P221*'Table Q8'!P16,2)</f>
        <v>0.75</v>
      </c>
      <c r="AC221" s="15">
        <f>ROUND(Q221*'Table Q8'!Q16,2)</f>
        <v>1.77</v>
      </c>
      <c r="AD221" s="15">
        <f>ROUND(R221*'Table Q8'!R16,2)</f>
        <v>0.4</v>
      </c>
      <c r="AE221" s="15">
        <f>ROUND(S221*'Table Q8'!S16,2)</f>
        <v>1.97</v>
      </c>
      <c r="AF221" s="15">
        <f>ROUND(T221*'Table Q8'!T16,2)</f>
        <v>1.23</v>
      </c>
      <c r="AG221" s="15">
        <f>ROUND(U221*'Table Q8'!U16,2)</f>
        <v>0.28000000000000003</v>
      </c>
      <c r="AH221" s="15">
        <f>ROUND(V221*'Table Q8'!V16,2)</f>
        <v>1.57</v>
      </c>
      <c r="AI221" s="15">
        <f>ROUND(W221*'Table Q8'!W16,2)</f>
        <v>0.8</v>
      </c>
      <c r="AJ221" s="15">
        <f>ROUND(X221*'Table Q8'!X16,2)</f>
        <v>0.7</v>
      </c>
    </row>
    <row r="222" spans="1:36" x14ac:dyDescent="0.25">
      <c r="A222" s="13" t="str">
        <f t="shared" si="112"/>
        <v>1996 Q4</v>
      </c>
      <c r="B222" s="15">
        <f t="shared" si="113"/>
        <v>3.0731729239843992</v>
      </c>
      <c r="C222" s="15">
        <f t="shared" si="113"/>
        <v>0.67495667826828376</v>
      </c>
      <c r="D222" s="15">
        <f t="shared" si="113"/>
        <v>4.1212358478547619</v>
      </c>
      <c r="E222" s="15">
        <f t="shared" si="113"/>
        <v>0.75518146445333389</v>
      </c>
      <c r="F222" s="15">
        <f t="shared" si="113"/>
        <v>5.2742063361762161</v>
      </c>
      <c r="G222" s="15">
        <f t="shared" si="113"/>
        <v>-8.2358972481733267E-2</v>
      </c>
      <c r="H222" s="15">
        <f t="shared" si="113"/>
        <v>9.9718681079104243</v>
      </c>
      <c r="I222" s="15">
        <f t="shared" si="113"/>
        <v>1.8765473618221711</v>
      </c>
      <c r="J222" s="15">
        <f t="shared" si="113"/>
        <v>0.87157996648898117</v>
      </c>
      <c r="K222" s="15">
        <f t="shared" si="113"/>
        <v>2.0514029115603685</v>
      </c>
      <c r="L222" s="15">
        <f t="shared" si="113"/>
        <v>2.2563628174827168</v>
      </c>
      <c r="N222" s="15">
        <f t="shared" ref="N222:X222" si="120">LN(N17/N13)*100</f>
        <v>2.9566317962598889</v>
      </c>
      <c r="O222" s="15">
        <f t="shared" si="120"/>
        <v>0.76032101043519651</v>
      </c>
      <c r="P222" s="15">
        <f t="shared" si="120"/>
        <v>3.4002073634773908</v>
      </c>
      <c r="Q222" s="15">
        <f t="shared" si="120"/>
        <v>3.2324291945462456</v>
      </c>
      <c r="R222" s="15">
        <f t="shared" si="120"/>
        <v>0.59183774206745332</v>
      </c>
      <c r="S222" s="15">
        <f t="shared" si="120"/>
        <v>7.6550208254111309</v>
      </c>
      <c r="T222" s="15">
        <f t="shared" si="120"/>
        <v>4.8486626029061242</v>
      </c>
      <c r="U222" s="15">
        <f t="shared" si="120"/>
        <v>1.2122002178449396</v>
      </c>
      <c r="V222" s="15">
        <f t="shared" si="120"/>
        <v>10.277781956534168</v>
      </c>
      <c r="W222" s="15">
        <f t="shared" si="120"/>
        <v>7.3782613676165152</v>
      </c>
      <c r="X222" s="15">
        <f t="shared" si="120"/>
        <v>2.3638301284493024</v>
      </c>
      <c r="Z222" s="15">
        <f>ROUND(N222*'Table Q8'!N17,2)</f>
        <v>2.15</v>
      </c>
      <c r="AA222" s="15">
        <f>ROUND(O222*'Table Q8'!O17,2)</f>
        <v>0.27</v>
      </c>
      <c r="AB222" s="15">
        <f>ROUND(P222*'Table Q8'!P17,2)</f>
        <v>1.37</v>
      </c>
      <c r="AC222" s="15">
        <f>ROUND(Q222*'Table Q8'!Q17,2)</f>
        <v>1.26</v>
      </c>
      <c r="AD222" s="15">
        <f>ROUND(R222*'Table Q8'!R17,2)</f>
        <v>0.09</v>
      </c>
      <c r="AE222" s="15">
        <f>ROUND(S222*'Table Q8'!S17,2)</f>
        <v>3.64</v>
      </c>
      <c r="AF222" s="15">
        <f>ROUND(T222*'Table Q8'!T17,2)</f>
        <v>2.17</v>
      </c>
      <c r="AG222" s="15">
        <f>ROUND(U222*'Table Q8'!U17,2)</f>
        <v>0.53</v>
      </c>
      <c r="AH222" s="15">
        <f>ROUND(V222*'Table Q8'!V17,2)</f>
        <v>3.32</v>
      </c>
      <c r="AI222" s="15">
        <f>ROUND(W222*'Table Q8'!W17,2)</f>
        <v>3</v>
      </c>
      <c r="AJ222" s="15">
        <f>ROUND(X222*'Table Q8'!X17,2)</f>
        <v>0.98</v>
      </c>
    </row>
    <row r="223" spans="1:36" x14ac:dyDescent="0.25">
      <c r="A223" s="13" t="str">
        <f t="shared" si="112"/>
        <v>1997 Q1</v>
      </c>
      <c r="B223" s="15">
        <f t="shared" si="113"/>
        <v>-3.7478132091785494</v>
      </c>
      <c r="C223" s="15">
        <f t="shared" si="113"/>
        <v>2.3433296001678499</v>
      </c>
      <c r="D223" s="15">
        <f t="shared" si="113"/>
        <v>1.5329298655321955</v>
      </c>
      <c r="E223" s="15">
        <f t="shared" si="113"/>
        <v>-2.2175351223376945</v>
      </c>
      <c r="F223" s="15">
        <f t="shared" si="113"/>
        <v>8.498270034267474</v>
      </c>
      <c r="G223" s="15">
        <f t="shared" si="113"/>
        <v>-4.3878115806638851</v>
      </c>
      <c r="H223" s="15">
        <f t="shared" si="113"/>
        <v>10.220050998257529</v>
      </c>
      <c r="I223" s="15">
        <f t="shared" si="113"/>
        <v>2.2069604145501263</v>
      </c>
      <c r="J223" s="15">
        <f t="shared" si="113"/>
        <v>1.1164131756842095</v>
      </c>
      <c r="K223" s="15">
        <f t="shared" si="113"/>
        <v>0.52490734333775391</v>
      </c>
      <c r="L223" s="15">
        <f t="shared" si="113"/>
        <v>1.1758432610311991</v>
      </c>
      <c r="N223" s="15">
        <f t="shared" ref="N223:X223" si="121">LN(N18/N14)*100</f>
        <v>-2.0200612879383582</v>
      </c>
      <c r="O223" s="15">
        <f t="shared" si="121"/>
        <v>1.3787912128122775</v>
      </c>
      <c r="P223" s="15">
        <f t="shared" si="121"/>
        <v>0.916818830411255</v>
      </c>
      <c r="Q223" s="15">
        <f t="shared" si="121"/>
        <v>1.9367021037929768</v>
      </c>
      <c r="R223" s="15">
        <f t="shared" si="121"/>
        <v>2.7868596998535868</v>
      </c>
      <c r="S223" s="15">
        <f t="shared" si="121"/>
        <v>1.4456408608454208</v>
      </c>
      <c r="T223" s="15">
        <f t="shared" si="121"/>
        <v>3.2522381981937416</v>
      </c>
      <c r="U223" s="15">
        <f t="shared" si="121"/>
        <v>-0.80112670783879214</v>
      </c>
      <c r="V223" s="15">
        <f t="shared" si="121"/>
        <v>11.819373283965026</v>
      </c>
      <c r="W223" s="15">
        <f t="shared" si="121"/>
        <v>3.5253338191794326</v>
      </c>
      <c r="X223" s="15">
        <f t="shared" si="121"/>
        <v>1.0943524361693981</v>
      </c>
      <c r="Z223" s="15">
        <f>ROUND(N223*'Table Q8'!N18,2)</f>
        <v>-1.47</v>
      </c>
      <c r="AA223" s="15">
        <f>ROUND(O223*'Table Q8'!O18,2)</f>
        <v>0.49</v>
      </c>
      <c r="AB223" s="15">
        <f>ROUND(P223*'Table Q8'!P18,2)</f>
        <v>0.37</v>
      </c>
      <c r="AC223" s="15">
        <f>ROUND(Q223*'Table Q8'!Q18,2)</f>
        <v>0.76</v>
      </c>
      <c r="AD223" s="15">
        <f>ROUND(R223*'Table Q8'!R18,2)</f>
        <v>0.42</v>
      </c>
      <c r="AE223" s="15">
        <f>ROUND(S223*'Table Q8'!S18,2)</f>
        <v>0.68</v>
      </c>
      <c r="AF223" s="15">
        <f>ROUND(T223*'Table Q8'!T18,2)</f>
        <v>1.45</v>
      </c>
      <c r="AG223" s="15">
        <f>ROUND(U223*'Table Q8'!U18,2)</f>
        <v>-0.35</v>
      </c>
      <c r="AH223" s="15">
        <f>ROUND(V223*'Table Q8'!V18,2)</f>
        <v>3.8</v>
      </c>
      <c r="AI223" s="15">
        <f>ROUND(W223*'Table Q8'!W18,2)</f>
        <v>1.44</v>
      </c>
      <c r="AJ223" s="15">
        <f>ROUND(X223*'Table Q8'!X18,2)</f>
        <v>0.45</v>
      </c>
    </row>
    <row r="224" spans="1:36" x14ac:dyDescent="0.25">
      <c r="A224" s="13" t="str">
        <f t="shared" si="112"/>
        <v>1997 Q2</v>
      </c>
      <c r="B224" s="15">
        <f t="shared" si="113"/>
        <v>-1.1788640383123434</v>
      </c>
      <c r="C224" s="15">
        <f t="shared" si="113"/>
        <v>1.0954083144850812</v>
      </c>
      <c r="D224" s="15">
        <f t="shared" si="113"/>
        <v>3.5280215553210383</v>
      </c>
      <c r="E224" s="15">
        <f t="shared" si="113"/>
        <v>-0.86096067203144244</v>
      </c>
      <c r="F224" s="15">
        <f t="shared" si="113"/>
        <v>8.3682723916568182</v>
      </c>
      <c r="G224" s="15">
        <f t="shared" si="113"/>
        <v>-1.8685428677054687</v>
      </c>
      <c r="H224" s="15">
        <f t="shared" si="113"/>
        <v>6.8124669007829954</v>
      </c>
      <c r="I224" s="15">
        <f t="shared" si="113"/>
        <v>1.3276522843805343</v>
      </c>
      <c r="J224" s="15">
        <f t="shared" si="113"/>
        <v>-1.6087743834087793</v>
      </c>
      <c r="K224" s="15">
        <f t="shared" si="113"/>
        <v>0.19608592081315704</v>
      </c>
      <c r="L224" s="15">
        <f t="shared" si="113"/>
        <v>1.0574567712428544</v>
      </c>
      <c r="N224" s="15">
        <f t="shared" ref="N224:X224" si="122">LN(N19/N15)*100</f>
        <v>0.10779343037690049</v>
      </c>
      <c r="O224" s="15">
        <f t="shared" si="122"/>
        <v>-0.37643850484733637</v>
      </c>
      <c r="P224" s="15">
        <f t="shared" si="122"/>
        <v>1.9990947692304584</v>
      </c>
      <c r="Q224" s="15">
        <f t="shared" si="122"/>
        <v>1.7720364028711615</v>
      </c>
      <c r="R224" s="15">
        <f t="shared" si="122"/>
        <v>3.0524748208512764</v>
      </c>
      <c r="S224" s="15">
        <f t="shared" si="122"/>
        <v>0.34290494934343585</v>
      </c>
      <c r="T224" s="15">
        <f t="shared" si="122"/>
        <v>0.65179154920062599</v>
      </c>
      <c r="U224" s="15">
        <f t="shared" si="122"/>
        <v>-0.50092223729133345</v>
      </c>
      <c r="V224" s="15">
        <f t="shared" si="122"/>
        <v>13.006847826361009</v>
      </c>
      <c r="W224" s="15">
        <f t="shared" si="122"/>
        <v>-0.38908310260054513</v>
      </c>
      <c r="X224" s="15">
        <f t="shared" si="122"/>
        <v>0.56701860520211567</v>
      </c>
      <c r="Z224" s="15">
        <f>ROUND(N224*'Table Q8'!N19,2)</f>
        <v>0.08</v>
      </c>
      <c r="AA224" s="15">
        <f>ROUND(O224*'Table Q8'!O19,2)</f>
        <v>-0.13</v>
      </c>
      <c r="AB224" s="15">
        <f>ROUND(P224*'Table Q8'!P19,2)</f>
        <v>0.8</v>
      </c>
      <c r="AC224" s="15">
        <f>ROUND(Q224*'Table Q8'!Q19,2)</f>
        <v>0.69</v>
      </c>
      <c r="AD224" s="15">
        <f>ROUND(R224*'Table Q8'!R19,2)</f>
        <v>0.47</v>
      </c>
      <c r="AE224" s="15">
        <f>ROUND(S224*'Table Q8'!S19,2)</f>
        <v>0.16</v>
      </c>
      <c r="AF224" s="15">
        <f>ROUND(T224*'Table Q8'!T19,2)</f>
        <v>0.28999999999999998</v>
      </c>
      <c r="AG224" s="15">
        <f>ROUND(U224*'Table Q8'!U19,2)</f>
        <v>-0.22</v>
      </c>
      <c r="AH224" s="15">
        <f>ROUND(V224*'Table Q8'!V19,2)</f>
        <v>4.13</v>
      </c>
      <c r="AI224" s="15">
        <f>ROUND(W224*'Table Q8'!W19,2)</f>
        <v>-0.16</v>
      </c>
      <c r="AJ224" s="15">
        <f>ROUND(X224*'Table Q8'!X19,2)</f>
        <v>0.23</v>
      </c>
    </row>
    <row r="225" spans="1:36" x14ac:dyDescent="0.25">
      <c r="A225" s="13" t="str">
        <f t="shared" si="112"/>
        <v>1997 Q3</v>
      </c>
      <c r="B225" s="15">
        <f t="shared" si="113"/>
        <v>-2.7187044244860781</v>
      </c>
      <c r="C225" s="15">
        <f t="shared" si="113"/>
        <v>1.1478969912914541</v>
      </c>
      <c r="D225" s="15">
        <f t="shared" si="113"/>
        <v>5.7655289654009928E-2</v>
      </c>
      <c r="E225" s="15">
        <f t="shared" si="113"/>
        <v>-0.27006622747862052</v>
      </c>
      <c r="F225" s="15">
        <f t="shared" si="113"/>
        <v>7.9322997160122242</v>
      </c>
      <c r="G225" s="15">
        <f t="shared" si="113"/>
        <v>-3.4171269074826665</v>
      </c>
      <c r="H225" s="15">
        <f t="shared" si="113"/>
        <v>4.3147824966460409</v>
      </c>
      <c r="I225" s="15">
        <f t="shared" si="113"/>
        <v>3.9758433937011284</v>
      </c>
      <c r="J225" s="15">
        <f t="shared" si="113"/>
        <v>5.4019536941622086E-2</v>
      </c>
      <c r="K225" s="15">
        <f t="shared" si="113"/>
        <v>1.2142892492680877</v>
      </c>
      <c r="L225" s="15">
        <f t="shared" si="113"/>
        <v>0.85521977293932416</v>
      </c>
      <c r="N225" s="15">
        <f t="shared" ref="N225:X225" si="123">LN(N20/N16)*100</f>
        <v>-1.4722036669055727</v>
      </c>
      <c r="O225" s="15">
        <f t="shared" si="123"/>
        <v>-0.18204453416926397</v>
      </c>
      <c r="P225" s="15">
        <f t="shared" si="123"/>
        <v>2.3785909687868201</v>
      </c>
      <c r="Q225" s="15">
        <f t="shared" si="123"/>
        <v>1.8556928352593014</v>
      </c>
      <c r="R225" s="15">
        <f t="shared" si="123"/>
        <v>2.8139154695923909</v>
      </c>
      <c r="S225" s="15">
        <f t="shared" si="123"/>
        <v>-0.90166399672032582</v>
      </c>
      <c r="T225" s="15">
        <f t="shared" si="123"/>
        <v>2.6267960415932055</v>
      </c>
      <c r="U225" s="15">
        <f t="shared" si="123"/>
        <v>-0.78467243278843735</v>
      </c>
      <c r="V225" s="15">
        <f t="shared" si="123"/>
        <v>14.424407919444212</v>
      </c>
      <c r="W225" s="15">
        <f t="shared" si="123"/>
        <v>2.2505436385539981</v>
      </c>
      <c r="X225" s="15">
        <f t="shared" si="123"/>
        <v>0.61020008385610247</v>
      </c>
      <c r="Z225" s="15">
        <f>ROUND(N225*'Table Q8'!N20,2)</f>
        <v>-1.07</v>
      </c>
      <c r="AA225" s="15">
        <f>ROUND(O225*'Table Q8'!O20,2)</f>
        <v>-0.06</v>
      </c>
      <c r="AB225" s="15">
        <f>ROUND(P225*'Table Q8'!P20,2)</f>
        <v>0.92</v>
      </c>
      <c r="AC225" s="15">
        <f>ROUND(Q225*'Table Q8'!Q20,2)</f>
        <v>0.71</v>
      </c>
      <c r="AD225" s="15">
        <f>ROUND(R225*'Table Q8'!R20,2)</f>
        <v>0.43</v>
      </c>
      <c r="AE225" s="15">
        <f>ROUND(S225*'Table Q8'!S20,2)</f>
        <v>-0.41</v>
      </c>
      <c r="AF225" s="15">
        <f>ROUND(T225*'Table Q8'!T20,2)</f>
        <v>1.17</v>
      </c>
      <c r="AG225" s="15">
        <f>ROUND(U225*'Table Q8'!U20,2)</f>
        <v>-0.34</v>
      </c>
      <c r="AH225" s="15">
        <f>ROUND(V225*'Table Q8'!V20,2)</f>
        <v>4.51</v>
      </c>
      <c r="AI225" s="15">
        <f>ROUND(W225*'Table Q8'!W20,2)</f>
        <v>0.9</v>
      </c>
      <c r="AJ225" s="15">
        <f>ROUND(X225*'Table Q8'!X20,2)</f>
        <v>0.25</v>
      </c>
    </row>
    <row r="226" spans="1:36" x14ac:dyDescent="0.25">
      <c r="A226" s="13" t="str">
        <f t="shared" si="112"/>
        <v>1997 Q4</v>
      </c>
      <c r="B226" s="15">
        <f t="shared" si="113"/>
        <v>-2.2066183887180202</v>
      </c>
      <c r="C226" s="15">
        <f t="shared" si="113"/>
        <v>2.6673344290084331</v>
      </c>
      <c r="D226" s="15">
        <f t="shared" si="113"/>
        <v>-0.89418010613514698</v>
      </c>
      <c r="E226" s="15">
        <f t="shared" si="113"/>
        <v>1.0917290864945213</v>
      </c>
      <c r="F226" s="15">
        <f t="shared" si="113"/>
        <v>14.149098517098215</v>
      </c>
      <c r="G226" s="15">
        <f t="shared" si="113"/>
        <v>-0.1451913062705307</v>
      </c>
      <c r="H226" s="15">
        <f t="shared" si="113"/>
        <v>2.9539858630416349</v>
      </c>
      <c r="I226" s="15">
        <f t="shared" si="113"/>
        <v>2.8142113367613928</v>
      </c>
      <c r="J226" s="15">
        <f t="shared" si="113"/>
        <v>-0.91670710508126985</v>
      </c>
      <c r="K226" s="15">
        <f t="shared" si="113"/>
        <v>1.9443974525123211</v>
      </c>
      <c r="L226" s="15">
        <f t="shared" si="113"/>
        <v>1.821315318398542</v>
      </c>
      <c r="N226" s="15">
        <f t="shared" ref="N226:X226" si="124">LN(N21/N17)*100</f>
        <v>0.71725321742746251</v>
      </c>
      <c r="O226" s="15">
        <f t="shared" si="124"/>
        <v>1.7603629454272092</v>
      </c>
      <c r="P226" s="15">
        <f t="shared" si="124"/>
        <v>-1.3349337565911918</v>
      </c>
      <c r="Q226" s="15">
        <f t="shared" si="124"/>
        <v>3.8021390924073444</v>
      </c>
      <c r="R226" s="15">
        <f t="shared" si="124"/>
        <v>6.9013862317492443</v>
      </c>
      <c r="S226" s="15">
        <f t="shared" si="124"/>
        <v>-5.4640626299689075</v>
      </c>
      <c r="T226" s="15">
        <f t="shared" si="124"/>
        <v>4.3015540426819339</v>
      </c>
      <c r="U226" s="15">
        <f t="shared" si="124"/>
        <v>-1.3253827762085553</v>
      </c>
      <c r="V226" s="15">
        <f t="shared" si="124"/>
        <v>15.278849715979991</v>
      </c>
      <c r="W226" s="15">
        <f t="shared" si="124"/>
        <v>-2.1585575501378234</v>
      </c>
      <c r="X226" s="15">
        <f t="shared" si="124"/>
        <v>1.0600122634734377</v>
      </c>
      <c r="Z226" s="15">
        <f>ROUND(N226*'Table Q8'!N21,2)</f>
        <v>0.51</v>
      </c>
      <c r="AA226" s="15">
        <f>ROUND(O226*'Table Q8'!O21,2)</f>
        <v>0.6</v>
      </c>
      <c r="AB226" s="15">
        <f>ROUND(P226*'Table Q8'!P21,2)</f>
        <v>-0.49</v>
      </c>
      <c r="AC226" s="15">
        <f>ROUND(Q226*'Table Q8'!Q21,2)</f>
        <v>1.42</v>
      </c>
      <c r="AD226" s="15">
        <f>ROUND(R226*'Table Q8'!R21,2)</f>
        <v>1.03</v>
      </c>
      <c r="AE226" s="15">
        <f>ROUND(S226*'Table Q8'!S21,2)</f>
        <v>-2.42</v>
      </c>
      <c r="AF226" s="15">
        <f>ROUND(T226*'Table Q8'!T21,2)</f>
        <v>1.9</v>
      </c>
      <c r="AG226" s="15">
        <f>ROUND(U226*'Table Q8'!U21,2)</f>
        <v>-0.56000000000000005</v>
      </c>
      <c r="AH226" s="15">
        <f>ROUND(V226*'Table Q8'!V21,2)</f>
        <v>4.57</v>
      </c>
      <c r="AI226" s="15">
        <f>ROUND(W226*'Table Q8'!W21,2)</f>
        <v>-0.85</v>
      </c>
      <c r="AJ226" s="15">
        <f>ROUND(X226*'Table Q8'!X21,2)</f>
        <v>0.42</v>
      </c>
    </row>
    <row r="227" spans="1:36" x14ac:dyDescent="0.25">
      <c r="A227" s="13" t="str">
        <f t="shared" si="112"/>
        <v>1998 Q1</v>
      </c>
      <c r="B227" s="15">
        <f t="shared" si="113"/>
        <v>5.8168784867311851</v>
      </c>
      <c r="C227" s="15">
        <f t="shared" si="113"/>
        <v>0.78970561163048103</v>
      </c>
      <c r="D227" s="15">
        <f t="shared" si="113"/>
        <v>0.10903916290369775</v>
      </c>
      <c r="E227" s="15">
        <f t="shared" si="113"/>
        <v>0.42371501120427441</v>
      </c>
      <c r="F227" s="15">
        <f t="shared" si="113"/>
        <v>6.8835806876640069</v>
      </c>
      <c r="G227" s="15">
        <f t="shared" si="113"/>
        <v>0.58350724501152063</v>
      </c>
      <c r="H227" s="15">
        <f t="shared" si="113"/>
        <v>17.628492759316575</v>
      </c>
      <c r="I227" s="15">
        <f t="shared" si="113"/>
        <v>1.0591694138131555</v>
      </c>
      <c r="J227" s="15">
        <f t="shared" si="113"/>
        <v>-5.0173395150865057</v>
      </c>
      <c r="K227" s="15">
        <f t="shared" si="113"/>
        <v>-1.8751911648778201</v>
      </c>
      <c r="L227" s="15">
        <f t="shared" si="113"/>
        <v>2.1260736902726851</v>
      </c>
      <c r="N227" s="15">
        <f t="shared" ref="N227:X227" si="125">LN(N22/N18)*100</f>
        <v>6.3435102485129207</v>
      </c>
      <c r="O227" s="15">
        <f t="shared" si="125"/>
        <v>0.5742321756438743</v>
      </c>
      <c r="P227" s="15">
        <f t="shared" si="125"/>
        <v>-1.7551478617190548</v>
      </c>
      <c r="Q227" s="15">
        <f t="shared" si="125"/>
        <v>5.3975773942698879</v>
      </c>
      <c r="R227" s="15">
        <f t="shared" si="125"/>
        <v>5.5274807865361923</v>
      </c>
      <c r="S227" s="15">
        <f t="shared" si="125"/>
        <v>-0.40514569068484396</v>
      </c>
      <c r="T227" s="15">
        <f t="shared" si="125"/>
        <v>4.7403239093850189</v>
      </c>
      <c r="U227" s="15">
        <f t="shared" si="125"/>
        <v>-0.31156117663896588</v>
      </c>
      <c r="V227" s="15">
        <f t="shared" si="125"/>
        <v>17.413197782814276</v>
      </c>
      <c r="W227" s="15">
        <f t="shared" si="125"/>
        <v>-1.3821465471305865</v>
      </c>
      <c r="X227" s="15">
        <f t="shared" si="125"/>
        <v>1.8957658663909631</v>
      </c>
      <c r="Z227" s="15">
        <f>ROUND(N227*'Table Q8'!N22,2)</f>
        <v>4.5199999999999996</v>
      </c>
      <c r="AA227" s="15">
        <f>ROUND(O227*'Table Q8'!O22,2)</f>
        <v>0.2</v>
      </c>
      <c r="AB227" s="15">
        <f>ROUND(P227*'Table Q8'!P22,2)</f>
        <v>-0.66</v>
      </c>
      <c r="AC227" s="15">
        <f>ROUND(Q227*'Table Q8'!Q22,2)</f>
        <v>2.0099999999999998</v>
      </c>
      <c r="AD227" s="15">
        <f>ROUND(R227*'Table Q8'!R22,2)</f>
        <v>0.84</v>
      </c>
      <c r="AE227" s="15">
        <f>ROUND(S227*'Table Q8'!S22,2)</f>
        <v>-0.18</v>
      </c>
      <c r="AF227" s="15">
        <f>ROUND(T227*'Table Q8'!T22,2)</f>
        <v>2.11</v>
      </c>
      <c r="AG227" s="15">
        <f>ROUND(U227*'Table Q8'!U22,2)</f>
        <v>-0.13</v>
      </c>
      <c r="AH227" s="15">
        <f>ROUND(V227*'Table Q8'!V22,2)</f>
        <v>5.23</v>
      </c>
      <c r="AI227" s="15">
        <f>ROUND(W227*'Table Q8'!W22,2)</f>
        <v>-0.54</v>
      </c>
      <c r="AJ227" s="15">
        <f>ROUND(X227*'Table Q8'!X22,2)</f>
        <v>0.75</v>
      </c>
    </row>
    <row r="228" spans="1:36" x14ac:dyDescent="0.25">
      <c r="A228" s="13" t="str">
        <f t="shared" si="112"/>
        <v>1998 Q2</v>
      </c>
      <c r="B228" s="15">
        <f t="shared" si="113"/>
        <v>6.7618661085249716</v>
      </c>
      <c r="C228" s="15">
        <f t="shared" si="113"/>
        <v>1.5620036910227979</v>
      </c>
      <c r="D228" s="15">
        <f t="shared" si="113"/>
        <v>-3.0613132247950077</v>
      </c>
      <c r="E228" s="15">
        <f t="shared" si="113"/>
        <v>-0.18739008653970968</v>
      </c>
      <c r="F228" s="15">
        <f t="shared" si="113"/>
        <v>3.9740382447213598</v>
      </c>
      <c r="G228" s="15">
        <f t="shared" si="113"/>
        <v>4.6535213896212095</v>
      </c>
      <c r="H228" s="15">
        <f t="shared" si="113"/>
        <v>21.52974981590166</v>
      </c>
      <c r="I228" s="15">
        <f t="shared" si="113"/>
        <v>4.3723309135633777</v>
      </c>
      <c r="J228" s="15">
        <f t="shared" si="113"/>
        <v>-1.0754847419650402</v>
      </c>
      <c r="K228" s="15">
        <f t="shared" si="113"/>
        <v>2.6332309758484049</v>
      </c>
      <c r="L228" s="15">
        <f t="shared" si="113"/>
        <v>3.6382892187166318</v>
      </c>
      <c r="N228" s="15">
        <f t="shared" ref="N228:X228" si="126">LN(N23/N19)*100</f>
        <v>6.3806802571069925</v>
      </c>
      <c r="O228" s="15">
        <f t="shared" si="126"/>
        <v>1.3009745444046512</v>
      </c>
      <c r="P228" s="15">
        <f t="shared" si="126"/>
        <v>-9.4768170504422697E-2</v>
      </c>
      <c r="Q228" s="15">
        <f t="shared" si="126"/>
        <v>6.5232342879405767</v>
      </c>
      <c r="R228" s="15">
        <f t="shared" si="126"/>
        <v>3.5994757065087377</v>
      </c>
      <c r="S228" s="15">
        <f t="shared" si="126"/>
        <v>8.2832414381845423E-2</v>
      </c>
      <c r="T228" s="15">
        <f t="shared" si="126"/>
        <v>6.7367070942583389</v>
      </c>
      <c r="U228" s="15">
        <f t="shared" si="126"/>
        <v>-0.59013493823168073</v>
      </c>
      <c r="V228" s="15">
        <f t="shared" si="126"/>
        <v>13.849135130808248</v>
      </c>
      <c r="W228" s="15">
        <f t="shared" si="126"/>
        <v>4.3981877153206472</v>
      </c>
      <c r="X228" s="15">
        <f t="shared" si="126"/>
        <v>2.5538400508828074</v>
      </c>
      <c r="Z228" s="15">
        <f>ROUND(N228*'Table Q8'!N23,2)</f>
        <v>4.53</v>
      </c>
      <c r="AA228" s="15">
        <f>ROUND(O228*'Table Q8'!O23,2)</f>
        <v>0.44</v>
      </c>
      <c r="AB228" s="15">
        <f>ROUND(P228*'Table Q8'!P23,2)</f>
        <v>-0.04</v>
      </c>
      <c r="AC228" s="15">
        <f>ROUND(Q228*'Table Q8'!Q23,2)</f>
        <v>2.41</v>
      </c>
      <c r="AD228" s="15">
        <f>ROUND(R228*'Table Q8'!R23,2)</f>
        <v>0.56000000000000005</v>
      </c>
      <c r="AE228" s="15">
        <f>ROUND(S228*'Table Q8'!S23,2)</f>
        <v>0.04</v>
      </c>
      <c r="AF228" s="15">
        <f>ROUND(T228*'Table Q8'!T23,2)</f>
        <v>2.93</v>
      </c>
      <c r="AG228" s="15">
        <f>ROUND(U228*'Table Q8'!U23,2)</f>
        <v>-0.25</v>
      </c>
      <c r="AH228" s="15">
        <f>ROUND(V228*'Table Q8'!V23,2)</f>
        <v>4.1500000000000004</v>
      </c>
      <c r="AI228" s="15">
        <f>ROUND(W228*'Table Q8'!W23,2)</f>
        <v>1.66</v>
      </c>
      <c r="AJ228" s="15">
        <f>ROUND(X228*'Table Q8'!X23,2)</f>
        <v>1.01</v>
      </c>
    </row>
    <row r="229" spans="1:36" x14ac:dyDescent="0.25">
      <c r="A229" s="13" t="str">
        <f t="shared" si="112"/>
        <v>1998 Q3</v>
      </c>
      <c r="B229" s="15">
        <f t="shared" si="113"/>
        <v>10.129734135365709</v>
      </c>
      <c r="C229" s="15">
        <f t="shared" si="113"/>
        <v>0.11779675220038546</v>
      </c>
      <c r="D229" s="15">
        <f t="shared" si="113"/>
        <v>-1.2600263294471068</v>
      </c>
      <c r="E229" s="15">
        <f t="shared" si="113"/>
        <v>-0.1959052615241372</v>
      </c>
      <c r="F229" s="15">
        <f t="shared" si="113"/>
        <v>0.97583128631389993</v>
      </c>
      <c r="G229" s="15">
        <f t="shared" si="113"/>
        <v>9.2026138674434712</v>
      </c>
      <c r="H229" s="15">
        <f t="shared" si="113"/>
        <v>20.947133640682015</v>
      </c>
      <c r="I229" s="15">
        <f t="shared" si="113"/>
        <v>1.9217857209856883</v>
      </c>
      <c r="J229" s="15">
        <f t="shared" si="113"/>
        <v>-4.4992062430260651</v>
      </c>
      <c r="K229" s="15">
        <f t="shared" si="113"/>
        <v>10.859222660182835</v>
      </c>
      <c r="L229" s="15">
        <f t="shared" si="113"/>
        <v>3.473917952731191</v>
      </c>
      <c r="N229" s="15">
        <f t="shared" ref="N229:X229" si="127">LN(N24/N20)*100</f>
        <v>11.079234849597645</v>
      </c>
      <c r="O229" s="15">
        <f t="shared" si="127"/>
        <v>0.43983978553913838</v>
      </c>
      <c r="P229" s="15">
        <f t="shared" si="127"/>
        <v>0.79194519179970091</v>
      </c>
      <c r="Q229" s="15">
        <f t="shared" si="127"/>
        <v>5.8524163076535292</v>
      </c>
      <c r="R229" s="15">
        <f t="shared" si="127"/>
        <v>2.2150761597926358</v>
      </c>
      <c r="S229" s="15">
        <f t="shared" si="127"/>
        <v>-0.61876024120818496</v>
      </c>
      <c r="T229" s="15">
        <f t="shared" si="127"/>
        <v>5.4822971366618365</v>
      </c>
      <c r="U229" s="15">
        <f t="shared" si="127"/>
        <v>-1.0835943576523854</v>
      </c>
      <c r="V229" s="15">
        <f t="shared" si="127"/>
        <v>13.105738512045814</v>
      </c>
      <c r="W229" s="15">
        <f t="shared" si="127"/>
        <v>4.2373729025228384</v>
      </c>
      <c r="X229" s="15">
        <f t="shared" si="127"/>
        <v>2.2168158372782001</v>
      </c>
      <c r="Z229" s="15">
        <f>ROUND(N229*'Table Q8'!N24,2)</f>
        <v>7.83</v>
      </c>
      <c r="AA229" s="15">
        <f>ROUND(O229*'Table Q8'!O24,2)</f>
        <v>0.15</v>
      </c>
      <c r="AB229" s="15">
        <f>ROUND(P229*'Table Q8'!P24,2)</f>
        <v>0.3</v>
      </c>
      <c r="AC229" s="15">
        <f>ROUND(Q229*'Table Q8'!Q24,2)</f>
        <v>2.14</v>
      </c>
      <c r="AD229" s="15">
        <f>ROUND(R229*'Table Q8'!R24,2)</f>
        <v>0.34</v>
      </c>
      <c r="AE229" s="15">
        <f>ROUND(S229*'Table Q8'!S24,2)</f>
        <v>-0.27</v>
      </c>
      <c r="AF229" s="15">
        <f>ROUND(T229*'Table Q8'!T24,2)</f>
        <v>2.33</v>
      </c>
      <c r="AG229" s="15">
        <f>ROUND(U229*'Table Q8'!U24,2)</f>
        <v>-0.45</v>
      </c>
      <c r="AH229" s="15">
        <f>ROUND(V229*'Table Q8'!V24,2)</f>
        <v>3.9</v>
      </c>
      <c r="AI229" s="15">
        <f>ROUND(W229*'Table Q8'!W24,2)</f>
        <v>1.54</v>
      </c>
      <c r="AJ229" s="15">
        <f>ROUND(X229*'Table Q8'!X24,2)</f>
        <v>0.86</v>
      </c>
    </row>
    <row r="230" spans="1:36" x14ac:dyDescent="0.25">
      <c r="A230" s="13" t="str">
        <f t="shared" si="112"/>
        <v>1998 Q4</v>
      </c>
      <c r="B230" s="15">
        <f t="shared" si="113"/>
        <v>13.34278446235809</v>
      </c>
      <c r="C230" s="15">
        <f t="shared" si="113"/>
        <v>0.50053030228785211</v>
      </c>
      <c r="D230" s="15">
        <f t="shared" si="113"/>
        <v>-0.72021920152289598</v>
      </c>
      <c r="E230" s="15">
        <f t="shared" si="113"/>
        <v>1.8981895305655594</v>
      </c>
      <c r="F230" s="15">
        <f t="shared" si="113"/>
        <v>-3.9484515909656888</v>
      </c>
      <c r="G230" s="15">
        <f t="shared" si="113"/>
        <v>11.058842336993965</v>
      </c>
      <c r="H230" s="15">
        <f t="shared" si="113"/>
        <v>18.370097003094095</v>
      </c>
      <c r="I230" s="15">
        <f t="shared" si="113"/>
        <v>5.2077528266642421</v>
      </c>
      <c r="J230" s="15">
        <f t="shared" si="113"/>
        <v>-10.473515724054652</v>
      </c>
      <c r="K230" s="15">
        <f t="shared" si="113"/>
        <v>4.2697921724339079</v>
      </c>
      <c r="L230" s="15">
        <f t="shared" si="113"/>
        <v>4.0099655265198351</v>
      </c>
      <c r="N230" s="15">
        <f t="shared" ref="N230:X230" si="128">LN(N25/N21)*100</f>
        <v>12.443007409627823</v>
      </c>
      <c r="O230" s="15">
        <f t="shared" si="128"/>
        <v>1.9862956021589</v>
      </c>
      <c r="P230" s="15">
        <f t="shared" si="128"/>
        <v>3.8315477966820497</v>
      </c>
      <c r="Q230" s="15">
        <f t="shared" si="128"/>
        <v>6.068506194758303</v>
      </c>
      <c r="R230" s="15">
        <f t="shared" si="128"/>
        <v>1.9895896711705001</v>
      </c>
      <c r="S230" s="15">
        <f t="shared" si="128"/>
        <v>1.6537446819529098</v>
      </c>
      <c r="T230" s="15">
        <f t="shared" si="128"/>
        <v>6.3096948571744083</v>
      </c>
      <c r="U230" s="15">
        <f t="shared" si="128"/>
        <v>-1.1487800627438555E-2</v>
      </c>
      <c r="V230" s="15">
        <f t="shared" si="128"/>
        <v>7.8680688208948331</v>
      </c>
      <c r="W230" s="15">
        <f t="shared" si="128"/>
        <v>2.2620684639643325</v>
      </c>
      <c r="X230" s="15">
        <f t="shared" si="128"/>
        <v>2.9186513382430368</v>
      </c>
      <c r="Z230" s="15">
        <f>ROUND(N230*'Table Q8'!N25,2)</f>
        <v>8.7799999999999994</v>
      </c>
      <c r="AA230" s="15">
        <f>ROUND(O230*'Table Q8'!O25,2)</f>
        <v>0.68</v>
      </c>
      <c r="AB230" s="15">
        <f>ROUND(P230*'Table Q8'!P25,2)</f>
        <v>1.46</v>
      </c>
      <c r="AC230" s="15">
        <f>ROUND(Q230*'Table Q8'!Q25,2)</f>
        <v>2.21</v>
      </c>
      <c r="AD230" s="15">
        <f>ROUND(R230*'Table Q8'!R25,2)</f>
        <v>0.31</v>
      </c>
      <c r="AE230" s="15">
        <f>ROUND(S230*'Table Q8'!S25,2)</f>
        <v>0.73</v>
      </c>
      <c r="AF230" s="15">
        <f>ROUND(T230*'Table Q8'!T25,2)</f>
        <v>2.63</v>
      </c>
      <c r="AG230" s="15">
        <f>ROUND(U230*'Table Q8'!U25,2)</f>
        <v>0</v>
      </c>
      <c r="AH230" s="15">
        <f>ROUND(V230*'Table Q8'!V25,2)</f>
        <v>2.33</v>
      </c>
      <c r="AI230" s="15">
        <f>ROUND(W230*'Table Q8'!W25,2)</f>
        <v>0.8</v>
      </c>
      <c r="AJ230" s="15">
        <f>ROUND(X230*'Table Q8'!X25,2)</f>
        <v>1.1399999999999999</v>
      </c>
    </row>
    <row r="231" spans="1:36" x14ac:dyDescent="0.25">
      <c r="A231" s="13" t="str">
        <f t="shared" si="112"/>
        <v>1999 Q1</v>
      </c>
      <c r="B231" s="15">
        <f t="shared" si="113"/>
        <v>12.729354479499232</v>
      </c>
      <c r="C231" s="15">
        <f t="shared" si="113"/>
        <v>2.4598394891723641</v>
      </c>
      <c r="D231" s="15">
        <f t="shared" si="113"/>
        <v>-9.6897050720603492E-2</v>
      </c>
      <c r="E231" s="15">
        <f t="shared" si="113"/>
        <v>2.5061602697465326</v>
      </c>
      <c r="F231" s="15">
        <f t="shared" si="113"/>
        <v>1.5262561246479842</v>
      </c>
      <c r="G231" s="15">
        <f t="shared" si="113"/>
        <v>15.113077600983047</v>
      </c>
      <c r="H231" s="15">
        <f t="shared" si="113"/>
        <v>1.1248625666097067</v>
      </c>
      <c r="I231" s="15">
        <f t="shared" si="113"/>
        <v>3.6565849077353643</v>
      </c>
      <c r="J231" s="15">
        <f t="shared" si="113"/>
        <v>-3.6353887491479053</v>
      </c>
      <c r="K231" s="15">
        <f t="shared" si="113"/>
        <v>3.5137942080941351</v>
      </c>
      <c r="L231" s="15">
        <f t="shared" si="113"/>
        <v>3.6542731682290137</v>
      </c>
      <c r="N231" s="15">
        <f t="shared" ref="N231:X231" si="129">LN(N26/N22)*100</f>
        <v>12.430887188688381</v>
      </c>
      <c r="O231" s="15">
        <f t="shared" si="129"/>
        <v>4.2556678761030877</v>
      </c>
      <c r="P231" s="15">
        <f t="shared" si="129"/>
        <v>6.2277948047983989</v>
      </c>
      <c r="Q231" s="15">
        <f t="shared" si="129"/>
        <v>4.8934369527295063</v>
      </c>
      <c r="R231" s="15">
        <f t="shared" si="129"/>
        <v>4.045325430769009</v>
      </c>
      <c r="S231" s="15">
        <f t="shared" si="129"/>
        <v>1.0884280397843706</v>
      </c>
      <c r="T231" s="15">
        <f t="shared" si="129"/>
        <v>6.3321908951567485</v>
      </c>
      <c r="U231" s="15">
        <f t="shared" si="129"/>
        <v>-0.85262981384665837</v>
      </c>
      <c r="V231" s="15">
        <f t="shared" si="129"/>
        <v>7.570576211221935</v>
      </c>
      <c r="W231" s="15">
        <f t="shared" si="129"/>
        <v>0.72044757542180393</v>
      </c>
      <c r="X231" s="15">
        <f t="shared" si="129"/>
        <v>3.1589296912842535</v>
      </c>
      <c r="Z231" s="15">
        <f>ROUND(N231*'Table Q8'!N26,2)</f>
        <v>8.6999999999999993</v>
      </c>
      <c r="AA231" s="15">
        <f>ROUND(O231*'Table Q8'!O26,2)</f>
        <v>1.43</v>
      </c>
      <c r="AB231" s="15">
        <f>ROUND(P231*'Table Q8'!P26,2)</f>
        <v>2.37</v>
      </c>
      <c r="AC231" s="15">
        <f>ROUND(Q231*'Table Q8'!Q26,2)</f>
        <v>1.75</v>
      </c>
      <c r="AD231" s="15">
        <f>ROUND(R231*'Table Q8'!R26,2)</f>
        <v>0.64</v>
      </c>
      <c r="AE231" s="15">
        <f>ROUND(S231*'Table Q8'!S26,2)</f>
        <v>0.48</v>
      </c>
      <c r="AF231" s="15">
        <f>ROUND(T231*'Table Q8'!T26,2)</f>
        <v>2.54</v>
      </c>
      <c r="AG231" s="15">
        <f>ROUND(U231*'Table Q8'!U26,2)</f>
        <v>-0.35</v>
      </c>
      <c r="AH231" s="15">
        <f>ROUND(V231*'Table Q8'!V26,2)</f>
        <v>2.17</v>
      </c>
      <c r="AI231" s="15">
        <f>ROUND(W231*'Table Q8'!W26,2)</f>
        <v>0.25</v>
      </c>
      <c r="AJ231" s="15">
        <f>ROUND(X231*'Table Q8'!X26,2)</f>
        <v>1.21</v>
      </c>
    </row>
    <row r="232" spans="1:36" x14ac:dyDescent="0.25">
      <c r="A232" s="13" t="str">
        <f t="shared" si="112"/>
        <v>1999 Q2</v>
      </c>
      <c r="B232" s="15">
        <f t="shared" ref="B232:L247" si="130">LN(B27/B23)*100</f>
        <v>12.784893464239971</v>
      </c>
      <c r="C232" s="15">
        <f t="shared" si="130"/>
        <v>4.5222914975661563</v>
      </c>
      <c r="D232" s="15">
        <f t="shared" si="130"/>
        <v>1.1097511886760172</v>
      </c>
      <c r="E232" s="15">
        <f t="shared" si="130"/>
        <v>7.7156346378334127E-3</v>
      </c>
      <c r="F232" s="15">
        <f t="shared" si="130"/>
        <v>3.5764916436570822</v>
      </c>
      <c r="G232" s="15">
        <f t="shared" si="130"/>
        <v>12.171595488185012</v>
      </c>
      <c r="H232" s="15">
        <f t="shared" si="130"/>
        <v>-2.824139686626066</v>
      </c>
      <c r="I232" s="15">
        <f t="shared" si="130"/>
        <v>-0.67600362737486908</v>
      </c>
      <c r="J232" s="15">
        <f t="shared" si="130"/>
        <v>-6.9249201886937044</v>
      </c>
      <c r="K232" s="15">
        <f t="shared" si="130"/>
        <v>1.7967838093688773</v>
      </c>
      <c r="L232" s="15">
        <f t="shared" si="130"/>
        <v>2.2011150710142742</v>
      </c>
      <c r="N232" s="15">
        <f t="shared" ref="N232:X232" si="131">LN(N27/N23)*100</f>
        <v>12.658029409099594</v>
      </c>
      <c r="O232" s="15">
        <f t="shared" si="131"/>
        <v>5.3479134122249317</v>
      </c>
      <c r="P232" s="15">
        <f t="shared" si="131"/>
        <v>4.7238284168417213</v>
      </c>
      <c r="Q232" s="15">
        <f t="shared" si="131"/>
        <v>4.4719677635311994</v>
      </c>
      <c r="R232" s="15">
        <f t="shared" si="131"/>
        <v>5.2246999699721375</v>
      </c>
      <c r="S232" s="15">
        <f t="shared" si="131"/>
        <v>1.3544393759839026</v>
      </c>
      <c r="T232" s="15">
        <f t="shared" si="131"/>
        <v>4.0641970804086309</v>
      </c>
      <c r="U232" s="15">
        <f t="shared" si="131"/>
        <v>-0.52555591155746795</v>
      </c>
      <c r="V232" s="15">
        <f t="shared" si="131"/>
        <v>6.6881178251049054</v>
      </c>
      <c r="W232" s="15">
        <f t="shared" si="131"/>
        <v>-0.3361998598210853</v>
      </c>
      <c r="X232" s="15">
        <f t="shared" si="131"/>
        <v>3.0792600271555512</v>
      </c>
      <c r="Z232" s="15">
        <f>ROUND(N232*'Table Q8'!N27,2)</f>
        <v>8.74</v>
      </c>
      <c r="AA232" s="15">
        <f>ROUND(O232*'Table Q8'!O27,2)</f>
        <v>1.76</v>
      </c>
      <c r="AB232" s="15">
        <f>ROUND(P232*'Table Q8'!P27,2)</f>
        <v>1.77</v>
      </c>
      <c r="AC232" s="15">
        <f>ROUND(Q232*'Table Q8'!Q27,2)</f>
        <v>1.56</v>
      </c>
      <c r="AD232" s="15">
        <f>ROUND(R232*'Table Q8'!R27,2)</f>
        <v>0.81</v>
      </c>
      <c r="AE232" s="15">
        <f>ROUND(S232*'Table Q8'!S27,2)</f>
        <v>0.57999999999999996</v>
      </c>
      <c r="AF232" s="15">
        <f>ROUND(T232*'Table Q8'!T27,2)</f>
        <v>1.5</v>
      </c>
      <c r="AG232" s="15">
        <f>ROUND(U232*'Table Q8'!U27,2)</f>
        <v>-0.21</v>
      </c>
      <c r="AH232" s="15">
        <f>ROUND(V232*'Table Q8'!V27,2)</f>
        <v>1.76</v>
      </c>
      <c r="AI232" s="15">
        <f>ROUND(W232*'Table Q8'!W27,2)</f>
        <v>-0.11</v>
      </c>
      <c r="AJ232" s="15">
        <f>ROUND(X232*'Table Q8'!X27,2)</f>
        <v>1.1499999999999999</v>
      </c>
    </row>
    <row r="233" spans="1:36" x14ac:dyDescent="0.25">
      <c r="A233" s="13" t="str">
        <f t="shared" si="112"/>
        <v>1999 Q3</v>
      </c>
      <c r="B233" s="15">
        <f t="shared" si="130"/>
        <v>12.753812677070872</v>
      </c>
      <c r="C233" s="15">
        <f t="shared" si="130"/>
        <v>7.3447021342805119</v>
      </c>
      <c r="D233" s="15">
        <f t="shared" si="130"/>
        <v>2.1999769539371372</v>
      </c>
      <c r="E233" s="15">
        <f t="shared" si="130"/>
        <v>-0.70664206853336231</v>
      </c>
      <c r="F233" s="15">
        <f t="shared" si="130"/>
        <v>4.9421788624850009</v>
      </c>
      <c r="G233" s="15">
        <f t="shared" si="130"/>
        <v>18.633556673242285</v>
      </c>
      <c r="H233" s="15">
        <f t="shared" si="130"/>
        <v>-7.404005935462922</v>
      </c>
      <c r="I233" s="15">
        <f t="shared" si="130"/>
        <v>1.0362050835028507</v>
      </c>
      <c r="J233" s="15">
        <f t="shared" si="130"/>
        <v>-0.91212919612940735</v>
      </c>
      <c r="K233" s="15">
        <f t="shared" si="130"/>
        <v>-10.886510367240227</v>
      </c>
      <c r="L233" s="15">
        <f t="shared" si="130"/>
        <v>3.1453297851477569</v>
      </c>
      <c r="N233" s="15">
        <f t="shared" ref="N233:X233" si="132">LN(N28/N24)*100</f>
        <v>10.690379536615831</v>
      </c>
      <c r="O233" s="15">
        <f t="shared" si="132"/>
        <v>5.4916625754466848</v>
      </c>
      <c r="P233" s="15">
        <f t="shared" si="132"/>
        <v>3.5035557579127028</v>
      </c>
      <c r="Q233" s="15">
        <f t="shared" si="132"/>
        <v>5.5707028332213069</v>
      </c>
      <c r="R233" s="15">
        <f t="shared" si="132"/>
        <v>4.8486080278359562</v>
      </c>
      <c r="S233" s="15">
        <f t="shared" si="132"/>
        <v>4.1128143008788003</v>
      </c>
      <c r="T233" s="15">
        <f t="shared" si="132"/>
        <v>2.058434575038949</v>
      </c>
      <c r="U233" s="15">
        <f t="shared" si="132"/>
        <v>4.0062094672468365E-2</v>
      </c>
      <c r="V233" s="15">
        <f t="shared" si="132"/>
        <v>8.1933427833934438</v>
      </c>
      <c r="W233" s="15">
        <f t="shared" si="132"/>
        <v>-6.2173705196182452</v>
      </c>
      <c r="X233" s="15">
        <f t="shared" si="132"/>
        <v>3.1911715197036443</v>
      </c>
      <c r="Z233" s="15">
        <f>ROUND(N233*'Table Q8'!N28,2)</f>
        <v>7.29</v>
      </c>
      <c r="AA233" s="15">
        <f>ROUND(O233*'Table Q8'!O28,2)</f>
        <v>1.78</v>
      </c>
      <c r="AB233" s="15">
        <f>ROUND(P233*'Table Q8'!P28,2)</f>
        <v>1.3</v>
      </c>
      <c r="AC233" s="15">
        <f>ROUND(Q233*'Table Q8'!Q28,2)</f>
        <v>1.9</v>
      </c>
      <c r="AD233" s="15">
        <f>ROUND(R233*'Table Q8'!R28,2)</f>
        <v>0.75</v>
      </c>
      <c r="AE233" s="15">
        <f>ROUND(S233*'Table Q8'!S28,2)</f>
        <v>1.74</v>
      </c>
      <c r="AF233" s="15">
        <f>ROUND(T233*'Table Q8'!T28,2)</f>
        <v>0.7</v>
      </c>
      <c r="AG233" s="15">
        <f>ROUND(U233*'Table Q8'!U28,2)</f>
        <v>0.02</v>
      </c>
      <c r="AH233" s="15">
        <f>ROUND(V233*'Table Q8'!V28,2)</f>
        <v>2.0299999999999998</v>
      </c>
      <c r="AI233" s="15">
        <f>ROUND(W233*'Table Q8'!W28,2)</f>
        <v>-2.0699999999999998</v>
      </c>
      <c r="AJ233" s="15">
        <f>ROUND(X233*'Table Q8'!X28,2)</f>
        <v>1.17</v>
      </c>
    </row>
    <row r="234" spans="1:36" x14ac:dyDescent="0.25">
      <c r="A234" s="13" t="str">
        <f t="shared" si="112"/>
        <v>1999 Q4</v>
      </c>
      <c r="B234" s="15">
        <f t="shared" si="130"/>
        <v>10.219372869814958</v>
      </c>
      <c r="C234" s="15">
        <f t="shared" si="130"/>
        <v>5.8917846239188476</v>
      </c>
      <c r="D234" s="15">
        <f t="shared" si="130"/>
        <v>1.5821892834413667</v>
      </c>
      <c r="E234" s="15">
        <f t="shared" si="130"/>
        <v>-1.9502940786622527</v>
      </c>
      <c r="F234" s="15">
        <f t="shared" si="130"/>
        <v>2.3685792456347499</v>
      </c>
      <c r="G234" s="15">
        <f t="shared" si="130"/>
        <v>13.348138915633367</v>
      </c>
      <c r="H234" s="15">
        <f t="shared" si="130"/>
        <v>0.15747778022012723</v>
      </c>
      <c r="I234" s="15">
        <f t="shared" si="130"/>
        <v>1.1982914008972811</v>
      </c>
      <c r="J234" s="15">
        <f t="shared" si="130"/>
        <v>2.5565569073209726</v>
      </c>
      <c r="K234" s="15">
        <f t="shared" si="130"/>
        <v>-10.1612721327123</v>
      </c>
      <c r="L234" s="15">
        <f t="shared" si="130"/>
        <v>2.850417786723098</v>
      </c>
      <c r="N234" s="15">
        <f t="shared" ref="N234:X234" si="133">LN(N29/N25)*100</f>
        <v>8.5382751372463179</v>
      </c>
      <c r="O234" s="15">
        <f t="shared" si="133"/>
        <v>3.0327608782653623</v>
      </c>
      <c r="P234" s="15">
        <f t="shared" si="133"/>
        <v>3.028738140334295</v>
      </c>
      <c r="Q234" s="15">
        <f t="shared" si="133"/>
        <v>4.7188068586607441</v>
      </c>
      <c r="R234" s="15">
        <f t="shared" si="133"/>
        <v>2.3710026485056228</v>
      </c>
      <c r="S234" s="15">
        <f t="shared" si="133"/>
        <v>2.9261213244884186</v>
      </c>
      <c r="T234" s="15">
        <f t="shared" si="133"/>
        <v>0.48240789734725553</v>
      </c>
      <c r="U234" s="15">
        <f t="shared" si="133"/>
        <v>-1.2380559632358934</v>
      </c>
      <c r="V234" s="15">
        <f t="shared" si="133"/>
        <v>8.3563397791776506</v>
      </c>
      <c r="W234" s="15">
        <f t="shared" si="133"/>
        <v>-7.0527247977064587</v>
      </c>
      <c r="X234" s="15">
        <f t="shared" si="133"/>
        <v>1.8358967437529887</v>
      </c>
      <c r="Z234" s="15">
        <f>ROUND(N234*'Table Q8'!N29,2)</f>
        <v>5.79</v>
      </c>
      <c r="AA234" s="15">
        <f>ROUND(O234*'Table Q8'!O29,2)</f>
        <v>0.97</v>
      </c>
      <c r="AB234" s="15">
        <f>ROUND(P234*'Table Q8'!P29,2)</f>
        <v>1.1200000000000001</v>
      </c>
      <c r="AC234" s="15">
        <f>ROUND(Q234*'Table Q8'!Q29,2)</f>
        <v>1.58</v>
      </c>
      <c r="AD234" s="15">
        <f>ROUND(R234*'Table Q8'!R29,2)</f>
        <v>0.37</v>
      </c>
      <c r="AE234" s="15">
        <f>ROUND(S234*'Table Q8'!S29,2)</f>
        <v>1.21</v>
      </c>
      <c r="AF234" s="15">
        <f>ROUND(T234*'Table Q8'!T29,2)</f>
        <v>0.15</v>
      </c>
      <c r="AG234" s="15">
        <f>ROUND(U234*'Table Q8'!U29,2)</f>
        <v>-0.49</v>
      </c>
      <c r="AH234" s="15">
        <f>ROUND(V234*'Table Q8'!V29,2)</f>
        <v>1.92</v>
      </c>
      <c r="AI234" s="15">
        <f>ROUND(W234*'Table Q8'!W29,2)</f>
        <v>-2.29</v>
      </c>
      <c r="AJ234" s="15">
        <f>ROUND(X234*'Table Q8'!X29,2)</f>
        <v>0.66</v>
      </c>
    </row>
    <row r="235" spans="1:36" x14ac:dyDescent="0.25">
      <c r="A235" s="13" t="str">
        <f t="shared" si="112"/>
        <v>2000 Q1</v>
      </c>
      <c r="B235" s="15">
        <f t="shared" si="130"/>
        <v>9.4430689720915471</v>
      </c>
      <c r="C235" s="15">
        <f t="shared" si="130"/>
        <v>6.599954592480926</v>
      </c>
      <c r="D235" s="15">
        <f t="shared" si="130"/>
        <v>4.4254721759743054</v>
      </c>
      <c r="E235" s="15">
        <f t="shared" si="130"/>
        <v>1.1155060577695886</v>
      </c>
      <c r="F235" s="15">
        <f t="shared" si="130"/>
        <v>6.3510553345628278</v>
      </c>
      <c r="G235" s="15">
        <f t="shared" si="130"/>
        <v>18.647804653057452</v>
      </c>
      <c r="H235" s="15">
        <f t="shared" si="130"/>
        <v>3.8725426983805633</v>
      </c>
      <c r="I235" s="15">
        <f t="shared" si="130"/>
        <v>1.3853868905222615</v>
      </c>
      <c r="J235" s="15">
        <f t="shared" si="130"/>
        <v>0.42793719460108925</v>
      </c>
      <c r="K235" s="15">
        <f t="shared" si="130"/>
        <v>1.3458394346929019</v>
      </c>
      <c r="L235" s="15">
        <f t="shared" si="130"/>
        <v>4.9772174924644759</v>
      </c>
      <c r="N235" s="15">
        <f t="shared" ref="N235:X235" si="134">LN(N30/N26)*100</f>
        <v>8.7035434741752127</v>
      </c>
      <c r="O235" s="15">
        <f t="shared" si="134"/>
        <v>3.3685419742141822</v>
      </c>
      <c r="P235" s="15">
        <f t="shared" si="134"/>
        <v>4.5319103439786375</v>
      </c>
      <c r="Q235" s="15">
        <f t="shared" si="134"/>
        <v>6.8283048885698205</v>
      </c>
      <c r="R235" s="15">
        <f t="shared" si="134"/>
        <v>3.6987519674313392</v>
      </c>
      <c r="S235" s="15">
        <f t="shared" si="134"/>
        <v>4.9902236879464965</v>
      </c>
      <c r="T235" s="15">
        <f t="shared" si="134"/>
        <v>4.2021182901935878</v>
      </c>
      <c r="U235" s="15">
        <f t="shared" si="134"/>
        <v>0.80541507181540528</v>
      </c>
      <c r="V235" s="15">
        <f t="shared" si="134"/>
        <v>7.3212239427271673</v>
      </c>
      <c r="W235" s="15">
        <f t="shared" si="134"/>
        <v>-1.4778320912186724</v>
      </c>
      <c r="X235" s="15">
        <f t="shared" si="134"/>
        <v>3.4154392671747753</v>
      </c>
      <c r="Z235" s="15">
        <f>ROUND(N235*'Table Q8'!N30,2)</f>
        <v>5.88</v>
      </c>
      <c r="AA235" s="15">
        <f>ROUND(O235*'Table Q8'!O30,2)</f>
        <v>1.06</v>
      </c>
      <c r="AB235" s="15">
        <f>ROUND(P235*'Table Q8'!P30,2)</f>
        <v>1.66</v>
      </c>
      <c r="AC235" s="15">
        <f>ROUND(Q235*'Table Q8'!Q30,2)</f>
        <v>2.2200000000000002</v>
      </c>
      <c r="AD235" s="15">
        <f>ROUND(R235*'Table Q8'!R30,2)</f>
        <v>0.56000000000000005</v>
      </c>
      <c r="AE235" s="15">
        <f>ROUND(S235*'Table Q8'!S30,2)</f>
        <v>2.04</v>
      </c>
      <c r="AF235" s="15">
        <f>ROUND(T235*'Table Q8'!T30,2)</f>
        <v>1.2</v>
      </c>
      <c r="AG235" s="15">
        <f>ROUND(U235*'Table Q8'!U30,2)</f>
        <v>0.31</v>
      </c>
      <c r="AH235" s="15">
        <f>ROUND(V235*'Table Q8'!V30,2)</f>
        <v>1.58</v>
      </c>
      <c r="AI235" s="15">
        <f>ROUND(W235*'Table Q8'!W30,2)</f>
        <v>-0.46</v>
      </c>
      <c r="AJ235" s="15">
        <f>ROUND(X235*'Table Q8'!X30,2)</f>
        <v>1.2</v>
      </c>
    </row>
    <row r="236" spans="1:36" x14ac:dyDescent="0.25">
      <c r="A236" s="13" t="str">
        <f t="shared" si="112"/>
        <v>2000 Q2</v>
      </c>
      <c r="B236" s="15">
        <f t="shared" si="130"/>
        <v>7.1259694309204997</v>
      </c>
      <c r="C236" s="15">
        <f t="shared" si="130"/>
        <v>5.4023265301171755</v>
      </c>
      <c r="D236" s="15">
        <f t="shared" si="130"/>
        <v>-0.31885119155079178</v>
      </c>
      <c r="E236" s="15">
        <f t="shared" si="130"/>
        <v>0.47223267956165682</v>
      </c>
      <c r="F236" s="15">
        <f t="shared" si="130"/>
        <v>4.6632250364851391</v>
      </c>
      <c r="G236" s="15">
        <f t="shared" si="130"/>
        <v>22.7458104427139</v>
      </c>
      <c r="H236" s="15">
        <f t="shared" si="130"/>
        <v>4.7527142852057693</v>
      </c>
      <c r="I236" s="15">
        <f t="shared" si="130"/>
        <v>3.4606147805162544</v>
      </c>
      <c r="J236" s="15">
        <f t="shared" si="130"/>
        <v>0.68540710354550138</v>
      </c>
      <c r="K236" s="15">
        <f t="shared" si="130"/>
        <v>-4.6314856008349565</v>
      </c>
      <c r="L236" s="15">
        <f t="shared" si="130"/>
        <v>4.6376409992216283</v>
      </c>
      <c r="N236" s="15">
        <f t="shared" ref="N236:X236" si="135">LN(N31/N27)*100</f>
        <v>6.2263477375570648</v>
      </c>
      <c r="O236" s="15">
        <f t="shared" si="135"/>
        <v>2.0978334819914113</v>
      </c>
      <c r="P236" s="15">
        <f t="shared" si="135"/>
        <v>0.62188040220216034</v>
      </c>
      <c r="Q236" s="15">
        <f t="shared" si="135"/>
        <v>5.655482169758038</v>
      </c>
      <c r="R236" s="15">
        <f t="shared" si="135"/>
        <v>4.7919474083593032</v>
      </c>
      <c r="S236" s="15">
        <f t="shared" si="135"/>
        <v>8.0962895422529293</v>
      </c>
      <c r="T236" s="15">
        <f t="shared" si="135"/>
        <v>4.4657368660995553</v>
      </c>
      <c r="U236" s="15">
        <f t="shared" si="135"/>
        <v>0.47415053602667806</v>
      </c>
      <c r="V236" s="15">
        <f t="shared" si="135"/>
        <v>7.6688789138137956</v>
      </c>
      <c r="W236" s="15">
        <f t="shared" si="135"/>
        <v>-5.9837700625259211</v>
      </c>
      <c r="X236" s="15">
        <f t="shared" si="135"/>
        <v>2.5167415802068569</v>
      </c>
      <c r="Z236" s="15">
        <f>ROUND(N236*'Table Q8'!N31,2)</f>
        <v>4.28</v>
      </c>
      <c r="AA236" s="15">
        <f>ROUND(O236*'Table Q8'!O31,2)</f>
        <v>0.66</v>
      </c>
      <c r="AB236" s="15">
        <f>ROUND(P236*'Table Q8'!P31,2)</f>
        <v>0.23</v>
      </c>
      <c r="AC236" s="15">
        <f>ROUND(Q236*'Table Q8'!Q31,2)</f>
        <v>1.82</v>
      </c>
      <c r="AD236" s="15">
        <f>ROUND(R236*'Table Q8'!R31,2)</f>
        <v>0.73</v>
      </c>
      <c r="AE236" s="15">
        <f>ROUND(S236*'Table Q8'!S31,2)</f>
        <v>3.29</v>
      </c>
      <c r="AF236" s="15">
        <f>ROUND(T236*'Table Q8'!T31,2)</f>
        <v>1.21</v>
      </c>
      <c r="AG236" s="15">
        <f>ROUND(U236*'Table Q8'!U31,2)</f>
        <v>0.18</v>
      </c>
      <c r="AH236" s="15">
        <f>ROUND(V236*'Table Q8'!V31,2)</f>
        <v>1.63</v>
      </c>
      <c r="AI236" s="15">
        <f>ROUND(W236*'Table Q8'!W31,2)</f>
        <v>-1.8</v>
      </c>
      <c r="AJ236" s="15">
        <f>ROUND(X236*'Table Q8'!X31,2)</f>
        <v>0.88</v>
      </c>
    </row>
    <row r="237" spans="1:36" x14ac:dyDescent="0.25">
      <c r="A237" s="13" t="str">
        <f t="shared" si="112"/>
        <v>2000 Q3</v>
      </c>
      <c r="B237" s="15">
        <f t="shared" si="130"/>
        <v>3.4130409200062251</v>
      </c>
      <c r="C237" s="15">
        <f t="shared" si="130"/>
        <v>4.3411015809610021</v>
      </c>
      <c r="D237" s="15">
        <f t="shared" si="130"/>
        <v>-4.2472367673549121</v>
      </c>
      <c r="E237" s="15">
        <f t="shared" si="130"/>
        <v>-0.15482757795707042</v>
      </c>
      <c r="F237" s="15">
        <f t="shared" si="130"/>
        <v>7.7867604678579481</v>
      </c>
      <c r="G237" s="15">
        <f t="shared" si="130"/>
        <v>15.072783239358056</v>
      </c>
      <c r="H237" s="15">
        <f t="shared" si="130"/>
        <v>8.3712769468457697</v>
      </c>
      <c r="I237" s="15">
        <f t="shared" si="130"/>
        <v>2.9729067499525414</v>
      </c>
      <c r="J237" s="15">
        <f t="shared" si="130"/>
        <v>-4.9153308167824656</v>
      </c>
      <c r="K237" s="15">
        <f t="shared" si="130"/>
        <v>1.586392410354821</v>
      </c>
      <c r="L237" s="15">
        <f t="shared" si="130"/>
        <v>3.5599348779423168</v>
      </c>
      <c r="N237" s="15">
        <f t="shared" ref="N237:X237" si="136">LN(N32/N28)*100</f>
        <v>4.0937649411578345</v>
      </c>
      <c r="O237" s="15">
        <f t="shared" si="136"/>
        <v>3.2577611161362507</v>
      </c>
      <c r="P237" s="15">
        <f t="shared" si="136"/>
        <v>0.3335075436238224</v>
      </c>
      <c r="Q237" s="15">
        <f t="shared" si="136"/>
        <v>5.250082312726426</v>
      </c>
      <c r="R237" s="15">
        <f t="shared" si="136"/>
        <v>6.5970572444806486</v>
      </c>
      <c r="S237" s="15">
        <f t="shared" si="136"/>
        <v>6.0479117469495964</v>
      </c>
      <c r="T237" s="15">
        <f t="shared" si="136"/>
        <v>6.9629814590153565</v>
      </c>
      <c r="U237" s="15">
        <f t="shared" si="136"/>
        <v>-3.5002308979967277E-2</v>
      </c>
      <c r="V237" s="15">
        <f t="shared" si="136"/>
        <v>3.9005979568729399</v>
      </c>
      <c r="W237" s="15">
        <f t="shared" si="136"/>
        <v>-0.56322944385494789</v>
      </c>
      <c r="X237" s="15">
        <f t="shared" si="136"/>
        <v>2.6516801343532483</v>
      </c>
      <c r="Z237" s="15">
        <f>ROUND(N237*'Table Q8'!N32,2)</f>
        <v>2.85</v>
      </c>
      <c r="AA237" s="15">
        <f>ROUND(O237*'Table Q8'!O32,2)</f>
        <v>1.02</v>
      </c>
      <c r="AB237" s="15">
        <f>ROUND(P237*'Table Q8'!P32,2)</f>
        <v>0.13</v>
      </c>
      <c r="AC237" s="15">
        <f>ROUND(Q237*'Table Q8'!Q32,2)</f>
        <v>1.67</v>
      </c>
      <c r="AD237" s="15">
        <f>ROUND(R237*'Table Q8'!R32,2)</f>
        <v>1</v>
      </c>
      <c r="AE237" s="15">
        <f>ROUND(S237*'Table Q8'!S32,2)</f>
        <v>2.42</v>
      </c>
      <c r="AF237" s="15">
        <f>ROUND(T237*'Table Q8'!T32,2)</f>
        <v>1.76</v>
      </c>
      <c r="AG237" s="15">
        <f>ROUND(U237*'Table Q8'!U32,2)</f>
        <v>-0.01</v>
      </c>
      <c r="AH237" s="15">
        <f>ROUND(V237*'Table Q8'!V32,2)</f>
        <v>0.8</v>
      </c>
      <c r="AI237" s="15">
        <f>ROUND(W237*'Table Q8'!W32,2)</f>
        <v>-0.16</v>
      </c>
      <c r="AJ237" s="15">
        <f>ROUND(X237*'Table Q8'!X32,2)</f>
        <v>0.92</v>
      </c>
    </row>
    <row r="238" spans="1:36" x14ac:dyDescent="0.25">
      <c r="A238" s="13" t="str">
        <f t="shared" si="112"/>
        <v>2000 Q4</v>
      </c>
      <c r="B238" s="15">
        <f t="shared" si="130"/>
        <v>-0.78725514317227063</v>
      </c>
      <c r="C238" s="15">
        <f t="shared" si="130"/>
        <v>6.7743699967324185</v>
      </c>
      <c r="D238" s="15">
        <f t="shared" si="130"/>
        <v>-1.2895900296286589</v>
      </c>
      <c r="E238" s="15">
        <f t="shared" si="130"/>
        <v>-3.1924846620512546</v>
      </c>
      <c r="F238" s="15">
        <f t="shared" si="130"/>
        <v>4.3021946254769619</v>
      </c>
      <c r="G238" s="15">
        <f t="shared" si="130"/>
        <v>10.874786495587148</v>
      </c>
      <c r="H238" s="15">
        <f t="shared" si="130"/>
        <v>-0.66629611069813921</v>
      </c>
      <c r="I238" s="15">
        <f t="shared" si="130"/>
        <v>-1.1102201947843144</v>
      </c>
      <c r="J238" s="15">
        <f t="shared" si="130"/>
        <v>-6.0174682470001235</v>
      </c>
      <c r="K238" s="15">
        <f t="shared" si="130"/>
        <v>0.66940879289100497</v>
      </c>
      <c r="L238" s="15">
        <f t="shared" si="130"/>
        <v>1.4432888753711957</v>
      </c>
      <c r="N238" s="15">
        <f t="shared" ref="N238:X238" si="137">LN(N33/N29)*100</f>
        <v>2.1346029857566822</v>
      </c>
      <c r="O238" s="15">
        <f t="shared" si="137"/>
        <v>4.7649256950642007</v>
      </c>
      <c r="P238" s="15">
        <f t="shared" si="137"/>
        <v>1.8223841396447398</v>
      </c>
      <c r="Q238" s="15">
        <f t="shared" si="137"/>
        <v>2.979185792995132</v>
      </c>
      <c r="R238" s="15">
        <f t="shared" si="137"/>
        <v>5.5611401466406409</v>
      </c>
      <c r="S238" s="15">
        <f t="shared" si="137"/>
        <v>4.1760864219239329</v>
      </c>
      <c r="T238" s="15">
        <f t="shared" si="137"/>
        <v>3.9452630422622788</v>
      </c>
      <c r="U238" s="15">
        <f t="shared" si="137"/>
        <v>-0.33603538248009357</v>
      </c>
      <c r="V238" s="15">
        <f t="shared" si="137"/>
        <v>3.5439647654599664</v>
      </c>
      <c r="W238" s="15">
        <f t="shared" si="137"/>
        <v>-1.4355288934081445</v>
      </c>
      <c r="X238" s="15">
        <f t="shared" si="137"/>
        <v>2.0733261719855443</v>
      </c>
      <c r="Z238" s="15">
        <f>ROUND(N238*'Table Q8'!N33,2)</f>
        <v>1.5</v>
      </c>
      <c r="AA238" s="15">
        <f>ROUND(O238*'Table Q8'!O33,2)</f>
        <v>1.47</v>
      </c>
      <c r="AB238" s="15">
        <f>ROUND(P238*'Table Q8'!P33,2)</f>
        <v>0.68</v>
      </c>
      <c r="AC238" s="15">
        <f>ROUND(Q238*'Table Q8'!Q33,2)</f>
        <v>0.92</v>
      </c>
      <c r="AD238" s="15">
        <f>ROUND(R238*'Table Q8'!R33,2)</f>
        <v>0.82</v>
      </c>
      <c r="AE238" s="15">
        <f>ROUND(S238*'Table Q8'!S33,2)</f>
        <v>1.64</v>
      </c>
      <c r="AF238" s="15">
        <f>ROUND(T238*'Table Q8'!T33,2)</f>
        <v>0.93</v>
      </c>
      <c r="AG238" s="15">
        <f>ROUND(U238*'Table Q8'!U33,2)</f>
        <v>-0.13</v>
      </c>
      <c r="AH238" s="15">
        <f>ROUND(V238*'Table Q8'!V33,2)</f>
        <v>0.71</v>
      </c>
      <c r="AI238" s="15">
        <f>ROUND(W238*'Table Q8'!W33,2)</f>
        <v>-0.38</v>
      </c>
      <c r="AJ238" s="15">
        <f>ROUND(X238*'Table Q8'!X33,2)</f>
        <v>0.71</v>
      </c>
    </row>
    <row r="239" spans="1:36" x14ac:dyDescent="0.25">
      <c r="A239" s="13" t="str">
        <f t="shared" si="112"/>
        <v>2001 Q1</v>
      </c>
      <c r="B239" s="15">
        <f t="shared" si="130"/>
        <v>-1.5314867642039616</v>
      </c>
      <c r="C239" s="15">
        <f t="shared" si="130"/>
        <v>4.5608172676642171</v>
      </c>
      <c r="D239" s="15">
        <f t="shared" si="130"/>
        <v>-3.7553002215594358</v>
      </c>
      <c r="E239" s="15">
        <f t="shared" si="130"/>
        <v>-1.8147602319900287</v>
      </c>
      <c r="F239" s="15">
        <f t="shared" si="130"/>
        <v>-4.453806519160505</v>
      </c>
      <c r="G239" s="15">
        <f t="shared" si="130"/>
        <v>9.701381049524505</v>
      </c>
      <c r="H239" s="15">
        <f t="shared" si="130"/>
        <v>-0.2153228012126448</v>
      </c>
      <c r="I239" s="15">
        <f t="shared" si="130"/>
        <v>3.0097564817597942</v>
      </c>
      <c r="J239" s="15">
        <f t="shared" si="130"/>
        <v>-4.123262285302987</v>
      </c>
      <c r="K239" s="15">
        <f t="shared" si="130"/>
        <v>-7.3507592363458887</v>
      </c>
      <c r="L239" s="15">
        <f t="shared" si="130"/>
        <v>0.70989552016223256</v>
      </c>
      <c r="N239" s="15">
        <f t="shared" ref="N239:X239" si="138">LN(N34/N30)*100</f>
        <v>2.7388500566183356</v>
      </c>
      <c r="O239" s="15">
        <f t="shared" si="138"/>
        <v>3.0817454846497059</v>
      </c>
      <c r="P239" s="15">
        <f t="shared" si="138"/>
        <v>2.0484913580907222</v>
      </c>
      <c r="Q239" s="15">
        <f t="shared" si="138"/>
        <v>0.86925867396260381</v>
      </c>
      <c r="R239" s="15">
        <f t="shared" si="138"/>
        <v>3.0205154308771136</v>
      </c>
      <c r="S239" s="15">
        <f t="shared" si="138"/>
        <v>5.3972102430906697</v>
      </c>
      <c r="T239" s="15">
        <f t="shared" si="138"/>
        <v>2.1500161931516089</v>
      </c>
      <c r="U239" s="15">
        <f t="shared" si="138"/>
        <v>-0.47319983694696871</v>
      </c>
      <c r="V239" s="15">
        <f t="shared" si="138"/>
        <v>3.9914969072890183</v>
      </c>
      <c r="W239" s="15">
        <f t="shared" si="138"/>
        <v>-7.7608639273716236</v>
      </c>
      <c r="X239" s="15">
        <f t="shared" si="138"/>
        <v>0.80228936303956178</v>
      </c>
      <c r="Z239" s="15">
        <f>ROUND(N239*'Table Q8'!N34,2)</f>
        <v>1.93</v>
      </c>
      <c r="AA239" s="15">
        <f>ROUND(O239*'Table Q8'!O34,2)</f>
        <v>0.94</v>
      </c>
      <c r="AB239" s="15">
        <f>ROUND(P239*'Table Q8'!P34,2)</f>
        <v>0.77</v>
      </c>
      <c r="AC239" s="15">
        <f>ROUND(Q239*'Table Q8'!Q34,2)</f>
        <v>0.27</v>
      </c>
      <c r="AD239" s="15">
        <f>ROUND(R239*'Table Q8'!R34,2)</f>
        <v>0.44</v>
      </c>
      <c r="AE239" s="15">
        <f>ROUND(S239*'Table Q8'!S34,2)</f>
        <v>2.08</v>
      </c>
      <c r="AF239" s="15">
        <f>ROUND(T239*'Table Q8'!T34,2)</f>
        <v>0.48</v>
      </c>
      <c r="AG239" s="15">
        <f>ROUND(U239*'Table Q8'!U34,2)</f>
        <v>-0.18</v>
      </c>
      <c r="AH239" s="15">
        <f>ROUND(V239*'Table Q8'!V34,2)</f>
        <v>0.8</v>
      </c>
      <c r="AI239" s="15">
        <f>ROUND(W239*'Table Q8'!W34,2)</f>
        <v>-2.02</v>
      </c>
      <c r="AJ239" s="15">
        <f>ROUND(X239*'Table Q8'!X34,2)</f>
        <v>0.27</v>
      </c>
    </row>
    <row r="240" spans="1:36" x14ac:dyDescent="0.25">
      <c r="A240" s="13" t="str">
        <f t="shared" si="112"/>
        <v>2001 Q2</v>
      </c>
      <c r="B240" s="15">
        <f t="shared" si="130"/>
        <v>2.8517368726030554</v>
      </c>
      <c r="C240" s="15">
        <f t="shared" si="130"/>
        <v>3.2468304765745062</v>
      </c>
      <c r="D240" s="15">
        <f t="shared" si="130"/>
        <v>1.4436418607089698</v>
      </c>
      <c r="E240" s="15">
        <f t="shared" si="130"/>
        <v>1.2625499538618197</v>
      </c>
      <c r="F240" s="15">
        <f t="shared" si="130"/>
        <v>-1.1868424827071982</v>
      </c>
      <c r="G240" s="15">
        <f t="shared" si="130"/>
        <v>1.8116120524707524</v>
      </c>
      <c r="H240" s="15">
        <f t="shared" si="130"/>
        <v>1.7180444096014502</v>
      </c>
      <c r="I240" s="15">
        <f t="shared" si="130"/>
        <v>1.9120540587696273</v>
      </c>
      <c r="J240" s="15">
        <f t="shared" si="130"/>
        <v>-9.4644805106655259</v>
      </c>
      <c r="K240" s="15">
        <f t="shared" si="130"/>
        <v>4.1263692960240368</v>
      </c>
      <c r="L240" s="15">
        <f t="shared" si="130"/>
        <v>1.2261474454961969</v>
      </c>
      <c r="N240" s="15">
        <f t="shared" ref="N240:X240" si="139">LN(N35/N31)*100</f>
        <v>6.2450289308927074</v>
      </c>
      <c r="O240" s="15">
        <f t="shared" si="139"/>
        <v>3.6552339736125443</v>
      </c>
      <c r="P240" s="15">
        <f t="shared" si="139"/>
        <v>4.0217636987474821</v>
      </c>
      <c r="Q240" s="15">
        <f t="shared" si="139"/>
        <v>1.6029636663091706</v>
      </c>
      <c r="R240" s="15">
        <f t="shared" si="139"/>
        <v>5.1304312229896256</v>
      </c>
      <c r="S240" s="15">
        <f t="shared" si="139"/>
        <v>0.88063756917753422</v>
      </c>
      <c r="T240" s="15">
        <f t="shared" si="139"/>
        <v>2.8595126107025224</v>
      </c>
      <c r="U240" s="15">
        <f t="shared" si="139"/>
        <v>-0.75992523401635859</v>
      </c>
      <c r="V240" s="15">
        <f t="shared" si="139"/>
        <v>5.6262235044278821</v>
      </c>
      <c r="W240" s="15">
        <f t="shared" si="139"/>
        <v>-1.6218453863838693</v>
      </c>
      <c r="X240" s="15">
        <f t="shared" si="139"/>
        <v>1.5930676691111452</v>
      </c>
      <c r="Z240" s="15">
        <f>ROUND(N240*'Table Q8'!N35,2)</f>
        <v>4.41</v>
      </c>
      <c r="AA240" s="15">
        <f>ROUND(O240*'Table Q8'!O35,2)</f>
        <v>1.1000000000000001</v>
      </c>
      <c r="AB240" s="15">
        <f>ROUND(P240*'Table Q8'!P35,2)</f>
        <v>1.49</v>
      </c>
      <c r="AC240" s="15">
        <f>ROUND(Q240*'Table Q8'!Q35,2)</f>
        <v>0.5</v>
      </c>
      <c r="AD240" s="15">
        <f>ROUND(R240*'Table Q8'!R35,2)</f>
        <v>0.72</v>
      </c>
      <c r="AE240" s="15">
        <f>ROUND(S240*'Table Q8'!S35,2)</f>
        <v>0.33</v>
      </c>
      <c r="AF240" s="15">
        <f>ROUND(T240*'Table Q8'!T35,2)</f>
        <v>0.64</v>
      </c>
      <c r="AG240" s="15">
        <f>ROUND(U240*'Table Q8'!U35,2)</f>
        <v>-0.28000000000000003</v>
      </c>
      <c r="AH240" s="15">
        <f>ROUND(V240*'Table Q8'!V35,2)</f>
        <v>1.1599999999999999</v>
      </c>
      <c r="AI240" s="15">
        <f>ROUND(W240*'Table Q8'!W35,2)</f>
        <v>-0.44</v>
      </c>
      <c r="AJ240" s="15">
        <f>ROUND(X240*'Table Q8'!X35,2)</f>
        <v>0.54</v>
      </c>
    </row>
    <row r="241" spans="1:36" x14ac:dyDescent="0.25">
      <c r="A241" s="13" t="str">
        <f t="shared" si="112"/>
        <v>2001 Q3</v>
      </c>
      <c r="B241" s="15">
        <f t="shared" si="130"/>
        <v>4.6986244838105691</v>
      </c>
      <c r="C241" s="15">
        <f t="shared" si="130"/>
        <v>3.748835505798799</v>
      </c>
      <c r="D241" s="15">
        <f t="shared" si="130"/>
        <v>2.7876874197954948</v>
      </c>
      <c r="E241" s="15">
        <f t="shared" si="130"/>
        <v>3.390654458374756</v>
      </c>
      <c r="F241" s="15">
        <f t="shared" si="130"/>
        <v>-4.1381604792485334</v>
      </c>
      <c r="G241" s="15">
        <f t="shared" si="130"/>
        <v>1.8591246845046934</v>
      </c>
      <c r="H241" s="15">
        <f t="shared" si="130"/>
        <v>2.1993421036320751</v>
      </c>
      <c r="I241" s="15">
        <f t="shared" si="130"/>
        <v>3.3740449122364367</v>
      </c>
      <c r="J241" s="15">
        <f t="shared" si="130"/>
        <v>-4.4204177008712753</v>
      </c>
      <c r="K241" s="15">
        <f t="shared" si="130"/>
        <v>0.47009912394901865</v>
      </c>
      <c r="L241" s="15">
        <f t="shared" si="130"/>
        <v>1.8173609088946614</v>
      </c>
      <c r="N241" s="15">
        <f t="shared" ref="N241:X241" si="140">LN(N36/N32)*100</f>
        <v>7.2655183901209712</v>
      </c>
      <c r="O241" s="15">
        <f t="shared" si="140"/>
        <v>3.6647531943557401</v>
      </c>
      <c r="P241" s="15">
        <f t="shared" si="140"/>
        <v>4.3219990636200052</v>
      </c>
      <c r="Q241" s="15">
        <f t="shared" si="140"/>
        <v>0.2550527351656664</v>
      </c>
      <c r="R241" s="15">
        <f t="shared" si="140"/>
        <v>4.7859948973516024</v>
      </c>
      <c r="S241" s="15">
        <f t="shared" si="140"/>
        <v>3.8522421563138098</v>
      </c>
      <c r="T241" s="15">
        <f t="shared" si="140"/>
        <v>1.9388528049688447</v>
      </c>
      <c r="U241" s="15">
        <f t="shared" si="140"/>
        <v>2.1863214456401461</v>
      </c>
      <c r="V241" s="15">
        <f t="shared" si="140"/>
        <v>9.3660167942082797</v>
      </c>
      <c r="W241" s="15">
        <f t="shared" si="140"/>
        <v>-4.7247354378493043</v>
      </c>
      <c r="X241" s="15">
        <f t="shared" si="140"/>
        <v>1.9975771091378522</v>
      </c>
      <c r="Z241" s="15">
        <f>ROUND(N241*'Table Q8'!N36,2)</f>
        <v>5.13</v>
      </c>
      <c r="AA241" s="15">
        <f>ROUND(O241*'Table Q8'!O36,2)</f>
        <v>1.08</v>
      </c>
      <c r="AB241" s="15">
        <f>ROUND(P241*'Table Q8'!P36,2)</f>
        <v>1.57</v>
      </c>
      <c r="AC241" s="15">
        <f>ROUND(Q241*'Table Q8'!Q36,2)</f>
        <v>0.08</v>
      </c>
      <c r="AD241" s="15">
        <f>ROUND(R241*'Table Q8'!R36,2)</f>
        <v>0.64</v>
      </c>
      <c r="AE241" s="15">
        <f>ROUND(S241*'Table Q8'!S36,2)</f>
        <v>1.44</v>
      </c>
      <c r="AF241" s="15">
        <f>ROUND(T241*'Table Q8'!T36,2)</f>
        <v>0.44</v>
      </c>
      <c r="AG241" s="15">
        <f>ROUND(U241*'Table Q8'!U36,2)</f>
        <v>0.79</v>
      </c>
      <c r="AH241" s="15">
        <f>ROUND(V241*'Table Q8'!V36,2)</f>
        <v>2.0499999999999998</v>
      </c>
      <c r="AI241" s="15">
        <f>ROUND(W241*'Table Q8'!W36,2)</f>
        <v>-1.31</v>
      </c>
      <c r="AJ241" s="15">
        <f>ROUND(X241*'Table Q8'!X36,2)</f>
        <v>0.67</v>
      </c>
    </row>
    <row r="242" spans="1:36" x14ac:dyDescent="0.25">
      <c r="A242" s="13" t="str">
        <f t="shared" si="112"/>
        <v>2001 Q4</v>
      </c>
      <c r="B242" s="15">
        <f t="shared" si="130"/>
        <v>5.8860344357631664</v>
      </c>
      <c r="C242" s="15">
        <f t="shared" si="130"/>
        <v>0.94971643831699559</v>
      </c>
      <c r="D242" s="15">
        <f t="shared" si="130"/>
        <v>0.8782317057841067</v>
      </c>
      <c r="E242" s="15">
        <f t="shared" si="130"/>
        <v>7.8475411562559048</v>
      </c>
      <c r="F242" s="15">
        <f t="shared" si="130"/>
        <v>0.95681337186824833</v>
      </c>
      <c r="G242" s="15">
        <f t="shared" si="130"/>
        <v>5.0405773940264496</v>
      </c>
      <c r="H242" s="15">
        <f t="shared" si="130"/>
        <v>8.1670139511279949</v>
      </c>
      <c r="I242" s="15">
        <f t="shared" si="130"/>
        <v>2.6107018361188263</v>
      </c>
      <c r="J242" s="15">
        <f t="shared" si="130"/>
        <v>-4.6805104126069832</v>
      </c>
      <c r="K242" s="15">
        <f t="shared" si="130"/>
        <v>3.5789006195246658</v>
      </c>
      <c r="L242" s="15">
        <f t="shared" si="130"/>
        <v>3.1467253940202604</v>
      </c>
      <c r="N242" s="15">
        <f t="shared" ref="N242:X242" si="141">LN(N37/N33)*100</f>
        <v>6.6462934032191363</v>
      </c>
      <c r="O242" s="15">
        <f t="shared" si="141"/>
        <v>3.4436640999277444</v>
      </c>
      <c r="P242" s="15">
        <f t="shared" si="141"/>
        <v>2.7034480308949735</v>
      </c>
      <c r="Q242" s="15">
        <f t="shared" si="141"/>
        <v>2.1269312147050141</v>
      </c>
      <c r="R242" s="15">
        <f t="shared" si="141"/>
        <v>8.748918137795334</v>
      </c>
      <c r="S242" s="15">
        <f t="shared" si="141"/>
        <v>5.5096053691528688</v>
      </c>
      <c r="T242" s="15">
        <f t="shared" si="141"/>
        <v>4.8859138030684717</v>
      </c>
      <c r="U242" s="15">
        <f t="shared" si="141"/>
        <v>4.3483887493011881</v>
      </c>
      <c r="V242" s="15">
        <f t="shared" si="141"/>
        <v>8.1792021410639286</v>
      </c>
      <c r="W242" s="15">
        <f t="shared" si="141"/>
        <v>-1.3609721400809953</v>
      </c>
      <c r="X242" s="15">
        <f t="shared" si="141"/>
        <v>3.139675525006417</v>
      </c>
      <c r="Z242" s="15">
        <f>ROUND(N242*'Table Q8'!N37,2)</f>
        <v>4.72</v>
      </c>
      <c r="AA242" s="15">
        <f>ROUND(O242*'Table Q8'!O37,2)</f>
        <v>1.01</v>
      </c>
      <c r="AB242" s="15">
        <f>ROUND(P242*'Table Q8'!P37,2)</f>
        <v>0.97</v>
      </c>
      <c r="AC242" s="15">
        <f>ROUND(Q242*'Table Q8'!Q37,2)</f>
        <v>0.68</v>
      </c>
      <c r="AD242" s="15">
        <f>ROUND(R242*'Table Q8'!R37,2)</f>
        <v>1.1499999999999999</v>
      </c>
      <c r="AE242" s="15">
        <f>ROUND(S242*'Table Q8'!S37,2)</f>
        <v>2.0499999999999998</v>
      </c>
      <c r="AF242" s="15">
        <f>ROUND(T242*'Table Q8'!T37,2)</f>
        <v>1.1299999999999999</v>
      </c>
      <c r="AG242" s="15">
        <f>ROUND(U242*'Table Q8'!U37,2)</f>
        <v>1.56</v>
      </c>
      <c r="AH242" s="15">
        <f>ROUND(V242*'Table Q8'!V37,2)</f>
        <v>1.88</v>
      </c>
      <c r="AI242" s="15">
        <f>ROUND(W242*'Table Q8'!W37,2)</f>
        <v>-0.39</v>
      </c>
      <c r="AJ242" s="15">
        <f>ROUND(X242*'Table Q8'!X37,2)</f>
        <v>1.05</v>
      </c>
    </row>
    <row r="243" spans="1:36" x14ac:dyDescent="0.25">
      <c r="A243" s="13" t="str">
        <f t="shared" si="112"/>
        <v>2002 Q1</v>
      </c>
      <c r="B243" s="15">
        <f t="shared" si="130"/>
        <v>5.8359225258204095</v>
      </c>
      <c r="C243" s="15">
        <f t="shared" si="130"/>
        <v>2.286314193224364</v>
      </c>
      <c r="D243" s="15">
        <f t="shared" si="130"/>
        <v>2.010330378379376</v>
      </c>
      <c r="E243" s="15">
        <f t="shared" si="130"/>
        <v>5.7744577954201004</v>
      </c>
      <c r="F243" s="15">
        <f t="shared" si="130"/>
        <v>2.5190622778913365</v>
      </c>
      <c r="G243" s="15">
        <f t="shared" si="130"/>
        <v>3.183758805972476</v>
      </c>
      <c r="H243" s="15">
        <f t="shared" si="130"/>
        <v>2.3512523861054841</v>
      </c>
      <c r="I243" s="15">
        <f t="shared" si="130"/>
        <v>-0.27580800134339017</v>
      </c>
      <c r="J243" s="15">
        <f t="shared" si="130"/>
        <v>-2.9252455673562596</v>
      </c>
      <c r="K243" s="15">
        <f t="shared" si="130"/>
        <v>2.3174612345370127</v>
      </c>
      <c r="L243" s="15">
        <f t="shared" si="130"/>
        <v>2.6129056557572796</v>
      </c>
      <c r="N243" s="15">
        <f t="shared" ref="N243:X243" si="142">LN(N38/N34)*100</f>
        <v>3.7455185500892019</v>
      </c>
      <c r="O243" s="15">
        <f t="shared" si="142"/>
        <v>3.815441255597376</v>
      </c>
      <c r="P243" s="15">
        <f t="shared" si="142"/>
        <v>1.8464883451142822</v>
      </c>
      <c r="Q243" s="15">
        <f t="shared" si="142"/>
        <v>2.1467030845270898</v>
      </c>
      <c r="R243" s="15">
        <f t="shared" si="142"/>
        <v>7.1355356902683171</v>
      </c>
      <c r="S243" s="15">
        <f t="shared" si="142"/>
        <v>3.225608458629095</v>
      </c>
      <c r="T243" s="15">
        <f t="shared" si="142"/>
        <v>4.500076201380673</v>
      </c>
      <c r="U243" s="15">
        <f t="shared" si="142"/>
        <v>5.4428049862434902</v>
      </c>
      <c r="V243" s="15">
        <f t="shared" si="142"/>
        <v>8.7347729176522844</v>
      </c>
      <c r="W243" s="15">
        <f t="shared" si="142"/>
        <v>1.0154093963744004</v>
      </c>
      <c r="X243" s="15">
        <f t="shared" si="142"/>
        <v>3.2492634100642874</v>
      </c>
      <c r="Z243" s="15">
        <f>ROUND(N243*'Table Q8'!N38,2)</f>
        <v>2.65</v>
      </c>
      <c r="AA243" s="15">
        <f>ROUND(O243*'Table Q8'!O38,2)</f>
        <v>1.1100000000000001</v>
      </c>
      <c r="AB243" s="15">
        <f>ROUND(P243*'Table Q8'!P38,2)</f>
        <v>0.66</v>
      </c>
      <c r="AC243" s="15">
        <f>ROUND(Q243*'Table Q8'!Q38,2)</f>
        <v>0.68</v>
      </c>
      <c r="AD243" s="15">
        <f>ROUND(R243*'Table Q8'!R38,2)</f>
        <v>0.9</v>
      </c>
      <c r="AE243" s="15">
        <f>ROUND(S243*'Table Q8'!S38,2)</f>
        <v>1.17</v>
      </c>
      <c r="AF243" s="15">
        <f>ROUND(T243*'Table Q8'!T38,2)</f>
        <v>1.05</v>
      </c>
      <c r="AG243" s="15">
        <f>ROUND(U243*'Table Q8'!U38,2)</f>
        <v>1.92</v>
      </c>
      <c r="AH243" s="15">
        <f>ROUND(V243*'Table Q8'!V38,2)</f>
        <v>2.0099999999999998</v>
      </c>
      <c r="AI243" s="15">
        <f>ROUND(W243*'Table Q8'!W38,2)</f>
        <v>0.28999999999999998</v>
      </c>
      <c r="AJ243" s="15">
        <f>ROUND(X243*'Table Q8'!X38,2)</f>
        <v>1.08</v>
      </c>
    </row>
    <row r="244" spans="1:36" x14ac:dyDescent="0.25">
      <c r="A244" s="13" t="str">
        <f t="shared" si="112"/>
        <v>2002 Q2</v>
      </c>
      <c r="B244" s="15">
        <f t="shared" si="130"/>
        <v>6.5714568506865465</v>
      </c>
      <c r="C244" s="15">
        <f t="shared" si="130"/>
        <v>4.2265021911586178</v>
      </c>
      <c r="D244" s="15">
        <f t="shared" si="130"/>
        <v>3.4226477917562765</v>
      </c>
      <c r="E244" s="15">
        <f t="shared" si="130"/>
        <v>5.3810749852629272</v>
      </c>
      <c r="F244" s="15">
        <f t="shared" si="130"/>
        <v>1.6703003784064991</v>
      </c>
      <c r="G244" s="15">
        <f t="shared" si="130"/>
        <v>4.9100703481845072</v>
      </c>
      <c r="H244" s="15">
        <f t="shared" si="130"/>
        <v>2.5163662573106635</v>
      </c>
      <c r="I244" s="15">
        <f t="shared" si="130"/>
        <v>2.1555724695188436</v>
      </c>
      <c r="J244" s="15">
        <f t="shared" si="130"/>
        <v>5.7586660809145895</v>
      </c>
      <c r="K244" s="15">
        <f t="shared" si="130"/>
        <v>-5.0761852262617531</v>
      </c>
      <c r="L244" s="15">
        <f t="shared" si="130"/>
        <v>3.4909168430036233</v>
      </c>
      <c r="N244" s="15">
        <f t="shared" ref="N244:X244" si="143">LN(N39/N35)*100</f>
        <v>3.841365489493874</v>
      </c>
      <c r="O244" s="15">
        <f t="shared" si="143"/>
        <v>5.323595272870624</v>
      </c>
      <c r="P244" s="15">
        <f t="shared" si="143"/>
        <v>5.1347030221345369</v>
      </c>
      <c r="Q244" s="15">
        <f t="shared" si="143"/>
        <v>1.7550502351628745</v>
      </c>
      <c r="R244" s="15">
        <f t="shared" si="143"/>
        <v>7.0420741983447703</v>
      </c>
      <c r="S244" s="15">
        <f t="shared" si="143"/>
        <v>5.3160818477037282</v>
      </c>
      <c r="T244" s="15">
        <f t="shared" si="143"/>
        <v>5.9692766243602984</v>
      </c>
      <c r="U244" s="15">
        <f t="shared" si="143"/>
        <v>6.4783467208623255</v>
      </c>
      <c r="V244" s="15">
        <f t="shared" si="143"/>
        <v>8.2930651993808233</v>
      </c>
      <c r="W244" s="15">
        <f t="shared" si="143"/>
        <v>-1.2966184332682007</v>
      </c>
      <c r="X244" s="15">
        <f t="shared" si="143"/>
        <v>4.0735525628248173</v>
      </c>
      <c r="Z244" s="15">
        <f>ROUND(N244*'Table Q8'!N39,2)</f>
        <v>2.71</v>
      </c>
      <c r="AA244" s="15">
        <f>ROUND(O244*'Table Q8'!O39,2)</f>
        <v>1.57</v>
      </c>
      <c r="AB244" s="15">
        <f>ROUND(P244*'Table Q8'!P39,2)</f>
        <v>1.86</v>
      </c>
      <c r="AC244" s="15">
        <f>ROUND(Q244*'Table Q8'!Q39,2)</f>
        <v>0.55000000000000004</v>
      </c>
      <c r="AD244" s="15">
        <f>ROUND(R244*'Table Q8'!R39,2)</f>
        <v>0.89</v>
      </c>
      <c r="AE244" s="15">
        <f>ROUND(S244*'Table Q8'!S39,2)</f>
        <v>1.94</v>
      </c>
      <c r="AF244" s="15">
        <f>ROUND(T244*'Table Q8'!T39,2)</f>
        <v>1.52</v>
      </c>
      <c r="AG244" s="15">
        <f>ROUND(U244*'Table Q8'!U39,2)</f>
        <v>2.2999999999999998</v>
      </c>
      <c r="AH244" s="15">
        <f>ROUND(V244*'Table Q8'!V39,2)</f>
        <v>1.94</v>
      </c>
      <c r="AI244" s="15">
        <f>ROUND(W244*'Table Q8'!W39,2)</f>
        <v>-0.37</v>
      </c>
      <c r="AJ244" s="15">
        <f>ROUND(X244*'Table Q8'!X39,2)</f>
        <v>1.36</v>
      </c>
    </row>
    <row r="245" spans="1:36" x14ac:dyDescent="0.25">
      <c r="A245" s="13" t="str">
        <f t="shared" si="112"/>
        <v>2002 Q3</v>
      </c>
      <c r="B245" s="15">
        <f t="shared" si="130"/>
        <v>2.9019559234336598</v>
      </c>
      <c r="C245" s="15">
        <f t="shared" si="130"/>
        <v>3.8625880601821492</v>
      </c>
      <c r="D245" s="15">
        <f t="shared" si="130"/>
        <v>6.6623072397343446</v>
      </c>
      <c r="E245" s="15">
        <f t="shared" si="130"/>
        <v>4.9744124897345623</v>
      </c>
      <c r="F245" s="15">
        <f t="shared" si="130"/>
        <v>0.770644212643666</v>
      </c>
      <c r="G245" s="15">
        <f t="shared" si="130"/>
        <v>3.2420751485655361</v>
      </c>
      <c r="H245" s="15">
        <f t="shared" si="130"/>
        <v>2.045043494445149</v>
      </c>
      <c r="I245" s="15">
        <f t="shared" si="130"/>
        <v>-0.57619800798945708</v>
      </c>
      <c r="J245" s="15">
        <f t="shared" si="130"/>
        <v>3.4892456458209793</v>
      </c>
      <c r="K245" s="15">
        <f t="shared" si="130"/>
        <v>-0.74697094074256254</v>
      </c>
      <c r="L245" s="15">
        <f t="shared" si="130"/>
        <v>2.9497812245379085</v>
      </c>
      <c r="N245" s="15">
        <f t="shared" ref="N245:X245" si="144">LN(N40/N36)*100</f>
        <v>3.084765651281137</v>
      </c>
      <c r="O245" s="15">
        <f t="shared" si="144"/>
        <v>4.0361535983256438</v>
      </c>
      <c r="P245" s="15">
        <f t="shared" si="144"/>
        <v>4.6350665753397466</v>
      </c>
      <c r="Q245" s="15">
        <f t="shared" si="144"/>
        <v>2.1280740655811905</v>
      </c>
      <c r="R245" s="15">
        <f t="shared" si="144"/>
        <v>5.6816105656735951</v>
      </c>
      <c r="S245" s="15">
        <f t="shared" si="144"/>
        <v>2.1263290610303782</v>
      </c>
      <c r="T245" s="15">
        <f t="shared" si="144"/>
        <v>5.573355966086714</v>
      </c>
      <c r="U245" s="15">
        <f t="shared" si="144"/>
        <v>3.9265687169673456</v>
      </c>
      <c r="V245" s="15">
        <f t="shared" si="144"/>
        <v>6.589463365868367</v>
      </c>
      <c r="W245" s="15">
        <f t="shared" si="144"/>
        <v>-1.210002187757129</v>
      </c>
      <c r="X245" s="15">
        <f t="shared" si="144"/>
        <v>3.0152605770425769</v>
      </c>
      <c r="Z245" s="15">
        <f>ROUND(N245*'Table Q8'!N40,2)</f>
        <v>2.1800000000000002</v>
      </c>
      <c r="AA245" s="15">
        <f>ROUND(O245*'Table Q8'!O40,2)</f>
        <v>1.22</v>
      </c>
      <c r="AB245" s="15">
        <f>ROUND(P245*'Table Q8'!P40,2)</f>
        <v>1.71</v>
      </c>
      <c r="AC245" s="15">
        <f>ROUND(Q245*'Table Q8'!Q40,2)</f>
        <v>0.67</v>
      </c>
      <c r="AD245" s="15">
        <f>ROUND(R245*'Table Q8'!R40,2)</f>
        <v>0.72</v>
      </c>
      <c r="AE245" s="15">
        <f>ROUND(S245*'Table Q8'!S40,2)</f>
        <v>0.78</v>
      </c>
      <c r="AF245" s="15">
        <f>ROUND(T245*'Table Q8'!T40,2)</f>
        <v>1.55</v>
      </c>
      <c r="AG245" s="15">
        <f>ROUND(U245*'Table Q8'!U40,2)</f>
        <v>1.42</v>
      </c>
      <c r="AH245" s="15">
        <f>ROUND(V245*'Table Q8'!V40,2)</f>
        <v>1.58</v>
      </c>
      <c r="AI245" s="15">
        <f>ROUND(W245*'Table Q8'!W40,2)</f>
        <v>-0.35</v>
      </c>
      <c r="AJ245" s="15">
        <f>ROUND(X245*'Table Q8'!X40,2)</f>
        <v>1.02</v>
      </c>
    </row>
    <row r="246" spans="1:36" x14ac:dyDescent="0.25">
      <c r="A246" s="13" t="str">
        <f t="shared" si="112"/>
        <v>2002 Q4</v>
      </c>
      <c r="B246" s="15">
        <f t="shared" si="130"/>
        <v>11.550355966588981</v>
      </c>
      <c r="C246" s="15">
        <f t="shared" si="130"/>
        <v>3.3480854330356116</v>
      </c>
      <c r="D246" s="15">
        <f t="shared" si="130"/>
        <v>6.8510239707807843</v>
      </c>
      <c r="E246" s="15">
        <f t="shared" si="130"/>
        <v>2.4848275207320616</v>
      </c>
      <c r="F246" s="15">
        <f t="shared" si="130"/>
        <v>-2.3084766243359383</v>
      </c>
      <c r="G246" s="15">
        <f t="shared" si="130"/>
        <v>5.2927602874877948</v>
      </c>
      <c r="H246" s="15">
        <f t="shared" si="130"/>
        <v>5.3304156675506009</v>
      </c>
      <c r="I246" s="15">
        <f t="shared" si="130"/>
        <v>1.7095572592135213</v>
      </c>
      <c r="J246" s="15">
        <f t="shared" si="130"/>
        <v>1.5809045696909305</v>
      </c>
      <c r="K246" s="15">
        <f t="shared" si="130"/>
        <v>-0.71983574808650685</v>
      </c>
      <c r="L246" s="15">
        <f t="shared" si="130"/>
        <v>3.0775054937017998</v>
      </c>
      <c r="N246" s="15">
        <f t="shared" ref="N246:X246" si="145">LN(N41/N37)*100</f>
        <v>9.5075159723841445</v>
      </c>
      <c r="O246" s="15">
        <f t="shared" si="145"/>
        <v>3.4527326740849107</v>
      </c>
      <c r="P246" s="15">
        <f t="shared" si="145"/>
        <v>5.6628689524119</v>
      </c>
      <c r="Q246" s="15">
        <f t="shared" si="145"/>
        <v>0.83193677475314165</v>
      </c>
      <c r="R246" s="15">
        <f t="shared" si="145"/>
        <v>5.3234816934979232</v>
      </c>
      <c r="S246" s="15">
        <f t="shared" si="145"/>
        <v>3.4179583758721188</v>
      </c>
      <c r="T246" s="15">
        <f t="shared" si="145"/>
        <v>5.7284100284124513</v>
      </c>
      <c r="U246" s="15">
        <f t="shared" si="145"/>
        <v>3.0069332460344742</v>
      </c>
      <c r="V246" s="15">
        <f t="shared" si="145"/>
        <v>5.4405922590470084</v>
      </c>
      <c r="W246" s="15">
        <f t="shared" si="145"/>
        <v>-1.5888359667971557</v>
      </c>
      <c r="X246" s="15">
        <f t="shared" si="145"/>
        <v>2.8669994734745257</v>
      </c>
      <c r="Z246" s="15">
        <f>ROUND(N246*'Table Q8'!N41,2)</f>
        <v>6.72</v>
      </c>
      <c r="AA246" s="15">
        <f>ROUND(O246*'Table Q8'!O41,2)</f>
        <v>1.07</v>
      </c>
      <c r="AB246" s="15">
        <f>ROUND(P246*'Table Q8'!P41,2)</f>
        <v>2.15</v>
      </c>
      <c r="AC246" s="15">
        <f>ROUND(Q246*'Table Q8'!Q41,2)</f>
        <v>0.26</v>
      </c>
      <c r="AD246" s="15">
        <f>ROUND(R246*'Table Q8'!R41,2)</f>
        <v>0.69</v>
      </c>
      <c r="AE246" s="15">
        <f>ROUND(S246*'Table Q8'!S41,2)</f>
        <v>1.28</v>
      </c>
      <c r="AF246" s="15">
        <f>ROUND(T246*'Table Q8'!T41,2)</f>
        <v>1.74</v>
      </c>
      <c r="AG246" s="15">
        <f>ROUND(U246*'Table Q8'!U41,2)</f>
        <v>1.1100000000000001</v>
      </c>
      <c r="AH246" s="15">
        <f>ROUND(V246*'Table Q8'!V41,2)</f>
        <v>1.34</v>
      </c>
      <c r="AI246" s="15">
        <f>ROUND(W246*'Table Q8'!W41,2)</f>
        <v>-0.47</v>
      </c>
      <c r="AJ246" s="15">
        <f>ROUND(X246*'Table Q8'!X41,2)</f>
        <v>0.99</v>
      </c>
    </row>
    <row r="247" spans="1:36" x14ac:dyDescent="0.25">
      <c r="A247" s="13" t="str">
        <f t="shared" si="112"/>
        <v>2003 Q1</v>
      </c>
      <c r="B247" s="15">
        <f t="shared" si="130"/>
        <v>3.7798568993559862</v>
      </c>
      <c r="C247" s="15">
        <f t="shared" si="130"/>
        <v>4.2441564722842138</v>
      </c>
      <c r="D247" s="15">
        <f t="shared" si="130"/>
        <v>3.3933180480036151</v>
      </c>
      <c r="E247" s="15">
        <f t="shared" si="130"/>
        <v>1.0140617930212685</v>
      </c>
      <c r="F247" s="15">
        <f t="shared" si="130"/>
        <v>1.0176392922228206</v>
      </c>
      <c r="G247" s="15">
        <f t="shared" si="130"/>
        <v>5.9306481850170245</v>
      </c>
      <c r="H247" s="15">
        <f t="shared" si="130"/>
        <v>8.2956830171601936</v>
      </c>
      <c r="I247" s="15">
        <f t="shared" si="130"/>
        <v>4.6307988532996189</v>
      </c>
      <c r="J247" s="15">
        <f t="shared" si="130"/>
        <v>-0.80598262861547221</v>
      </c>
      <c r="K247" s="15">
        <f t="shared" si="130"/>
        <v>3.1375251778664208</v>
      </c>
      <c r="L247" s="15">
        <f t="shared" si="130"/>
        <v>3.2984743817828122</v>
      </c>
      <c r="N247" s="15">
        <f t="shared" ref="N247:X247" si="146">LN(N42/N38)*100</f>
        <v>5.4937652327238542</v>
      </c>
      <c r="O247" s="15">
        <f t="shared" si="146"/>
        <v>5.0029841129764288</v>
      </c>
      <c r="P247" s="15">
        <f t="shared" si="146"/>
        <v>5.9877730517957888</v>
      </c>
      <c r="Q247" s="15">
        <f t="shared" si="146"/>
        <v>0.97010509568896142</v>
      </c>
      <c r="R247" s="15">
        <f t="shared" si="146"/>
        <v>9.463574298959978</v>
      </c>
      <c r="S247" s="15">
        <f t="shared" si="146"/>
        <v>1.8899669572359599</v>
      </c>
      <c r="T247" s="15">
        <f t="shared" si="146"/>
        <v>4.1614881235633918</v>
      </c>
      <c r="U247" s="15">
        <f t="shared" si="146"/>
        <v>1.1664835143696688</v>
      </c>
      <c r="V247" s="15">
        <f t="shared" si="146"/>
        <v>5.062768226239581</v>
      </c>
      <c r="W247" s="15">
        <f t="shared" si="146"/>
        <v>-1.9464132712861693</v>
      </c>
      <c r="X247" s="15">
        <f t="shared" si="146"/>
        <v>2.8391816761861772</v>
      </c>
      <c r="Z247" s="15">
        <f>ROUND(N247*'Table Q8'!N42,2)</f>
        <v>3.89</v>
      </c>
      <c r="AA247" s="15">
        <f>ROUND(O247*'Table Q8'!O42,2)</f>
        <v>1.57</v>
      </c>
      <c r="AB247" s="15">
        <f>ROUND(P247*'Table Q8'!P42,2)</f>
        <v>2.25</v>
      </c>
      <c r="AC247" s="15">
        <f>ROUND(Q247*'Table Q8'!Q42,2)</f>
        <v>0.3</v>
      </c>
      <c r="AD247" s="15">
        <f>ROUND(R247*'Table Q8'!R42,2)</f>
        <v>1.24</v>
      </c>
      <c r="AE247" s="15">
        <f>ROUND(S247*'Table Q8'!S42,2)</f>
        <v>0.71</v>
      </c>
      <c r="AF247" s="15">
        <f>ROUND(T247*'Table Q8'!T42,2)</f>
        <v>1.35</v>
      </c>
      <c r="AG247" s="15">
        <f>ROUND(U247*'Table Q8'!U42,2)</f>
        <v>0.43</v>
      </c>
      <c r="AH247" s="15">
        <f>ROUND(V247*'Table Q8'!V42,2)</f>
        <v>1.26</v>
      </c>
      <c r="AI247" s="15">
        <f>ROUND(W247*'Table Q8'!W42,2)</f>
        <v>-0.59</v>
      </c>
      <c r="AJ247" s="15">
        <f>ROUND(X247*'Table Q8'!X42,2)</f>
        <v>0.99</v>
      </c>
    </row>
    <row r="248" spans="1:36" x14ac:dyDescent="0.25">
      <c r="A248" s="13" t="str">
        <f t="shared" si="112"/>
        <v>2003 Q2</v>
      </c>
      <c r="B248" s="15">
        <f t="shared" ref="B248:L263" si="147">LN(B43/B39)*100</f>
        <v>-2.5380037450049584</v>
      </c>
      <c r="C248" s="15">
        <f t="shared" si="147"/>
        <v>5.1028726588778133</v>
      </c>
      <c r="D248" s="15">
        <f t="shared" si="147"/>
        <v>3.4742860295455915</v>
      </c>
      <c r="E248" s="15">
        <f t="shared" si="147"/>
        <v>1.8721174426182086</v>
      </c>
      <c r="F248" s="15">
        <f t="shared" si="147"/>
        <v>2.4462108752284379</v>
      </c>
      <c r="G248" s="15">
        <f t="shared" si="147"/>
        <v>6.3208732791297244</v>
      </c>
      <c r="H248" s="15">
        <f t="shared" si="147"/>
        <v>9.6831628179400049</v>
      </c>
      <c r="I248" s="15">
        <f t="shared" si="147"/>
        <v>1.1270618850331162</v>
      </c>
      <c r="J248" s="15">
        <f t="shared" si="147"/>
        <v>-4.3065838338619837</v>
      </c>
      <c r="K248" s="15">
        <f t="shared" si="147"/>
        <v>3.2707070953795374</v>
      </c>
      <c r="L248" s="15">
        <f t="shared" si="147"/>
        <v>2.9178014992742725</v>
      </c>
      <c r="N248" s="15">
        <f t="shared" ref="N248:X248" si="148">LN(N43/N39)*100</f>
        <v>1.9288388515006873</v>
      </c>
      <c r="O248" s="15">
        <f t="shared" si="148"/>
        <v>4.0311975097360717</v>
      </c>
      <c r="P248" s="15">
        <f t="shared" si="148"/>
        <v>4.216376056637702</v>
      </c>
      <c r="Q248" s="15">
        <f t="shared" si="148"/>
        <v>1.0063776161522102</v>
      </c>
      <c r="R248" s="15">
        <f t="shared" si="148"/>
        <v>9.661147796713788</v>
      </c>
      <c r="S248" s="15">
        <f t="shared" si="148"/>
        <v>-0.69319995997071093</v>
      </c>
      <c r="T248" s="15">
        <f t="shared" si="148"/>
        <v>1.9888156888094162</v>
      </c>
      <c r="U248" s="15">
        <f t="shared" si="148"/>
        <v>-5.422460746713078E-2</v>
      </c>
      <c r="V248" s="15">
        <f t="shared" si="148"/>
        <v>3.1232508955412679</v>
      </c>
      <c r="W248" s="15">
        <f t="shared" si="148"/>
        <v>-3.8680356945080208</v>
      </c>
      <c r="X248" s="15">
        <f t="shared" si="148"/>
        <v>1.6893595356335527</v>
      </c>
      <c r="Z248" s="15">
        <f>ROUND(N248*'Table Q8'!N43,2)</f>
        <v>1.37</v>
      </c>
      <c r="AA248" s="15">
        <f>ROUND(O248*'Table Q8'!O43,2)</f>
        <v>1.27</v>
      </c>
      <c r="AB248" s="15">
        <f>ROUND(P248*'Table Q8'!P43,2)</f>
        <v>1.56</v>
      </c>
      <c r="AC248" s="15">
        <f>ROUND(Q248*'Table Q8'!Q43,2)</f>
        <v>0.31</v>
      </c>
      <c r="AD248" s="15">
        <f>ROUND(R248*'Table Q8'!R43,2)</f>
        <v>1.31</v>
      </c>
      <c r="AE248" s="15">
        <f>ROUND(S248*'Table Q8'!S43,2)</f>
        <v>-0.26</v>
      </c>
      <c r="AF248" s="15">
        <f>ROUND(T248*'Table Q8'!T43,2)</f>
        <v>0.69</v>
      </c>
      <c r="AG248" s="15">
        <f>ROUND(U248*'Table Q8'!U43,2)</f>
        <v>-0.02</v>
      </c>
      <c r="AH248" s="15">
        <f>ROUND(V248*'Table Q8'!V43,2)</f>
        <v>0.77</v>
      </c>
      <c r="AI248" s="15">
        <f>ROUND(W248*'Table Q8'!W43,2)</f>
        <v>-1.19</v>
      </c>
      <c r="AJ248" s="15">
        <f>ROUND(X248*'Table Q8'!X43,2)</f>
        <v>0.59</v>
      </c>
    </row>
    <row r="249" spans="1:36" x14ac:dyDescent="0.25">
      <c r="A249" s="13" t="str">
        <f t="shared" si="112"/>
        <v>2003 Q3</v>
      </c>
      <c r="B249" s="15">
        <f t="shared" si="147"/>
        <v>-0.42462565495171689</v>
      </c>
      <c r="C249" s="15">
        <f t="shared" si="147"/>
        <v>5.7959488373729151</v>
      </c>
      <c r="D249" s="15">
        <f t="shared" si="147"/>
        <v>2.935373540028765</v>
      </c>
      <c r="E249" s="15">
        <f t="shared" si="147"/>
        <v>1.1328255616407268</v>
      </c>
      <c r="F249" s="15">
        <f t="shared" si="147"/>
        <v>4.1122513474189484</v>
      </c>
      <c r="G249" s="15">
        <f t="shared" si="147"/>
        <v>5.4611626548738972</v>
      </c>
      <c r="H249" s="15">
        <f t="shared" si="147"/>
        <v>12.078231666482869</v>
      </c>
      <c r="I249" s="15">
        <f t="shared" si="147"/>
        <v>3.7773610673708444</v>
      </c>
      <c r="J249" s="15">
        <f t="shared" si="147"/>
        <v>-4.2640127634371225</v>
      </c>
      <c r="K249" s="15">
        <f t="shared" si="147"/>
        <v>3.5657629017247139</v>
      </c>
      <c r="L249" s="15">
        <f t="shared" si="147"/>
        <v>3.6979975474114997</v>
      </c>
      <c r="N249" s="15">
        <f t="shared" ref="N249:X249" si="149">LN(N44/N40)*100</f>
        <v>0.97916174483565788</v>
      </c>
      <c r="O249" s="15">
        <f t="shared" si="149"/>
        <v>4.7745049448614854</v>
      </c>
      <c r="P249" s="15">
        <f t="shared" si="149"/>
        <v>4.5608874239253927</v>
      </c>
      <c r="Q249" s="15">
        <f t="shared" si="149"/>
        <v>0.41069108828980749</v>
      </c>
      <c r="R249" s="15">
        <f t="shared" si="149"/>
        <v>14.103514499662085</v>
      </c>
      <c r="S249" s="15">
        <f t="shared" si="149"/>
        <v>-0.73734209808066165</v>
      </c>
      <c r="T249" s="15">
        <f t="shared" si="149"/>
        <v>4.1885140786355963</v>
      </c>
      <c r="U249" s="15">
        <f t="shared" si="149"/>
        <v>0.19757403340154006</v>
      </c>
      <c r="V249" s="15">
        <f t="shared" si="149"/>
        <v>3.7177601802202775</v>
      </c>
      <c r="W249" s="15">
        <f t="shared" si="149"/>
        <v>-3.0375359452802493</v>
      </c>
      <c r="X249" s="15">
        <f t="shared" si="149"/>
        <v>2.1556702190983077</v>
      </c>
      <c r="Z249" s="15">
        <f>ROUND(N249*'Table Q8'!N44,2)</f>
        <v>0.7</v>
      </c>
      <c r="AA249" s="15">
        <f>ROUND(O249*'Table Q8'!O44,2)</f>
        <v>1.5</v>
      </c>
      <c r="AB249" s="15">
        <f>ROUND(P249*'Table Q8'!P44,2)</f>
        <v>1.66</v>
      </c>
      <c r="AC249" s="15">
        <f>ROUND(Q249*'Table Q8'!Q44,2)</f>
        <v>0.13</v>
      </c>
      <c r="AD249" s="15">
        <f>ROUND(R249*'Table Q8'!R44,2)</f>
        <v>1.97</v>
      </c>
      <c r="AE249" s="15">
        <f>ROUND(S249*'Table Q8'!S44,2)</f>
        <v>-0.28000000000000003</v>
      </c>
      <c r="AF249" s="15">
        <f>ROUND(T249*'Table Q8'!T44,2)</f>
        <v>1.54</v>
      </c>
      <c r="AG249" s="15">
        <f>ROUND(U249*'Table Q8'!U44,2)</f>
        <v>7.0000000000000007E-2</v>
      </c>
      <c r="AH249" s="15">
        <f>ROUND(V249*'Table Q8'!V44,2)</f>
        <v>0.91</v>
      </c>
      <c r="AI249" s="15">
        <f>ROUND(W249*'Table Q8'!W44,2)</f>
        <v>-0.95</v>
      </c>
      <c r="AJ249" s="15">
        <f>ROUND(X249*'Table Q8'!X44,2)</f>
        <v>0.76</v>
      </c>
    </row>
    <row r="250" spans="1:36" x14ac:dyDescent="0.25">
      <c r="A250" s="13" t="str">
        <f t="shared" si="112"/>
        <v>2003 Q4</v>
      </c>
      <c r="B250" s="15">
        <f t="shared" si="147"/>
        <v>-7.1142837602561073</v>
      </c>
      <c r="C250" s="15">
        <f t="shared" si="147"/>
        <v>8.2902493471548482</v>
      </c>
      <c r="D250" s="15">
        <f t="shared" si="147"/>
        <v>4.3484078375081969</v>
      </c>
      <c r="E250" s="15">
        <f t="shared" si="147"/>
        <v>0.81784657776854175</v>
      </c>
      <c r="F250" s="15">
        <f t="shared" si="147"/>
        <v>8.7465000837278755</v>
      </c>
      <c r="G250" s="15">
        <f t="shared" si="147"/>
        <v>6.2909291094681672</v>
      </c>
      <c r="H250" s="15">
        <f t="shared" si="147"/>
        <v>6.0501332821574652</v>
      </c>
      <c r="I250" s="15">
        <f t="shared" si="147"/>
        <v>6.9387080594780093</v>
      </c>
      <c r="J250" s="15">
        <f t="shared" si="147"/>
        <v>0.91549237625262758</v>
      </c>
      <c r="K250" s="15">
        <f t="shared" si="147"/>
        <v>-1.4648622235884468</v>
      </c>
      <c r="L250" s="15">
        <f t="shared" si="147"/>
        <v>4.3596071417476869</v>
      </c>
      <c r="N250" s="15">
        <f t="shared" ref="N250:X250" si="150">LN(N45/N41)*100</f>
        <v>-3.2316554249671845</v>
      </c>
      <c r="O250" s="15">
        <f t="shared" si="150"/>
        <v>4.48521307720842</v>
      </c>
      <c r="P250" s="15">
        <f t="shared" si="150"/>
        <v>4.8595688431571133</v>
      </c>
      <c r="Q250" s="15">
        <f t="shared" si="150"/>
        <v>0.7864054695679954</v>
      </c>
      <c r="R250" s="15">
        <f t="shared" si="150"/>
        <v>15.602028178737545</v>
      </c>
      <c r="S250" s="15">
        <f t="shared" si="150"/>
        <v>-0.59848114251505491</v>
      </c>
      <c r="T250" s="15">
        <f t="shared" si="150"/>
        <v>3.0747316919284948</v>
      </c>
      <c r="U250" s="15">
        <f t="shared" si="150"/>
        <v>0.95980677422417626</v>
      </c>
      <c r="V250" s="15">
        <f t="shared" si="150"/>
        <v>9.2395780581153204</v>
      </c>
      <c r="W250" s="15">
        <f t="shared" si="150"/>
        <v>-5.8180370007772142</v>
      </c>
      <c r="X250" s="15">
        <f t="shared" si="150"/>
        <v>2.3032195327946163</v>
      </c>
      <c r="Z250" s="15">
        <f>ROUND(N250*'Table Q8'!N45,2)</f>
        <v>-2.2999999999999998</v>
      </c>
      <c r="AA250" s="15">
        <f>ROUND(O250*'Table Q8'!O45,2)</f>
        <v>1.4</v>
      </c>
      <c r="AB250" s="15">
        <f>ROUND(P250*'Table Q8'!P45,2)</f>
        <v>1.73</v>
      </c>
      <c r="AC250" s="15">
        <f>ROUND(Q250*'Table Q8'!Q45,2)</f>
        <v>0.24</v>
      </c>
      <c r="AD250" s="15">
        <f>ROUND(R250*'Table Q8'!R45,2)</f>
        <v>2.2200000000000002</v>
      </c>
      <c r="AE250" s="15">
        <f>ROUND(S250*'Table Q8'!S45,2)</f>
        <v>-0.23</v>
      </c>
      <c r="AF250" s="15">
        <f>ROUND(T250*'Table Q8'!T45,2)</f>
        <v>1.17</v>
      </c>
      <c r="AG250" s="15">
        <f>ROUND(U250*'Table Q8'!U45,2)</f>
        <v>0.35</v>
      </c>
      <c r="AH250" s="15">
        <f>ROUND(V250*'Table Q8'!V45,2)</f>
        <v>2.21</v>
      </c>
      <c r="AI250" s="15">
        <f>ROUND(W250*'Table Q8'!W45,2)</f>
        <v>-1.81</v>
      </c>
      <c r="AJ250" s="15">
        <f>ROUND(X250*'Table Q8'!X45,2)</f>
        <v>0.81</v>
      </c>
    </row>
    <row r="251" spans="1:36" x14ac:dyDescent="0.25">
      <c r="A251" s="13" t="str">
        <f t="shared" si="112"/>
        <v>2004 Q1</v>
      </c>
      <c r="B251" s="15">
        <f t="shared" si="147"/>
        <v>-1.6972647960737681</v>
      </c>
      <c r="C251" s="15">
        <f t="shared" si="147"/>
        <v>7.5109898910821702</v>
      </c>
      <c r="D251" s="15">
        <f t="shared" si="147"/>
        <v>7.5631611499411386</v>
      </c>
      <c r="E251" s="15">
        <f t="shared" si="147"/>
        <v>3.2068716534734802</v>
      </c>
      <c r="F251" s="15">
        <f t="shared" si="147"/>
        <v>11.702478896585708</v>
      </c>
      <c r="G251" s="15">
        <f t="shared" si="147"/>
        <v>3.7533320653089239</v>
      </c>
      <c r="H251" s="15">
        <f t="shared" si="147"/>
        <v>6.4347382546782423</v>
      </c>
      <c r="I251" s="15">
        <f t="shared" si="147"/>
        <v>1.1076974462694538</v>
      </c>
      <c r="J251" s="15">
        <f t="shared" si="147"/>
        <v>-1.8319568227746477</v>
      </c>
      <c r="K251" s="15">
        <f t="shared" si="147"/>
        <v>-1.7962011157762441</v>
      </c>
      <c r="L251" s="15">
        <f t="shared" si="147"/>
        <v>3.6863681945924829</v>
      </c>
      <c r="N251" s="15">
        <f t="shared" ref="N251:X251" si="151">LN(N46/N42)*100</f>
        <v>1.0893652850703479</v>
      </c>
      <c r="O251" s="15">
        <f t="shared" si="151"/>
        <v>2.5410098985111058</v>
      </c>
      <c r="P251" s="15">
        <f t="shared" si="151"/>
        <v>1.8585310400611712</v>
      </c>
      <c r="Q251" s="15">
        <f t="shared" si="151"/>
        <v>0.16736648232738441</v>
      </c>
      <c r="R251" s="15">
        <f t="shared" si="151"/>
        <v>18.310585355443219</v>
      </c>
      <c r="S251" s="15">
        <f t="shared" si="151"/>
        <v>1.4708526443919667</v>
      </c>
      <c r="T251" s="15">
        <f t="shared" si="151"/>
        <v>2.4082326764136406</v>
      </c>
      <c r="U251" s="15">
        <f t="shared" si="151"/>
        <v>-0.5736293302203479</v>
      </c>
      <c r="V251" s="15">
        <f t="shared" si="151"/>
        <v>6.8378871473696918</v>
      </c>
      <c r="W251" s="15">
        <f t="shared" si="151"/>
        <v>-7.7763493688110463</v>
      </c>
      <c r="X251" s="15">
        <f t="shared" si="151"/>
        <v>1.4672068044487581</v>
      </c>
      <c r="Z251" s="15">
        <f>ROUND(N251*'Table Q8'!N46,2)</f>
        <v>0.78</v>
      </c>
      <c r="AA251" s="15">
        <f>ROUND(O251*'Table Q8'!O46,2)</f>
        <v>0.8</v>
      </c>
      <c r="AB251" s="15">
        <f>ROUND(P251*'Table Q8'!P46,2)</f>
        <v>0.66</v>
      </c>
      <c r="AC251" s="15">
        <f>ROUND(Q251*'Table Q8'!Q46,2)</f>
        <v>0.05</v>
      </c>
      <c r="AD251" s="15">
        <f>ROUND(R251*'Table Q8'!R46,2)</f>
        <v>2.61</v>
      </c>
      <c r="AE251" s="15">
        <f>ROUND(S251*'Table Q8'!S46,2)</f>
        <v>0.56999999999999995</v>
      </c>
      <c r="AF251" s="15">
        <f>ROUND(T251*'Table Q8'!T46,2)</f>
        <v>0.95</v>
      </c>
      <c r="AG251" s="15">
        <f>ROUND(U251*'Table Q8'!U46,2)</f>
        <v>-0.21</v>
      </c>
      <c r="AH251" s="15">
        <f>ROUND(V251*'Table Q8'!V46,2)</f>
        <v>1.66</v>
      </c>
      <c r="AI251" s="15">
        <f>ROUND(W251*'Table Q8'!W46,2)</f>
        <v>-2.4900000000000002</v>
      </c>
      <c r="AJ251" s="15">
        <f>ROUND(X251*'Table Q8'!X46,2)</f>
        <v>0.52</v>
      </c>
    </row>
    <row r="252" spans="1:36" x14ac:dyDescent="0.25">
      <c r="A252" s="13" t="str">
        <f t="shared" si="112"/>
        <v>2004 Q2</v>
      </c>
      <c r="B252" s="15">
        <f t="shared" si="147"/>
        <v>-0.75200797743504</v>
      </c>
      <c r="C252" s="15">
        <f t="shared" si="147"/>
        <v>7.130735040379979</v>
      </c>
      <c r="D252" s="15">
        <f t="shared" si="147"/>
        <v>4.1793892633771756</v>
      </c>
      <c r="E252" s="15">
        <f t="shared" si="147"/>
        <v>0.97680318482763229</v>
      </c>
      <c r="F252" s="15">
        <f t="shared" si="147"/>
        <v>7.2152236401743561</v>
      </c>
      <c r="G252" s="15">
        <f t="shared" si="147"/>
        <v>4.6596985442035148</v>
      </c>
      <c r="H252" s="15">
        <f t="shared" si="147"/>
        <v>6.8938902560326589</v>
      </c>
      <c r="I252" s="15">
        <f t="shared" si="147"/>
        <v>3.4025989142653432</v>
      </c>
      <c r="J252" s="15">
        <f t="shared" si="147"/>
        <v>-1.9346996292157228</v>
      </c>
      <c r="K252" s="15">
        <f t="shared" si="147"/>
        <v>0.48090793293107326</v>
      </c>
      <c r="L252" s="15">
        <f t="shared" si="147"/>
        <v>3.2304978637054669</v>
      </c>
      <c r="N252" s="15">
        <f t="shared" ref="N252:X252" si="152">LN(N47/N43)*100</f>
        <v>0.69134730232032804</v>
      </c>
      <c r="O252" s="15">
        <f t="shared" si="152"/>
        <v>2.390750520186177</v>
      </c>
      <c r="P252" s="15">
        <f t="shared" si="152"/>
        <v>1.9190603801927761</v>
      </c>
      <c r="Q252" s="15">
        <f t="shared" si="152"/>
        <v>-1.0396574160869831</v>
      </c>
      <c r="R252" s="15">
        <f t="shared" si="152"/>
        <v>15.552708444463912</v>
      </c>
      <c r="S252" s="15">
        <f t="shared" si="152"/>
        <v>3.480886584938784</v>
      </c>
      <c r="T252" s="15">
        <f t="shared" si="152"/>
        <v>5.4627320551142535</v>
      </c>
      <c r="U252" s="15">
        <f t="shared" si="152"/>
        <v>0.65010520622377888</v>
      </c>
      <c r="V252" s="15">
        <f t="shared" si="152"/>
        <v>6.2751210563475244</v>
      </c>
      <c r="W252" s="15">
        <f t="shared" si="152"/>
        <v>-4.9522859712212437</v>
      </c>
      <c r="X252" s="15">
        <f t="shared" si="152"/>
        <v>1.6453909005292717</v>
      </c>
      <c r="Z252" s="15">
        <f>ROUND(N252*'Table Q8'!N47,2)</f>
        <v>0.5</v>
      </c>
      <c r="AA252" s="15">
        <f>ROUND(O252*'Table Q8'!O47,2)</f>
        <v>0.76</v>
      </c>
      <c r="AB252" s="15">
        <f>ROUND(P252*'Table Q8'!P47,2)</f>
        <v>0.68</v>
      </c>
      <c r="AC252" s="15">
        <f>ROUND(Q252*'Table Q8'!Q47,2)</f>
        <v>-0.31</v>
      </c>
      <c r="AD252" s="15">
        <f>ROUND(R252*'Table Q8'!R47,2)</f>
        <v>2.15</v>
      </c>
      <c r="AE252" s="15">
        <f>ROUND(S252*'Table Q8'!S47,2)</f>
        <v>1.36</v>
      </c>
      <c r="AF252" s="15">
        <f>ROUND(T252*'Table Q8'!T47,2)</f>
        <v>2.16</v>
      </c>
      <c r="AG252" s="15">
        <f>ROUND(U252*'Table Q8'!U47,2)</f>
        <v>0.24</v>
      </c>
      <c r="AH252" s="15">
        <f>ROUND(V252*'Table Q8'!V47,2)</f>
        <v>1.51</v>
      </c>
      <c r="AI252" s="15">
        <f>ROUND(W252*'Table Q8'!W47,2)</f>
        <v>-1.58</v>
      </c>
      <c r="AJ252" s="15">
        <f>ROUND(X252*'Table Q8'!X47,2)</f>
        <v>0.57999999999999996</v>
      </c>
    </row>
    <row r="253" spans="1:36" x14ac:dyDescent="0.25">
      <c r="A253" s="13" t="str">
        <f t="shared" si="112"/>
        <v>2004 Q3</v>
      </c>
      <c r="B253" s="15">
        <f t="shared" si="147"/>
        <v>-2.8545144051308293</v>
      </c>
      <c r="C253" s="15">
        <f t="shared" si="147"/>
        <v>3.82531661868475</v>
      </c>
      <c r="D253" s="15">
        <f t="shared" si="147"/>
        <v>2.8462336814565692</v>
      </c>
      <c r="E253" s="15">
        <f t="shared" si="147"/>
        <v>1.5644749838244858</v>
      </c>
      <c r="F253" s="15">
        <f t="shared" si="147"/>
        <v>4.6525810613754723</v>
      </c>
      <c r="G253" s="15">
        <f t="shared" si="147"/>
        <v>9.9109559589299518</v>
      </c>
      <c r="H253" s="15">
        <f t="shared" si="147"/>
        <v>8.3126598695728635</v>
      </c>
      <c r="I253" s="15">
        <f t="shared" si="147"/>
        <v>1.276376928446961</v>
      </c>
      <c r="J253" s="15">
        <f t="shared" si="147"/>
        <v>2.0498231800943154</v>
      </c>
      <c r="K253" s="15">
        <f t="shared" si="147"/>
        <v>-9.4968884491687415</v>
      </c>
      <c r="L253" s="15">
        <f t="shared" si="147"/>
        <v>2.60522598367172</v>
      </c>
      <c r="N253" s="15">
        <f t="shared" ref="N253:X253" si="153">LN(N48/N44)*100</f>
        <v>1.4923818809526843</v>
      </c>
      <c r="O253" s="15">
        <f t="shared" si="153"/>
        <v>1.3038147087767431</v>
      </c>
      <c r="P253" s="15">
        <f t="shared" si="153"/>
        <v>2.6504940356902646</v>
      </c>
      <c r="Q253" s="15">
        <f t="shared" si="153"/>
        <v>0.77278179103317035</v>
      </c>
      <c r="R253" s="15">
        <f t="shared" si="153"/>
        <v>11.152804880392233</v>
      </c>
      <c r="S253" s="15">
        <f t="shared" si="153"/>
        <v>4.3325263334991764</v>
      </c>
      <c r="T253" s="15">
        <f t="shared" si="153"/>
        <v>3.8275389815081868</v>
      </c>
      <c r="U253" s="15">
        <f t="shared" si="153"/>
        <v>-0.93729408116253643</v>
      </c>
      <c r="V253" s="15">
        <f t="shared" si="153"/>
        <v>8.6554221536097486</v>
      </c>
      <c r="W253" s="15">
        <f t="shared" si="153"/>
        <v>-6.7444589062928424</v>
      </c>
      <c r="X253" s="15">
        <f t="shared" si="153"/>
        <v>1.55240182396575</v>
      </c>
      <c r="Z253" s="15">
        <f>ROUND(N253*'Table Q8'!N48,2)</f>
        <v>1.08</v>
      </c>
      <c r="AA253" s="15">
        <f>ROUND(O253*'Table Q8'!O48,2)</f>
        <v>0.42</v>
      </c>
      <c r="AB253" s="15">
        <f>ROUND(P253*'Table Q8'!P48,2)</f>
        <v>0.93</v>
      </c>
      <c r="AC253" s="15">
        <f>ROUND(Q253*'Table Q8'!Q48,2)</f>
        <v>0.23</v>
      </c>
      <c r="AD253" s="15">
        <f>ROUND(R253*'Table Q8'!R48,2)</f>
        <v>1.48</v>
      </c>
      <c r="AE253" s="15">
        <f>ROUND(S253*'Table Q8'!S48,2)</f>
        <v>1.7</v>
      </c>
      <c r="AF253" s="15">
        <f>ROUND(T253*'Table Q8'!T48,2)</f>
        <v>1.52</v>
      </c>
      <c r="AG253" s="15">
        <f>ROUND(U253*'Table Q8'!U48,2)</f>
        <v>-0.34</v>
      </c>
      <c r="AH253" s="15">
        <f>ROUND(V253*'Table Q8'!V48,2)</f>
        <v>2.08</v>
      </c>
      <c r="AI253" s="15">
        <f>ROUND(W253*'Table Q8'!W48,2)</f>
        <v>-2.16</v>
      </c>
      <c r="AJ253" s="15">
        <f>ROUND(X253*'Table Q8'!X48,2)</f>
        <v>0.55000000000000004</v>
      </c>
    </row>
    <row r="254" spans="1:36" x14ac:dyDescent="0.25">
      <c r="A254" s="13" t="str">
        <f t="shared" si="112"/>
        <v>2004 Q4</v>
      </c>
      <c r="B254" s="15">
        <f t="shared" si="147"/>
        <v>-5.8717155001839414</v>
      </c>
      <c r="C254" s="15">
        <f t="shared" si="147"/>
        <v>3.48802238207863</v>
      </c>
      <c r="D254" s="15">
        <f t="shared" si="147"/>
        <v>-2.5918945720068916</v>
      </c>
      <c r="E254" s="15">
        <f t="shared" si="147"/>
        <v>2.5208154831571111E-2</v>
      </c>
      <c r="F254" s="15">
        <f t="shared" si="147"/>
        <v>5.9371791357793224</v>
      </c>
      <c r="G254" s="15">
        <f t="shared" si="147"/>
        <v>3.41425961492609</v>
      </c>
      <c r="H254" s="15">
        <f t="shared" si="147"/>
        <v>10.001745023044949</v>
      </c>
      <c r="I254" s="15">
        <f t="shared" si="147"/>
        <v>-3.1341322718469526</v>
      </c>
      <c r="J254" s="15">
        <f t="shared" si="147"/>
        <v>-2.0945805257702541</v>
      </c>
      <c r="K254" s="15">
        <f t="shared" si="147"/>
        <v>-4.9425448476431644</v>
      </c>
      <c r="L254" s="15">
        <f t="shared" si="147"/>
        <v>0.63503927102752311</v>
      </c>
      <c r="N254" s="15">
        <f t="shared" ref="N254:X254" si="154">LN(N49/N45)*100</f>
        <v>-0.52965738999442502</v>
      </c>
      <c r="O254" s="15">
        <f t="shared" si="154"/>
        <v>0.7401563857606539</v>
      </c>
      <c r="P254" s="15">
        <f t="shared" si="154"/>
        <v>-0.70656476351867337</v>
      </c>
      <c r="Q254" s="15">
        <f t="shared" si="154"/>
        <v>-0.3845704403788337</v>
      </c>
      <c r="R254" s="15">
        <f t="shared" si="154"/>
        <v>7.0786829894720542</v>
      </c>
      <c r="S254" s="15">
        <f t="shared" si="154"/>
        <v>0.66660208470932103</v>
      </c>
      <c r="T254" s="15">
        <f t="shared" si="154"/>
        <v>2.0651536595062914</v>
      </c>
      <c r="U254" s="15">
        <f t="shared" si="154"/>
        <v>-4.411662479565468</v>
      </c>
      <c r="V254" s="15">
        <f t="shared" si="154"/>
        <v>2.0562459441980643</v>
      </c>
      <c r="W254" s="15">
        <f t="shared" si="154"/>
        <v>-2.5305953231661196</v>
      </c>
      <c r="X254" s="15">
        <f t="shared" si="154"/>
        <v>-0.40509288115033032</v>
      </c>
      <c r="Z254" s="15">
        <f>ROUND(N254*'Table Q8'!N49,2)</f>
        <v>-0.38</v>
      </c>
      <c r="AA254" s="15">
        <f>ROUND(O254*'Table Q8'!O49,2)</f>
        <v>0.24</v>
      </c>
      <c r="AB254" s="15">
        <f>ROUND(P254*'Table Q8'!P49,2)</f>
        <v>-0.25</v>
      </c>
      <c r="AC254" s="15">
        <f>ROUND(Q254*'Table Q8'!Q49,2)</f>
        <v>-0.11</v>
      </c>
      <c r="AD254" s="15">
        <f>ROUND(R254*'Table Q8'!R49,2)</f>
        <v>0.91</v>
      </c>
      <c r="AE254" s="15">
        <f>ROUND(S254*'Table Q8'!S49,2)</f>
        <v>0.26</v>
      </c>
      <c r="AF254" s="15">
        <f>ROUND(T254*'Table Q8'!T49,2)</f>
        <v>0.83</v>
      </c>
      <c r="AG254" s="15">
        <f>ROUND(U254*'Table Q8'!U49,2)</f>
        <v>-1.6</v>
      </c>
      <c r="AH254" s="15">
        <f>ROUND(V254*'Table Q8'!V49,2)</f>
        <v>0.49</v>
      </c>
      <c r="AI254" s="15">
        <f>ROUND(W254*'Table Q8'!W49,2)</f>
        <v>-0.82</v>
      </c>
      <c r="AJ254" s="15">
        <f>ROUND(X254*'Table Q8'!X49,2)</f>
        <v>-0.14000000000000001</v>
      </c>
    </row>
    <row r="255" spans="1:36" x14ac:dyDescent="0.25">
      <c r="A255" s="13" t="str">
        <f t="shared" si="112"/>
        <v>2005 Q1</v>
      </c>
      <c r="B255" s="15">
        <f t="shared" si="147"/>
        <v>-6.5765649676874425</v>
      </c>
      <c r="C255" s="15">
        <f t="shared" si="147"/>
        <v>2.8999026651387489</v>
      </c>
      <c r="D255" s="15">
        <f t="shared" si="147"/>
        <v>-3.3582070954261232</v>
      </c>
      <c r="E255" s="15">
        <f t="shared" si="147"/>
        <v>-1.6857149665192792</v>
      </c>
      <c r="F255" s="15">
        <f t="shared" si="147"/>
        <v>2.0133346570203265</v>
      </c>
      <c r="G255" s="15">
        <f t="shared" si="147"/>
        <v>1.9208344875034189</v>
      </c>
      <c r="H255" s="15">
        <f t="shared" si="147"/>
        <v>7.2800852136087197</v>
      </c>
      <c r="I255" s="15">
        <f t="shared" si="147"/>
        <v>2.509242926738231</v>
      </c>
      <c r="J255" s="15">
        <f t="shared" si="147"/>
        <v>3.0719030374944301</v>
      </c>
      <c r="K255" s="15">
        <f t="shared" si="147"/>
        <v>-1.733209209222333</v>
      </c>
      <c r="L255" s="15">
        <f t="shared" si="147"/>
        <v>1.1872955775099434</v>
      </c>
      <c r="N255" s="15">
        <f t="shared" ref="N255:X255" si="155">LN(N50/N46)*100</f>
        <v>-4.3064891871880526</v>
      </c>
      <c r="O255" s="15">
        <f t="shared" si="155"/>
        <v>1.8815010709100342</v>
      </c>
      <c r="P255" s="15">
        <f t="shared" si="155"/>
        <v>0.33389114648212975</v>
      </c>
      <c r="Q255" s="15">
        <f t="shared" si="155"/>
        <v>0.24427669440990396</v>
      </c>
      <c r="R255" s="15">
        <f t="shared" si="155"/>
        <v>1.0309740337919939</v>
      </c>
      <c r="S255" s="15">
        <f t="shared" si="155"/>
        <v>-2.2433895135755244</v>
      </c>
      <c r="T255" s="15">
        <f t="shared" si="155"/>
        <v>1.8931142271786456</v>
      </c>
      <c r="U255" s="15">
        <f t="shared" si="155"/>
        <v>-2.7729980716031797</v>
      </c>
      <c r="V255" s="15">
        <f t="shared" si="155"/>
        <v>2.9194296893715084</v>
      </c>
      <c r="W255" s="15">
        <f t="shared" si="155"/>
        <v>-0.92842427450813814</v>
      </c>
      <c r="X255" s="15">
        <f t="shared" si="155"/>
        <v>-0.32493929639229613</v>
      </c>
      <c r="Z255" s="15">
        <f>ROUND(N255*'Table Q8'!N50,2)</f>
        <v>-3.13</v>
      </c>
      <c r="AA255" s="15">
        <f>ROUND(O255*'Table Q8'!O50,2)</f>
        <v>0.61</v>
      </c>
      <c r="AB255" s="15">
        <f>ROUND(P255*'Table Q8'!P50,2)</f>
        <v>0.12</v>
      </c>
      <c r="AC255" s="15">
        <f>ROUND(Q255*'Table Q8'!Q50,2)</f>
        <v>7.0000000000000007E-2</v>
      </c>
      <c r="AD255" s="15">
        <f>ROUND(R255*'Table Q8'!R50,2)</f>
        <v>0.13</v>
      </c>
      <c r="AE255" s="15">
        <f>ROUND(S255*'Table Q8'!S50,2)</f>
        <v>-0.89</v>
      </c>
      <c r="AF255" s="15">
        <f>ROUND(T255*'Table Q8'!T50,2)</f>
        <v>0.76</v>
      </c>
      <c r="AG255" s="15">
        <f>ROUND(U255*'Table Q8'!U50,2)</f>
        <v>-1</v>
      </c>
      <c r="AH255" s="15">
        <f>ROUND(V255*'Table Q8'!V50,2)</f>
        <v>0.67</v>
      </c>
      <c r="AI255" s="15">
        <f>ROUND(W255*'Table Q8'!W50,2)</f>
        <v>-0.3</v>
      </c>
      <c r="AJ255" s="15">
        <f>ROUND(X255*'Table Q8'!X50,2)</f>
        <v>-0.11</v>
      </c>
    </row>
    <row r="256" spans="1:36" x14ac:dyDescent="0.25">
      <c r="A256" s="13" t="str">
        <f t="shared" si="112"/>
        <v>2005 Q2</v>
      </c>
      <c r="B256" s="15">
        <f t="shared" si="147"/>
        <v>-3.6151071015399445</v>
      </c>
      <c r="C256" s="15">
        <f t="shared" si="147"/>
        <v>3.9555398217392046</v>
      </c>
      <c r="D256" s="15">
        <f t="shared" si="147"/>
        <v>-3.7303082223055894</v>
      </c>
      <c r="E256" s="15">
        <f t="shared" si="147"/>
        <v>1.0038533821589934</v>
      </c>
      <c r="F256" s="15">
        <f t="shared" si="147"/>
        <v>2.3869420545850906</v>
      </c>
      <c r="G256" s="15">
        <f t="shared" si="147"/>
        <v>1.0271031355424149</v>
      </c>
      <c r="H256" s="15">
        <f t="shared" si="147"/>
        <v>9.0323630087735722</v>
      </c>
      <c r="I256" s="15">
        <f t="shared" si="147"/>
        <v>1.8164715807986256</v>
      </c>
      <c r="J256" s="15">
        <f t="shared" si="147"/>
        <v>3.2981537610415557</v>
      </c>
      <c r="K256" s="15">
        <f t="shared" si="147"/>
        <v>-0.31832196283068609</v>
      </c>
      <c r="L256" s="15">
        <f t="shared" si="147"/>
        <v>2.2054649949260097</v>
      </c>
      <c r="N256" s="15">
        <f t="shared" ref="N256:X256" si="156">LN(N51/N47)*100</f>
        <v>-1.60352492052661</v>
      </c>
      <c r="O256" s="15">
        <f t="shared" si="156"/>
        <v>2.4224904854688574</v>
      </c>
      <c r="P256" s="15">
        <f t="shared" si="156"/>
        <v>-0.78242058884502608</v>
      </c>
      <c r="Q256" s="15">
        <f t="shared" si="156"/>
        <v>3.4758191867211248</v>
      </c>
      <c r="R256" s="15">
        <f t="shared" si="156"/>
        <v>0.48069351549312439</v>
      </c>
      <c r="S256" s="15">
        <f t="shared" si="156"/>
        <v>-3.020678541665561</v>
      </c>
      <c r="T256" s="15">
        <f t="shared" si="156"/>
        <v>1.100021684906576</v>
      </c>
      <c r="U256" s="15">
        <f t="shared" si="156"/>
        <v>-4.0059228743413691</v>
      </c>
      <c r="V256" s="15">
        <f t="shared" si="156"/>
        <v>1.8755380639282795</v>
      </c>
      <c r="W256" s="15">
        <f t="shared" si="156"/>
        <v>-4.1212499232814954</v>
      </c>
      <c r="X256" s="15">
        <f t="shared" si="156"/>
        <v>-5.1603174774183191E-2</v>
      </c>
      <c r="Z256" s="15">
        <f>ROUND(N256*'Table Q8'!N51,2)</f>
        <v>-1.17</v>
      </c>
      <c r="AA256" s="15">
        <f>ROUND(O256*'Table Q8'!O51,2)</f>
        <v>0.79</v>
      </c>
      <c r="AB256" s="15">
        <f>ROUND(P256*'Table Q8'!P51,2)</f>
        <v>-0.27</v>
      </c>
      <c r="AC256" s="15">
        <f>ROUND(Q256*'Table Q8'!Q51,2)</f>
        <v>1</v>
      </c>
      <c r="AD256" s="15">
        <f>ROUND(R256*'Table Q8'!R51,2)</f>
        <v>0.06</v>
      </c>
      <c r="AE256" s="15">
        <f>ROUND(S256*'Table Q8'!S51,2)</f>
        <v>-1.2</v>
      </c>
      <c r="AF256" s="15">
        <f>ROUND(T256*'Table Q8'!T51,2)</f>
        <v>0.46</v>
      </c>
      <c r="AG256" s="15">
        <f>ROUND(U256*'Table Q8'!U51,2)</f>
        <v>-1.46</v>
      </c>
      <c r="AH256" s="15">
        <f>ROUND(V256*'Table Q8'!V51,2)</f>
        <v>0.42</v>
      </c>
      <c r="AI256" s="15">
        <f>ROUND(W256*'Table Q8'!W51,2)</f>
        <v>-1.35</v>
      </c>
      <c r="AJ256" s="15">
        <f>ROUND(X256*'Table Q8'!X51,2)</f>
        <v>-0.02</v>
      </c>
    </row>
    <row r="257" spans="1:36" x14ac:dyDescent="0.25">
      <c r="A257" s="13" t="str">
        <f t="shared" si="112"/>
        <v>2005 Q3</v>
      </c>
      <c r="B257" s="15">
        <f t="shared" si="147"/>
        <v>-0.58945254501098909</v>
      </c>
      <c r="C257" s="15">
        <f t="shared" si="147"/>
        <v>5.422805390926996</v>
      </c>
      <c r="D257" s="15">
        <f t="shared" si="147"/>
        <v>-7.1720343115872192</v>
      </c>
      <c r="E257" s="15">
        <f t="shared" si="147"/>
        <v>-9.2553001211472197E-2</v>
      </c>
      <c r="F257" s="15">
        <f t="shared" si="147"/>
        <v>2.8682062843872549</v>
      </c>
      <c r="G257" s="15">
        <f t="shared" si="147"/>
        <v>0.9633920282468178</v>
      </c>
      <c r="H257" s="15">
        <f t="shared" si="147"/>
        <v>7.370271111454846</v>
      </c>
      <c r="I257" s="15">
        <f t="shared" si="147"/>
        <v>2.7774495027380395</v>
      </c>
      <c r="J257" s="15">
        <f t="shared" si="147"/>
        <v>3.4744492249190011</v>
      </c>
      <c r="K257" s="15">
        <f t="shared" si="147"/>
        <v>5.659461235371845</v>
      </c>
      <c r="L257" s="15">
        <f t="shared" si="147"/>
        <v>2.2280648051007002</v>
      </c>
      <c r="N257" s="15">
        <f t="shared" ref="N257:X257" si="157">LN(N52/N48)*100</f>
        <v>2.4153543858248274</v>
      </c>
      <c r="O257" s="15">
        <f t="shared" si="157"/>
        <v>3.2781921303215542</v>
      </c>
      <c r="P257" s="15">
        <f t="shared" si="157"/>
        <v>-2.560276474944132</v>
      </c>
      <c r="Q257" s="15">
        <f t="shared" si="157"/>
        <v>2.1658448278973546</v>
      </c>
      <c r="R257" s="15">
        <f t="shared" si="157"/>
        <v>0.53260018250474939</v>
      </c>
      <c r="S257" s="15">
        <f t="shared" si="157"/>
        <v>-3.0521902065827442</v>
      </c>
      <c r="T257" s="15">
        <f t="shared" si="157"/>
        <v>7.6103580450387329E-2</v>
      </c>
      <c r="U257" s="15">
        <f t="shared" si="157"/>
        <v>-4.2290441855590517</v>
      </c>
      <c r="V257" s="15">
        <f t="shared" si="157"/>
        <v>-0.16785482462735876</v>
      </c>
      <c r="W257" s="15">
        <f t="shared" si="157"/>
        <v>0.88797283898888613</v>
      </c>
      <c r="X257" s="15">
        <f t="shared" si="157"/>
        <v>-0.37958382935611013</v>
      </c>
      <c r="Z257" s="15">
        <f>ROUND(N257*'Table Q8'!N52,2)</f>
        <v>1.75</v>
      </c>
      <c r="AA257" s="15">
        <f>ROUND(O257*'Table Q8'!O52,2)</f>
        <v>1.06</v>
      </c>
      <c r="AB257" s="15">
        <f>ROUND(P257*'Table Q8'!P52,2)</f>
        <v>-0.88</v>
      </c>
      <c r="AC257" s="15">
        <f>ROUND(Q257*'Table Q8'!Q52,2)</f>
        <v>0.61</v>
      </c>
      <c r="AD257" s="15">
        <f>ROUND(R257*'Table Q8'!R52,2)</f>
        <v>7.0000000000000007E-2</v>
      </c>
      <c r="AE257" s="15">
        <f>ROUND(S257*'Table Q8'!S52,2)</f>
        <v>-1.21</v>
      </c>
      <c r="AF257" s="15">
        <f>ROUND(T257*'Table Q8'!T52,2)</f>
        <v>0.03</v>
      </c>
      <c r="AG257" s="15">
        <f>ROUND(U257*'Table Q8'!U52,2)</f>
        <v>-1.54</v>
      </c>
      <c r="AH257" s="15">
        <f>ROUND(V257*'Table Q8'!V52,2)</f>
        <v>-0.04</v>
      </c>
      <c r="AI257" s="15">
        <f>ROUND(W257*'Table Q8'!W52,2)</f>
        <v>0.28999999999999998</v>
      </c>
      <c r="AJ257" s="15">
        <f>ROUND(X257*'Table Q8'!X52,2)</f>
        <v>-0.13</v>
      </c>
    </row>
    <row r="258" spans="1:36" x14ac:dyDescent="0.25">
      <c r="A258" s="13" t="str">
        <f t="shared" si="112"/>
        <v>2005 Q4</v>
      </c>
      <c r="B258" s="15">
        <f t="shared" si="147"/>
        <v>-1.624451004882586</v>
      </c>
      <c r="C258" s="15">
        <f t="shared" si="147"/>
        <v>6.1085615056985096</v>
      </c>
      <c r="D258" s="15">
        <f t="shared" si="147"/>
        <v>-4.6756794274438986</v>
      </c>
      <c r="E258" s="15">
        <f t="shared" si="147"/>
        <v>3.669267494138253</v>
      </c>
      <c r="F258" s="15">
        <f t="shared" si="147"/>
        <v>0.90628178966141393</v>
      </c>
      <c r="G258" s="15">
        <f t="shared" si="147"/>
        <v>6.2872849166696954</v>
      </c>
      <c r="H258" s="15">
        <f t="shared" si="147"/>
        <v>10.376783808177727</v>
      </c>
      <c r="I258" s="15">
        <f t="shared" si="147"/>
        <v>7.9297582831376277</v>
      </c>
      <c r="J258" s="15">
        <f t="shared" si="147"/>
        <v>0.2314291211269737</v>
      </c>
      <c r="K258" s="15">
        <f t="shared" si="147"/>
        <v>11.822523770363308</v>
      </c>
      <c r="L258" s="15">
        <f t="shared" si="147"/>
        <v>4.4321978081987048</v>
      </c>
      <c r="N258" s="15">
        <f t="shared" ref="N258:X258" si="158">LN(N53/N49)*100</f>
        <v>-0.64871871905405609</v>
      </c>
      <c r="O258" s="15">
        <f t="shared" si="158"/>
        <v>5.5286438921346672</v>
      </c>
      <c r="P258" s="15">
        <f t="shared" si="158"/>
        <v>-0.44249063168090219</v>
      </c>
      <c r="Q258" s="15">
        <f t="shared" si="158"/>
        <v>3.95724226557568</v>
      </c>
      <c r="R258" s="15">
        <f t="shared" si="158"/>
        <v>0.77467360702927501</v>
      </c>
      <c r="S258" s="15">
        <f t="shared" si="158"/>
        <v>0.27566062740709851</v>
      </c>
      <c r="T258" s="15">
        <f t="shared" si="158"/>
        <v>2.8757981285924923</v>
      </c>
      <c r="U258" s="15">
        <f t="shared" si="158"/>
        <v>-2.088059446456231</v>
      </c>
      <c r="V258" s="15">
        <f t="shared" si="158"/>
        <v>0.78331271041833361</v>
      </c>
      <c r="W258" s="15">
        <f t="shared" si="158"/>
        <v>-2.5179905130822804</v>
      </c>
      <c r="X258" s="15">
        <f t="shared" si="158"/>
        <v>1.0762308275339729</v>
      </c>
      <c r="Z258" s="15">
        <f>ROUND(N258*'Table Q8'!N53,2)</f>
        <v>-0.47</v>
      </c>
      <c r="AA258" s="15">
        <f>ROUND(O258*'Table Q8'!O53,2)</f>
        <v>1.8</v>
      </c>
      <c r="AB258" s="15">
        <f>ROUND(P258*'Table Q8'!P53,2)</f>
        <v>-0.15</v>
      </c>
      <c r="AC258" s="15">
        <f>ROUND(Q258*'Table Q8'!Q53,2)</f>
        <v>1.1200000000000001</v>
      </c>
      <c r="AD258" s="15">
        <f>ROUND(R258*'Table Q8'!R53,2)</f>
        <v>0.1</v>
      </c>
      <c r="AE258" s="15">
        <f>ROUND(S258*'Table Q8'!S53,2)</f>
        <v>0.11</v>
      </c>
      <c r="AF258" s="15">
        <f>ROUND(T258*'Table Q8'!T53,2)</f>
        <v>1.28</v>
      </c>
      <c r="AG258" s="15">
        <f>ROUND(U258*'Table Q8'!U53,2)</f>
        <v>-0.76</v>
      </c>
      <c r="AH258" s="15">
        <f>ROUND(V258*'Table Q8'!V53,2)</f>
        <v>0.16</v>
      </c>
      <c r="AI258" s="15">
        <f>ROUND(W258*'Table Q8'!W53,2)</f>
        <v>-0.85</v>
      </c>
      <c r="AJ258" s="15">
        <f>ROUND(X258*'Table Q8'!X53,2)</f>
        <v>0.39</v>
      </c>
    </row>
    <row r="259" spans="1:36" x14ac:dyDescent="0.25">
      <c r="A259" s="13" t="str">
        <f t="shared" si="112"/>
        <v>2006 Q1</v>
      </c>
      <c r="B259" s="15">
        <f t="shared" si="147"/>
        <v>-0.8081747919686626</v>
      </c>
      <c r="C259" s="15">
        <f t="shared" si="147"/>
        <v>6.4172951099146074</v>
      </c>
      <c r="D259" s="15">
        <f t="shared" si="147"/>
        <v>-4.4470551672818273</v>
      </c>
      <c r="E259" s="15">
        <f t="shared" si="147"/>
        <v>5.8818891376658193</v>
      </c>
      <c r="F259" s="15">
        <f t="shared" si="147"/>
        <v>-2.2491470014284651</v>
      </c>
      <c r="G259" s="15">
        <f t="shared" si="147"/>
        <v>4.8939495910170923</v>
      </c>
      <c r="H259" s="15">
        <f t="shared" si="147"/>
        <v>14.798087939458041</v>
      </c>
      <c r="I259" s="15">
        <f t="shared" si="147"/>
        <v>4.2047458321772559</v>
      </c>
      <c r="J259" s="15">
        <f t="shared" si="147"/>
        <v>-3.6239333857142237</v>
      </c>
      <c r="K259" s="15">
        <f t="shared" si="147"/>
        <v>-0.87104197490672253</v>
      </c>
      <c r="L259" s="15">
        <f t="shared" si="147"/>
        <v>3.7078484639023452</v>
      </c>
      <c r="N259" s="15">
        <f t="shared" ref="N259:X259" si="159">LN(N54/N50)*100</f>
        <v>2.1481178530493672</v>
      </c>
      <c r="O259" s="15">
        <f t="shared" si="159"/>
        <v>4.1953733780159936</v>
      </c>
      <c r="P259" s="15">
        <f t="shared" si="159"/>
        <v>8.6131071285208749E-2</v>
      </c>
      <c r="Q259" s="15">
        <f t="shared" si="159"/>
        <v>4.0902171411199371</v>
      </c>
      <c r="R259" s="15">
        <f t="shared" si="159"/>
        <v>1.1377102616462365</v>
      </c>
      <c r="S259" s="15">
        <f t="shared" si="159"/>
        <v>1.710771249198801</v>
      </c>
      <c r="T259" s="15">
        <f t="shared" si="159"/>
        <v>4.5748129204904728</v>
      </c>
      <c r="U259" s="15">
        <f t="shared" si="159"/>
        <v>-2.2477570223189192</v>
      </c>
      <c r="V259" s="15">
        <f t="shared" si="159"/>
        <v>-2.0442661873288066</v>
      </c>
      <c r="W259" s="15">
        <f t="shared" si="159"/>
        <v>-3.1612323616868894</v>
      </c>
      <c r="X259" s="15">
        <f t="shared" si="159"/>
        <v>1.0905803120717663</v>
      </c>
      <c r="Z259" s="15">
        <f>ROUND(N259*'Table Q8'!N54,2)</f>
        <v>1.56</v>
      </c>
      <c r="AA259" s="15">
        <f>ROUND(O259*'Table Q8'!O54,2)</f>
        <v>1.37</v>
      </c>
      <c r="AB259" s="15">
        <f>ROUND(P259*'Table Q8'!P54,2)</f>
        <v>0.03</v>
      </c>
      <c r="AC259" s="15">
        <f>ROUND(Q259*'Table Q8'!Q54,2)</f>
        <v>1.1499999999999999</v>
      </c>
      <c r="AD259" s="15">
        <f>ROUND(R259*'Table Q8'!R54,2)</f>
        <v>0.15</v>
      </c>
      <c r="AE259" s="15">
        <f>ROUND(S259*'Table Q8'!S54,2)</f>
        <v>0.68</v>
      </c>
      <c r="AF259" s="15">
        <f>ROUND(T259*'Table Q8'!T54,2)</f>
        <v>2.0099999999999998</v>
      </c>
      <c r="AG259" s="15">
        <f>ROUND(U259*'Table Q8'!U54,2)</f>
        <v>-0.82</v>
      </c>
      <c r="AH259" s="15">
        <f>ROUND(V259*'Table Q8'!V54,2)</f>
        <v>-0.41</v>
      </c>
      <c r="AI259" s="15">
        <f>ROUND(W259*'Table Q8'!W54,2)</f>
        <v>-1.07</v>
      </c>
      <c r="AJ259" s="15">
        <f>ROUND(X259*'Table Q8'!X54,2)</f>
        <v>0.39</v>
      </c>
    </row>
    <row r="260" spans="1:36" x14ac:dyDescent="0.25">
      <c r="A260" s="13" t="str">
        <f t="shared" si="112"/>
        <v>2006 Q2</v>
      </c>
      <c r="B260" s="15">
        <f t="shared" si="147"/>
        <v>-5.2750706803905221</v>
      </c>
      <c r="C260" s="15">
        <f t="shared" si="147"/>
        <v>5.4221556583865986</v>
      </c>
      <c r="D260" s="15">
        <f t="shared" si="147"/>
        <v>-1.2265605840149361</v>
      </c>
      <c r="E260" s="15">
        <f t="shared" si="147"/>
        <v>4.594419750810812</v>
      </c>
      <c r="F260" s="15">
        <f t="shared" si="147"/>
        <v>0.29964611898070437</v>
      </c>
      <c r="G260" s="15">
        <f t="shared" si="147"/>
        <v>2.8738266576822444</v>
      </c>
      <c r="H260" s="15">
        <f t="shared" si="147"/>
        <v>10.171459853451115</v>
      </c>
      <c r="I260" s="15">
        <f t="shared" si="147"/>
        <v>3.6570507327228725</v>
      </c>
      <c r="J260" s="15">
        <f t="shared" si="147"/>
        <v>-6.2444267976706698</v>
      </c>
      <c r="K260" s="15">
        <f t="shared" si="147"/>
        <v>-6.7292433256488424</v>
      </c>
      <c r="L260" s="15">
        <f t="shared" si="147"/>
        <v>2.3902893550888109</v>
      </c>
      <c r="N260" s="15">
        <f t="shared" ref="N260:X260" si="160">LN(N55/N51)*100</f>
        <v>2.7173263651181552</v>
      </c>
      <c r="O260" s="15">
        <f t="shared" si="160"/>
        <v>2.9433617942011856</v>
      </c>
      <c r="P260" s="15">
        <f t="shared" si="160"/>
        <v>1.9651182882499323</v>
      </c>
      <c r="Q260" s="15">
        <f t="shared" si="160"/>
        <v>2.431586277936669</v>
      </c>
      <c r="R260" s="15">
        <f t="shared" si="160"/>
        <v>-2.6972893385667145E-2</v>
      </c>
      <c r="S260" s="15">
        <f t="shared" si="160"/>
        <v>0.93964924897085977</v>
      </c>
      <c r="T260" s="15">
        <f t="shared" si="160"/>
        <v>2.7259984303320999</v>
      </c>
      <c r="U260" s="15">
        <f t="shared" si="160"/>
        <v>-1.1716089977955106</v>
      </c>
      <c r="V260" s="15">
        <f t="shared" si="160"/>
        <v>-1.5757297982793028</v>
      </c>
      <c r="W260" s="15">
        <f t="shared" si="160"/>
        <v>-1.6277147354965307</v>
      </c>
      <c r="X260" s="15">
        <f t="shared" si="160"/>
        <v>0.72679021783439357</v>
      </c>
      <c r="Z260" s="15">
        <f>ROUND(N260*'Table Q8'!N55,2)</f>
        <v>1.98</v>
      </c>
      <c r="AA260" s="15">
        <f>ROUND(O260*'Table Q8'!O55,2)</f>
        <v>0.96</v>
      </c>
      <c r="AB260" s="15">
        <f>ROUND(P260*'Table Q8'!P55,2)</f>
        <v>0.68</v>
      </c>
      <c r="AC260" s="15">
        <f>ROUND(Q260*'Table Q8'!Q55,2)</f>
        <v>0.68</v>
      </c>
      <c r="AD260" s="15">
        <f>ROUND(R260*'Table Q8'!R55,2)</f>
        <v>0</v>
      </c>
      <c r="AE260" s="15">
        <f>ROUND(S260*'Table Q8'!S55,2)</f>
        <v>0.38</v>
      </c>
      <c r="AF260" s="15">
        <f>ROUND(T260*'Table Q8'!T55,2)</f>
        <v>1.1399999999999999</v>
      </c>
      <c r="AG260" s="15">
        <f>ROUND(U260*'Table Q8'!U55,2)</f>
        <v>-0.43</v>
      </c>
      <c r="AH260" s="15">
        <f>ROUND(V260*'Table Q8'!V55,2)</f>
        <v>-0.32</v>
      </c>
      <c r="AI260" s="15">
        <f>ROUND(W260*'Table Q8'!W55,2)</f>
        <v>-0.55000000000000004</v>
      </c>
      <c r="AJ260" s="15">
        <f>ROUND(X260*'Table Q8'!X55,2)</f>
        <v>0.26</v>
      </c>
    </row>
    <row r="261" spans="1:36" x14ac:dyDescent="0.25">
      <c r="A261" s="13" t="str">
        <f t="shared" si="112"/>
        <v>2006 Q3</v>
      </c>
      <c r="B261" s="15">
        <f t="shared" si="147"/>
        <v>-7.8601324704024682</v>
      </c>
      <c r="C261" s="15">
        <f t="shared" si="147"/>
        <v>5.8904779444699971</v>
      </c>
      <c r="D261" s="15">
        <f t="shared" si="147"/>
        <v>1.0891561458020294</v>
      </c>
      <c r="E261" s="15">
        <f t="shared" si="147"/>
        <v>4.6463136536095959</v>
      </c>
      <c r="F261" s="15">
        <f t="shared" si="147"/>
        <v>0.1044587384532383</v>
      </c>
      <c r="G261" s="15">
        <f t="shared" si="147"/>
        <v>-0.53649564313298559</v>
      </c>
      <c r="H261" s="15">
        <f t="shared" si="147"/>
        <v>3.737737043417793</v>
      </c>
      <c r="I261" s="15">
        <f t="shared" si="147"/>
        <v>4.1132274741497286</v>
      </c>
      <c r="J261" s="15">
        <f t="shared" si="147"/>
        <v>-8.6757894972147369</v>
      </c>
      <c r="K261" s="15">
        <f t="shared" si="147"/>
        <v>-3.9390553244629354</v>
      </c>
      <c r="L261" s="15">
        <f t="shared" si="147"/>
        <v>1.8979759524435016</v>
      </c>
      <c r="N261" s="15">
        <f t="shared" ref="N261:X261" si="161">LN(N56/N52)*100</f>
        <v>-2.3082320077165179</v>
      </c>
      <c r="O261" s="15">
        <f t="shared" si="161"/>
        <v>2.2906673087948426</v>
      </c>
      <c r="P261" s="15">
        <f t="shared" si="161"/>
        <v>2.0492978567672027</v>
      </c>
      <c r="Q261" s="15">
        <f t="shared" si="161"/>
        <v>2.900232748822317</v>
      </c>
      <c r="R261" s="15">
        <f t="shared" si="161"/>
        <v>1.4552305125492335</v>
      </c>
      <c r="S261" s="15">
        <f t="shared" si="161"/>
        <v>1.3822854056052107</v>
      </c>
      <c r="T261" s="15">
        <f t="shared" si="161"/>
        <v>1.2069001557640775</v>
      </c>
      <c r="U261" s="15">
        <f t="shared" si="161"/>
        <v>1.8538756820781588</v>
      </c>
      <c r="V261" s="15">
        <f t="shared" si="161"/>
        <v>0.54538281784896159</v>
      </c>
      <c r="W261" s="15">
        <f t="shared" si="161"/>
        <v>-2.6590966444046225</v>
      </c>
      <c r="X261" s="15">
        <f t="shared" si="161"/>
        <v>1.3642656264214676</v>
      </c>
      <c r="Z261" s="15">
        <f>ROUND(N261*'Table Q8'!N56,2)</f>
        <v>-1.69</v>
      </c>
      <c r="AA261" s="15">
        <f>ROUND(O261*'Table Q8'!O56,2)</f>
        <v>0.75</v>
      </c>
      <c r="AB261" s="15">
        <f>ROUND(P261*'Table Q8'!P56,2)</f>
        <v>0.72</v>
      </c>
      <c r="AC261" s="15">
        <f>ROUND(Q261*'Table Q8'!Q56,2)</f>
        <v>0.82</v>
      </c>
      <c r="AD261" s="15">
        <f>ROUND(R261*'Table Q8'!R56,2)</f>
        <v>0.2</v>
      </c>
      <c r="AE261" s="15">
        <f>ROUND(S261*'Table Q8'!S56,2)</f>
        <v>0.56999999999999995</v>
      </c>
      <c r="AF261" s="15">
        <f>ROUND(T261*'Table Q8'!T56,2)</f>
        <v>0.49</v>
      </c>
      <c r="AG261" s="15">
        <f>ROUND(U261*'Table Q8'!U56,2)</f>
        <v>0.68</v>
      </c>
      <c r="AH261" s="15">
        <f>ROUND(V261*'Table Q8'!V56,2)</f>
        <v>0.12</v>
      </c>
      <c r="AI261" s="15">
        <f>ROUND(W261*'Table Q8'!W56,2)</f>
        <v>-0.9</v>
      </c>
      <c r="AJ261" s="15">
        <f>ROUND(X261*'Table Q8'!X56,2)</f>
        <v>0.49</v>
      </c>
    </row>
    <row r="262" spans="1:36" x14ac:dyDescent="0.25">
      <c r="A262" s="13" t="str">
        <f t="shared" si="112"/>
        <v>2006 Q4</v>
      </c>
      <c r="B262" s="15">
        <f t="shared" si="147"/>
        <v>-7.4690659772747194</v>
      </c>
      <c r="C262" s="15">
        <f t="shared" si="147"/>
        <v>3.7895736713034625</v>
      </c>
      <c r="D262" s="15">
        <f t="shared" si="147"/>
        <v>2.5062922380391899</v>
      </c>
      <c r="E262" s="15">
        <f t="shared" si="147"/>
        <v>2.6233137099858697</v>
      </c>
      <c r="F262" s="15">
        <f t="shared" si="147"/>
        <v>-0.86403505926887869</v>
      </c>
      <c r="G262" s="15">
        <f t="shared" si="147"/>
        <v>-3.9565126243220652</v>
      </c>
      <c r="H262" s="15">
        <f t="shared" si="147"/>
        <v>-1.0133158895056618</v>
      </c>
      <c r="I262" s="15">
        <f t="shared" si="147"/>
        <v>0.83635231057834369</v>
      </c>
      <c r="J262" s="15">
        <f t="shared" si="147"/>
        <v>-7.6152007615633011</v>
      </c>
      <c r="K262" s="15">
        <f t="shared" si="147"/>
        <v>-6.0840905340244564</v>
      </c>
      <c r="L262" s="15">
        <f t="shared" si="147"/>
        <v>0.2664471312942493</v>
      </c>
      <c r="N262" s="15">
        <f t="shared" ref="N262:X262" si="162">LN(N57/N53)*100</f>
        <v>0.58535611412466471</v>
      </c>
      <c r="O262" s="15">
        <f t="shared" si="162"/>
        <v>-0.18538311523083137</v>
      </c>
      <c r="P262" s="15">
        <f t="shared" si="162"/>
        <v>1.8273349437092252</v>
      </c>
      <c r="Q262" s="15">
        <f t="shared" si="162"/>
        <v>1.9407503326661124</v>
      </c>
      <c r="R262" s="15">
        <f t="shared" si="162"/>
        <v>2.7047128686605251</v>
      </c>
      <c r="S262" s="15">
        <f t="shared" si="162"/>
        <v>-0.64844993656780436</v>
      </c>
      <c r="T262" s="15">
        <f t="shared" si="162"/>
        <v>-0.57131753329927493</v>
      </c>
      <c r="U262" s="15">
        <f t="shared" si="162"/>
        <v>1.7343659079820537</v>
      </c>
      <c r="V262" s="15">
        <f t="shared" si="162"/>
        <v>1.1549466233444974</v>
      </c>
      <c r="W262" s="15">
        <f t="shared" si="162"/>
        <v>3.0720160424536824</v>
      </c>
      <c r="X262" s="15">
        <f t="shared" si="162"/>
        <v>0.86489497583686381</v>
      </c>
      <c r="Z262" s="15">
        <f>ROUND(N262*'Table Q8'!N57,2)</f>
        <v>0.43</v>
      </c>
      <c r="AA262" s="15">
        <f>ROUND(O262*'Table Q8'!O57,2)</f>
        <v>-0.06</v>
      </c>
      <c r="AB262" s="15">
        <f>ROUND(P262*'Table Q8'!P57,2)</f>
        <v>0.63</v>
      </c>
      <c r="AC262" s="15">
        <f>ROUND(Q262*'Table Q8'!Q57,2)</f>
        <v>0.53</v>
      </c>
      <c r="AD262" s="15">
        <f>ROUND(R262*'Table Q8'!R57,2)</f>
        <v>0.37</v>
      </c>
      <c r="AE262" s="15">
        <f>ROUND(S262*'Table Q8'!S57,2)</f>
        <v>-0.27</v>
      </c>
      <c r="AF262" s="15">
        <f>ROUND(T262*'Table Q8'!T57,2)</f>
        <v>-0.22</v>
      </c>
      <c r="AG262" s="15">
        <f>ROUND(U262*'Table Q8'!U57,2)</f>
        <v>0.62</v>
      </c>
      <c r="AH262" s="15">
        <f>ROUND(V262*'Table Q8'!V57,2)</f>
        <v>0.25</v>
      </c>
      <c r="AI262" s="15">
        <f>ROUND(W262*'Table Q8'!W57,2)</f>
        <v>1.03</v>
      </c>
      <c r="AJ262" s="15">
        <f>ROUND(X262*'Table Q8'!X57,2)</f>
        <v>0.3</v>
      </c>
    </row>
    <row r="263" spans="1:36" x14ac:dyDescent="0.25">
      <c r="A263" s="13" t="str">
        <f t="shared" si="112"/>
        <v>2007 Q1</v>
      </c>
      <c r="B263" s="15">
        <f t="shared" si="147"/>
        <v>-0.72564599573114086</v>
      </c>
      <c r="C263" s="15">
        <f t="shared" si="147"/>
        <v>2.4494341057502087</v>
      </c>
      <c r="D263" s="15">
        <f t="shared" si="147"/>
        <v>1.9066630777853717</v>
      </c>
      <c r="E263" s="15">
        <f t="shared" si="147"/>
        <v>2.4949241844991943</v>
      </c>
      <c r="F263" s="15">
        <f t="shared" si="147"/>
        <v>2.2002216485276</v>
      </c>
      <c r="G263" s="15">
        <f t="shared" si="147"/>
        <v>1.39697497137329</v>
      </c>
      <c r="H263" s="15">
        <f t="shared" si="147"/>
        <v>-2.1913295472293401</v>
      </c>
      <c r="I263" s="15">
        <f t="shared" si="147"/>
        <v>4.4335350859386597</v>
      </c>
      <c r="J263" s="15">
        <f t="shared" si="147"/>
        <v>-5.8393959073113058</v>
      </c>
      <c r="K263" s="15">
        <f t="shared" si="147"/>
        <v>-3.0547457302008132</v>
      </c>
      <c r="L263" s="15">
        <f t="shared" si="147"/>
        <v>1.5276186961975229</v>
      </c>
      <c r="N263" s="15">
        <f t="shared" ref="N263:X263" si="163">LN(N58/N54)*100</f>
        <v>6.6191163033542981</v>
      </c>
      <c r="O263" s="15">
        <f t="shared" si="163"/>
        <v>-0.1044783771213644</v>
      </c>
      <c r="P263" s="15">
        <f t="shared" si="163"/>
        <v>0.89679033922543727</v>
      </c>
      <c r="Q263" s="15">
        <f t="shared" si="163"/>
        <v>1.5855197014455555</v>
      </c>
      <c r="R263" s="15">
        <f t="shared" si="163"/>
        <v>3.0212994004557157</v>
      </c>
      <c r="S263" s="15">
        <f t="shared" si="163"/>
        <v>0.68816874558698704</v>
      </c>
      <c r="T263" s="15">
        <f t="shared" si="163"/>
        <v>-1.1439980681651842</v>
      </c>
      <c r="U263" s="15">
        <f t="shared" si="163"/>
        <v>1.4013874787911007</v>
      </c>
      <c r="V263" s="15">
        <f t="shared" si="163"/>
        <v>4.9753459169794993</v>
      </c>
      <c r="W263" s="15">
        <f t="shared" si="163"/>
        <v>4.0546107982201303</v>
      </c>
      <c r="X263" s="15">
        <f t="shared" si="163"/>
        <v>1.0635492837699154</v>
      </c>
      <c r="Z263" s="15">
        <f>ROUND(N263*'Table Q8'!N58,2)</f>
        <v>4.82</v>
      </c>
      <c r="AA263" s="15">
        <f>ROUND(O263*'Table Q8'!O58,2)</f>
        <v>-0.03</v>
      </c>
      <c r="AB263" s="15">
        <f>ROUND(P263*'Table Q8'!P58,2)</f>
        <v>0.31</v>
      </c>
      <c r="AC263" s="15">
        <f>ROUND(Q263*'Table Q8'!Q58,2)</f>
        <v>0.44</v>
      </c>
      <c r="AD263" s="15">
        <f>ROUND(R263*'Table Q8'!R58,2)</f>
        <v>0.42</v>
      </c>
      <c r="AE263" s="15">
        <f>ROUND(S263*'Table Q8'!S58,2)</f>
        <v>0.28999999999999998</v>
      </c>
      <c r="AF263" s="15">
        <f>ROUND(T263*'Table Q8'!T58,2)</f>
        <v>-0.42</v>
      </c>
      <c r="AG263" s="15">
        <f>ROUND(U263*'Table Q8'!U58,2)</f>
        <v>0.5</v>
      </c>
      <c r="AH263" s="15">
        <f>ROUND(V263*'Table Q8'!V58,2)</f>
        <v>1.0900000000000001</v>
      </c>
      <c r="AI263" s="15">
        <f>ROUND(W263*'Table Q8'!W58,2)</f>
        <v>1.37</v>
      </c>
      <c r="AJ263" s="15">
        <f>ROUND(X263*'Table Q8'!X58,2)</f>
        <v>0.38</v>
      </c>
    </row>
    <row r="264" spans="1:36" x14ac:dyDescent="0.25">
      <c r="A264" s="13" t="str">
        <f t="shared" si="112"/>
        <v>2007 Q2</v>
      </c>
      <c r="B264" s="15">
        <f t="shared" ref="B264:L279" si="164">LN(B59/B55)*100</f>
        <v>-3.9794158909674437</v>
      </c>
      <c r="C264" s="15">
        <f t="shared" si="164"/>
        <v>2.6551112911342494</v>
      </c>
      <c r="D264" s="15">
        <f t="shared" si="164"/>
        <v>-1.7313734204534783</v>
      </c>
      <c r="E264" s="15">
        <f t="shared" si="164"/>
        <v>1.6324626127428989</v>
      </c>
      <c r="F264" s="15">
        <f t="shared" si="164"/>
        <v>3.7068441135092383</v>
      </c>
      <c r="G264" s="15">
        <f t="shared" si="164"/>
        <v>6.0240770483982073</v>
      </c>
      <c r="H264" s="15">
        <f t="shared" si="164"/>
        <v>-1.0149454998514917</v>
      </c>
      <c r="I264" s="15">
        <f t="shared" si="164"/>
        <v>5.1774716860990653</v>
      </c>
      <c r="J264" s="15">
        <f t="shared" si="164"/>
        <v>-3.590096835990042</v>
      </c>
      <c r="K264" s="15">
        <f t="shared" si="164"/>
        <v>-1.3629732611705894</v>
      </c>
      <c r="L264" s="15">
        <f t="shared" si="164"/>
        <v>2.0720141000268621</v>
      </c>
      <c r="N264" s="15">
        <f t="shared" ref="N264:X264" si="165">LN(N59/N55)*100</f>
        <v>-0.69743611104169501</v>
      </c>
      <c r="O264" s="15">
        <f t="shared" si="165"/>
        <v>1.2671311316962728</v>
      </c>
      <c r="P264" s="15">
        <f t="shared" si="165"/>
        <v>-1.76605514234543</v>
      </c>
      <c r="Q264" s="15">
        <f t="shared" si="165"/>
        <v>0.68320816341067647</v>
      </c>
      <c r="R264" s="15">
        <f t="shared" si="165"/>
        <v>6.1179684363160378</v>
      </c>
      <c r="S264" s="15">
        <f t="shared" si="165"/>
        <v>1.6671000995979579</v>
      </c>
      <c r="T264" s="15">
        <f t="shared" si="165"/>
        <v>-3.2883700002644574</v>
      </c>
      <c r="U264" s="15">
        <f t="shared" si="165"/>
        <v>0.81143442051201786</v>
      </c>
      <c r="V264" s="15">
        <f t="shared" si="165"/>
        <v>5.9645342556525538</v>
      </c>
      <c r="W264" s="15">
        <f t="shared" si="165"/>
        <v>4.4863734944390607</v>
      </c>
      <c r="X264" s="15">
        <f t="shared" si="165"/>
        <v>0.63520034038496065</v>
      </c>
      <c r="Z264" s="15">
        <f>ROUND(N264*'Table Q8'!N59,2)</f>
        <v>-0.5</v>
      </c>
      <c r="AA264" s="15">
        <f>ROUND(O264*'Table Q8'!O59,2)</f>
        <v>0.41</v>
      </c>
      <c r="AB264" s="15">
        <f>ROUND(P264*'Table Q8'!P59,2)</f>
        <v>-0.61</v>
      </c>
      <c r="AC264" s="15">
        <f>ROUND(Q264*'Table Q8'!Q59,2)</f>
        <v>0.18</v>
      </c>
      <c r="AD264" s="15">
        <f>ROUND(R264*'Table Q8'!R59,2)</f>
        <v>0.84</v>
      </c>
      <c r="AE264" s="15">
        <f>ROUND(S264*'Table Q8'!S59,2)</f>
        <v>0.68</v>
      </c>
      <c r="AF264" s="15">
        <f>ROUND(T264*'Table Q8'!T59,2)</f>
        <v>-1.23</v>
      </c>
      <c r="AG264" s="15">
        <f>ROUND(U264*'Table Q8'!U59,2)</f>
        <v>0.28999999999999998</v>
      </c>
      <c r="AH264" s="15">
        <f>ROUND(V264*'Table Q8'!V59,2)</f>
        <v>1.3</v>
      </c>
      <c r="AI264" s="15">
        <f>ROUND(W264*'Table Q8'!W59,2)</f>
        <v>1.52</v>
      </c>
      <c r="AJ264" s="15">
        <f>ROUND(X264*'Table Q8'!X59,2)</f>
        <v>0.22</v>
      </c>
    </row>
    <row r="265" spans="1:36" x14ac:dyDescent="0.25">
      <c r="A265" s="13" t="str">
        <f t="shared" si="112"/>
        <v>2007 Q3</v>
      </c>
      <c r="B265" s="15">
        <f t="shared" si="164"/>
        <v>-2.4398681406993679</v>
      </c>
      <c r="C265" s="15">
        <f t="shared" si="164"/>
        <v>1.9018007609104455</v>
      </c>
      <c r="D265" s="15">
        <f t="shared" si="164"/>
        <v>-1.5228383015177365</v>
      </c>
      <c r="E265" s="15">
        <f t="shared" si="164"/>
        <v>3.4907103586205848</v>
      </c>
      <c r="F265" s="15">
        <f t="shared" si="164"/>
        <v>6.8771290840439647</v>
      </c>
      <c r="G265" s="15">
        <f t="shared" si="164"/>
        <v>6.3465356979705625</v>
      </c>
      <c r="H265" s="15">
        <f t="shared" si="164"/>
        <v>6.058746560579956</v>
      </c>
      <c r="I265" s="15">
        <f t="shared" si="164"/>
        <v>4.7235311196191025</v>
      </c>
      <c r="J265" s="15">
        <f t="shared" si="164"/>
        <v>-7.2496538104976329</v>
      </c>
      <c r="K265" s="15">
        <f t="shared" si="164"/>
        <v>4.037351464653768</v>
      </c>
      <c r="L265" s="15">
        <f t="shared" si="164"/>
        <v>3.0651305217804294</v>
      </c>
      <c r="N265" s="15">
        <f t="shared" ref="N265:X265" si="166">LN(N60/N56)*100</f>
        <v>0.94245283830224502</v>
      </c>
      <c r="O265" s="15">
        <f t="shared" si="166"/>
        <v>1.4671253918914062</v>
      </c>
      <c r="P265" s="15">
        <f t="shared" si="166"/>
        <v>0.23742708621357728</v>
      </c>
      <c r="Q265" s="15">
        <f t="shared" si="166"/>
        <v>1.3908173268140123</v>
      </c>
      <c r="R265" s="15">
        <f t="shared" si="166"/>
        <v>6.9113317530732159</v>
      </c>
      <c r="S265" s="15">
        <f t="shared" si="166"/>
        <v>0.68245693882217306</v>
      </c>
      <c r="T265" s="15">
        <f t="shared" si="166"/>
        <v>-1.3447972109357589</v>
      </c>
      <c r="U265" s="15">
        <f t="shared" si="166"/>
        <v>-1.4043000762936984</v>
      </c>
      <c r="V265" s="15">
        <f t="shared" si="166"/>
        <v>3.0833803118572187</v>
      </c>
      <c r="W265" s="15">
        <f t="shared" si="166"/>
        <v>4.475510187216603</v>
      </c>
      <c r="X265" s="15">
        <f t="shared" si="166"/>
        <v>0.51714296389019876</v>
      </c>
      <c r="Z265" s="15">
        <f>ROUND(N265*'Table Q8'!N60,2)</f>
        <v>0.66</v>
      </c>
      <c r="AA265" s="15">
        <f>ROUND(O265*'Table Q8'!O60,2)</f>
        <v>0.46</v>
      </c>
      <c r="AB265" s="15">
        <f>ROUND(P265*'Table Q8'!P60,2)</f>
        <v>0.08</v>
      </c>
      <c r="AC265" s="15">
        <f>ROUND(Q265*'Table Q8'!Q60,2)</f>
        <v>0.37</v>
      </c>
      <c r="AD265" s="15">
        <f>ROUND(R265*'Table Q8'!R60,2)</f>
        <v>0.94</v>
      </c>
      <c r="AE265" s="15">
        <f>ROUND(S265*'Table Q8'!S60,2)</f>
        <v>0.27</v>
      </c>
      <c r="AF265" s="15">
        <f>ROUND(T265*'Table Q8'!T60,2)</f>
        <v>-0.51</v>
      </c>
      <c r="AG265" s="15">
        <f>ROUND(U265*'Table Q8'!U60,2)</f>
        <v>-0.49</v>
      </c>
      <c r="AH265" s="15">
        <f>ROUND(V265*'Table Q8'!V60,2)</f>
        <v>0.67</v>
      </c>
      <c r="AI265" s="15">
        <f>ROUND(W265*'Table Q8'!W60,2)</f>
        <v>1.51</v>
      </c>
      <c r="AJ265" s="15">
        <f>ROUND(X265*'Table Q8'!X60,2)</f>
        <v>0.18</v>
      </c>
    </row>
    <row r="266" spans="1:36" x14ac:dyDescent="0.25">
      <c r="A266" s="13" t="str">
        <f t="shared" si="112"/>
        <v>2007 Q4</v>
      </c>
      <c r="B266" s="15">
        <f t="shared" si="164"/>
        <v>3.8330496612719847</v>
      </c>
      <c r="C266" s="15">
        <f t="shared" si="164"/>
        <v>3.069647495440583</v>
      </c>
      <c r="D266" s="15">
        <f t="shared" si="164"/>
        <v>-1.6523906669132684</v>
      </c>
      <c r="E266" s="15">
        <f t="shared" si="164"/>
        <v>3.5039128418502576</v>
      </c>
      <c r="F266" s="15">
        <f t="shared" si="164"/>
        <v>5.3933524773255455</v>
      </c>
      <c r="G266" s="15">
        <f t="shared" si="164"/>
        <v>4.5548140649587525</v>
      </c>
      <c r="H266" s="15">
        <f t="shared" si="164"/>
        <v>9.9860297242228739</v>
      </c>
      <c r="I266" s="15">
        <f t="shared" si="164"/>
        <v>4.6266256999278186</v>
      </c>
      <c r="J266" s="15">
        <f t="shared" si="164"/>
        <v>-1.498582419723099</v>
      </c>
      <c r="K266" s="15">
        <f t="shared" si="164"/>
        <v>1.4431502314807689</v>
      </c>
      <c r="L266" s="15">
        <f t="shared" si="164"/>
        <v>3.8019322009872072</v>
      </c>
      <c r="N266" s="15">
        <f t="shared" ref="N266:X266" si="167">LN(N61/N57)*100</f>
        <v>4.9212896140271658</v>
      </c>
      <c r="O266" s="15">
        <f t="shared" si="167"/>
        <v>3.3807210042626759</v>
      </c>
      <c r="P266" s="15">
        <f t="shared" si="167"/>
        <v>0.51218375151007212</v>
      </c>
      <c r="Q266" s="15">
        <f t="shared" si="167"/>
        <v>2.313334588890271</v>
      </c>
      <c r="R266" s="15">
        <f t="shared" si="167"/>
        <v>4.7110353141446781</v>
      </c>
      <c r="S266" s="15">
        <f t="shared" si="167"/>
        <v>1.485703177406821</v>
      </c>
      <c r="T266" s="15">
        <f t="shared" si="167"/>
        <v>-0.44734977638700235</v>
      </c>
      <c r="U266" s="15">
        <f t="shared" si="167"/>
        <v>-0.9599567437306068</v>
      </c>
      <c r="V266" s="15">
        <f t="shared" si="167"/>
        <v>7.0593057270003117</v>
      </c>
      <c r="W266" s="15">
        <f t="shared" si="167"/>
        <v>-1.6068321419506653</v>
      </c>
      <c r="X266" s="15">
        <f t="shared" si="167"/>
        <v>1.3032655812894138</v>
      </c>
      <c r="Z266" s="15">
        <f>ROUND(N266*'Table Q8'!N61,2)</f>
        <v>3.45</v>
      </c>
      <c r="AA266" s="15">
        <f>ROUND(O266*'Table Q8'!O61,2)</f>
        <v>1.07</v>
      </c>
      <c r="AB266" s="15">
        <f>ROUND(P266*'Table Q8'!P61,2)</f>
        <v>0.18</v>
      </c>
      <c r="AC266" s="15">
        <f>ROUND(Q266*'Table Q8'!Q61,2)</f>
        <v>0.62</v>
      </c>
      <c r="AD266" s="15">
        <f>ROUND(R266*'Table Q8'!R61,2)</f>
        <v>0.66</v>
      </c>
      <c r="AE266" s="15">
        <f>ROUND(S266*'Table Q8'!S61,2)</f>
        <v>0.59</v>
      </c>
      <c r="AF266" s="15">
        <f>ROUND(T266*'Table Q8'!T61,2)</f>
        <v>-0.18</v>
      </c>
      <c r="AG266" s="15">
        <f>ROUND(U266*'Table Q8'!U61,2)</f>
        <v>-0.34</v>
      </c>
      <c r="AH266" s="15">
        <f>ROUND(V266*'Table Q8'!V61,2)</f>
        <v>1.57</v>
      </c>
      <c r="AI266" s="15">
        <f>ROUND(W266*'Table Q8'!W61,2)</f>
        <v>-0.55000000000000004</v>
      </c>
      <c r="AJ266" s="15">
        <f>ROUND(X266*'Table Q8'!X61,2)</f>
        <v>0.46</v>
      </c>
    </row>
    <row r="267" spans="1:36" x14ac:dyDescent="0.25">
      <c r="A267" s="13" t="str">
        <f t="shared" si="112"/>
        <v>2008 Q1</v>
      </c>
      <c r="B267" s="15">
        <f t="shared" si="164"/>
        <v>-5.5844844500184188</v>
      </c>
      <c r="C267" s="15">
        <f t="shared" si="164"/>
        <v>2.3561294673419844</v>
      </c>
      <c r="D267" s="15">
        <f t="shared" si="164"/>
        <v>-0.74734153972951878</v>
      </c>
      <c r="E267" s="15">
        <f t="shared" si="164"/>
        <v>-1.2748006026643106</v>
      </c>
      <c r="F267" s="15">
        <f t="shared" si="164"/>
        <v>0.99129988561207616</v>
      </c>
      <c r="G267" s="15">
        <f t="shared" si="164"/>
        <v>2.1014137358523857</v>
      </c>
      <c r="H267" s="15">
        <f t="shared" si="164"/>
        <v>1.791033649143176</v>
      </c>
      <c r="I267" s="15">
        <f t="shared" si="164"/>
        <v>4.5269756296674144</v>
      </c>
      <c r="J267" s="15">
        <f t="shared" si="164"/>
        <v>-2.9565272525858308E-2</v>
      </c>
      <c r="K267" s="15">
        <f t="shared" si="164"/>
        <v>4.5626172016603421</v>
      </c>
      <c r="L267" s="15">
        <f t="shared" si="164"/>
        <v>1.3596719938035251</v>
      </c>
      <c r="N267" s="15">
        <f t="shared" ref="N267:X267" si="168">LN(N62/N58)*100</f>
        <v>-2.405769542202373</v>
      </c>
      <c r="O267" s="15">
        <f t="shared" si="168"/>
        <v>2.1233478227300031</v>
      </c>
      <c r="P267" s="15">
        <f t="shared" si="168"/>
        <v>1.82361749468825</v>
      </c>
      <c r="Q267" s="15">
        <f t="shared" si="168"/>
        <v>-0.48599447996622641</v>
      </c>
      <c r="R267" s="15">
        <f t="shared" si="168"/>
        <v>1.0480508571354445</v>
      </c>
      <c r="S267" s="15">
        <f t="shared" si="168"/>
        <v>-0.22051010313468611</v>
      </c>
      <c r="T267" s="15">
        <f t="shared" si="168"/>
        <v>-2.2337556562939587</v>
      </c>
      <c r="U267" s="15">
        <f t="shared" si="168"/>
        <v>-0.32914421970185648</v>
      </c>
      <c r="V267" s="15">
        <f t="shared" si="168"/>
        <v>6.1112075395286549</v>
      </c>
      <c r="W267" s="15">
        <f t="shared" si="168"/>
        <v>-1.1211887088021435</v>
      </c>
      <c r="X267" s="15">
        <f t="shared" si="168"/>
        <v>6.0402994666931914E-2</v>
      </c>
      <c r="Z267" s="15">
        <f>ROUND(N267*'Table Q8'!N62,2)</f>
        <v>-1.66</v>
      </c>
      <c r="AA267" s="15">
        <f>ROUND(O267*'Table Q8'!O62,2)</f>
        <v>0.66</v>
      </c>
      <c r="AB267" s="15">
        <f>ROUND(P267*'Table Q8'!P62,2)</f>
        <v>0.63</v>
      </c>
      <c r="AC267" s="15">
        <f>ROUND(Q267*'Table Q8'!Q62,2)</f>
        <v>-0.13</v>
      </c>
      <c r="AD267" s="15">
        <f>ROUND(R267*'Table Q8'!R62,2)</f>
        <v>0.14000000000000001</v>
      </c>
      <c r="AE267" s="15">
        <f>ROUND(S267*'Table Q8'!S62,2)</f>
        <v>-0.09</v>
      </c>
      <c r="AF267" s="15">
        <f>ROUND(T267*'Table Q8'!T62,2)</f>
        <v>-0.88</v>
      </c>
      <c r="AG267" s="15">
        <f>ROUND(U267*'Table Q8'!U62,2)</f>
        <v>-0.11</v>
      </c>
      <c r="AH267" s="15">
        <f>ROUND(V267*'Table Q8'!V62,2)</f>
        <v>1.35</v>
      </c>
      <c r="AI267" s="15">
        <f>ROUND(W267*'Table Q8'!W62,2)</f>
        <v>-0.38</v>
      </c>
      <c r="AJ267" s="15">
        <f>ROUND(X267*'Table Q8'!X62,2)</f>
        <v>0.02</v>
      </c>
    </row>
    <row r="268" spans="1:36" x14ac:dyDescent="0.25">
      <c r="A268" s="13" t="str">
        <f t="shared" si="112"/>
        <v>2008 Q2</v>
      </c>
      <c r="B268" s="15">
        <f t="shared" si="164"/>
        <v>-2.4990394951489772</v>
      </c>
      <c r="C268" s="15">
        <f t="shared" si="164"/>
        <v>0.81458673120078828</v>
      </c>
      <c r="D268" s="15">
        <f t="shared" si="164"/>
        <v>1.3724716572418296</v>
      </c>
      <c r="E268" s="15">
        <f t="shared" si="164"/>
        <v>-1.0159967146302618</v>
      </c>
      <c r="F268" s="15">
        <f t="shared" si="164"/>
        <v>-1.1160344587055004</v>
      </c>
      <c r="G268" s="15">
        <f t="shared" si="164"/>
        <v>2.8119332593217314</v>
      </c>
      <c r="H268" s="15">
        <f t="shared" si="164"/>
        <v>1.1230356823370715</v>
      </c>
      <c r="I268" s="15">
        <f t="shared" si="164"/>
        <v>2.03364109917666</v>
      </c>
      <c r="J268" s="15">
        <f t="shared" si="164"/>
        <v>-0.21496750356011207</v>
      </c>
      <c r="K268" s="15">
        <f t="shared" si="164"/>
        <v>6.4648259908646297</v>
      </c>
      <c r="L268" s="15">
        <f t="shared" si="164"/>
        <v>0.76438823599260541</v>
      </c>
      <c r="N268" s="15">
        <f t="shared" ref="N268:X268" si="169">LN(N63/N59)*100</f>
        <v>0.44149952003777532</v>
      </c>
      <c r="O268" s="15">
        <f t="shared" si="169"/>
        <v>1.8960235943136756</v>
      </c>
      <c r="P268" s="15">
        <f t="shared" si="169"/>
        <v>4.5954415155116655</v>
      </c>
      <c r="Q268" s="15">
        <f t="shared" si="169"/>
        <v>1.2967505515076057</v>
      </c>
      <c r="R268" s="15">
        <f t="shared" si="169"/>
        <v>0.29624232193674915</v>
      </c>
      <c r="S268" s="15">
        <f t="shared" si="169"/>
        <v>2.6796982866319476</v>
      </c>
      <c r="T268" s="15">
        <f t="shared" si="169"/>
        <v>2.3143097478847783</v>
      </c>
      <c r="U268" s="15">
        <f t="shared" si="169"/>
        <v>0.36189965208381619</v>
      </c>
      <c r="V268" s="15">
        <f t="shared" si="169"/>
        <v>8.1336784482887712</v>
      </c>
      <c r="W268" s="15">
        <f t="shared" si="169"/>
        <v>-1.3051982912483548</v>
      </c>
      <c r="X268" s="15">
        <f t="shared" si="169"/>
        <v>1.5366389494622334</v>
      </c>
      <c r="Z268" s="15">
        <f>ROUND(N268*'Table Q8'!N63,2)</f>
        <v>0.31</v>
      </c>
      <c r="AA268" s="15">
        <f>ROUND(O268*'Table Q8'!O63,2)</f>
        <v>0.59</v>
      </c>
      <c r="AB268" s="15">
        <f>ROUND(P268*'Table Q8'!P63,2)</f>
        <v>1.6</v>
      </c>
      <c r="AC268" s="15">
        <f>ROUND(Q268*'Table Q8'!Q63,2)</f>
        <v>0.34</v>
      </c>
      <c r="AD268" s="15">
        <f>ROUND(R268*'Table Q8'!R63,2)</f>
        <v>0.04</v>
      </c>
      <c r="AE268" s="15">
        <f>ROUND(S268*'Table Q8'!S63,2)</f>
        <v>1.06</v>
      </c>
      <c r="AF268" s="15">
        <f>ROUND(T268*'Table Q8'!T63,2)</f>
        <v>0.93</v>
      </c>
      <c r="AG268" s="15">
        <f>ROUND(U268*'Table Q8'!U63,2)</f>
        <v>0.13</v>
      </c>
      <c r="AH268" s="15">
        <f>ROUND(V268*'Table Q8'!V63,2)</f>
        <v>1.85</v>
      </c>
      <c r="AI268" s="15">
        <f>ROUND(W268*'Table Q8'!W63,2)</f>
        <v>-0.45</v>
      </c>
      <c r="AJ268" s="15">
        <f>ROUND(X268*'Table Q8'!X63,2)</f>
        <v>0.53</v>
      </c>
    </row>
    <row r="269" spans="1:36" x14ac:dyDescent="0.25">
      <c r="A269" s="13" t="str">
        <f t="shared" si="112"/>
        <v>2008 Q3</v>
      </c>
      <c r="B269" s="15">
        <f t="shared" si="164"/>
        <v>-0.89249833931891154</v>
      </c>
      <c r="C269" s="15">
        <f t="shared" si="164"/>
        <v>0.42669002805239675</v>
      </c>
      <c r="D269" s="15">
        <f t="shared" si="164"/>
        <v>-1.4464829028339736</v>
      </c>
      <c r="E269" s="15">
        <f t="shared" si="164"/>
        <v>-5.424181628918797</v>
      </c>
      <c r="F269" s="15">
        <f t="shared" si="164"/>
        <v>-5.2996237916174103</v>
      </c>
      <c r="G269" s="15">
        <f t="shared" si="164"/>
        <v>0.86147877826146069</v>
      </c>
      <c r="H269" s="15">
        <f t="shared" si="164"/>
        <v>-3.0035359270062059</v>
      </c>
      <c r="I269" s="15">
        <f t="shared" si="164"/>
        <v>-1.3579776187877759</v>
      </c>
      <c r="J269" s="15">
        <f t="shared" si="164"/>
        <v>1.7228113707555381</v>
      </c>
      <c r="K269" s="15">
        <f t="shared" si="164"/>
        <v>-1.1290039223302004</v>
      </c>
      <c r="L269" s="15">
        <f t="shared" si="164"/>
        <v>-1.8630675863130017</v>
      </c>
      <c r="N269" s="15">
        <f t="shared" ref="N269:X269" si="170">LN(N64/N60)*100</f>
        <v>2.4373863603163919</v>
      </c>
      <c r="O269" s="15">
        <f t="shared" si="170"/>
        <v>2.1691278573742725</v>
      </c>
      <c r="P269" s="15">
        <f t="shared" si="170"/>
        <v>2.81964971725517</v>
      </c>
      <c r="Q269" s="15">
        <f t="shared" si="170"/>
        <v>1.3743358062369906</v>
      </c>
      <c r="R269" s="15">
        <f t="shared" si="170"/>
        <v>1.120706132591941</v>
      </c>
      <c r="S269" s="15">
        <f t="shared" si="170"/>
        <v>2.9875686077272845</v>
      </c>
      <c r="T269" s="15">
        <f t="shared" si="170"/>
        <v>1.1456315978664136</v>
      </c>
      <c r="U269" s="15">
        <f t="shared" si="170"/>
        <v>0.98662613482422434</v>
      </c>
      <c r="V269" s="15">
        <f t="shared" si="170"/>
        <v>9.1264177942897096</v>
      </c>
      <c r="W269" s="15">
        <f t="shared" si="170"/>
        <v>-1.0656323578467253</v>
      </c>
      <c r="X269" s="15">
        <f t="shared" si="170"/>
        <v>1.7389920732051378</v>
      </c>
      <c r="Z269" s="15">
        <f>ROUND(N269*'Table Q8'!N64,2)</f>
        <v>1.69</v>
      </c>
      <c r="AA269" s="15">
        <f>ROUND(O269*'Table Q8'!O64,2)</f>
        <v>0.67</v>
      </c>
      <c r="AB269" s="15">
        <f>ROUND(P269*'Table Q8'!P64,2)</f>
        <v>1</v>
      </c>
      <c r="AC269" s="15">
        <f>ROUND(Q269*'Table Q8'!Q64,2)</f>
        <v>0.37</v>
      </c>
      <c r="AD269" s="15">
        <f>ROUND(R269*'Table Q8'!R64,2)</f>
        <v>0.14000000000000001</v>
      </c>
      <c r="AE269" s="15">
        <f>ROUND(S269*'Table Q8'!S64,2)</f>
        <v>1.19</v>
      </c>
      <c r="AF269" s="15">
        <f>ROUND(T269*'Table Q8'!T64,2)</f>
        <v>0.47</v>
      </c>
      <c r="AG269" s="15">
        <f>ROUND(U269*'Table Q8'!U64,2)</f>
        <v>0.35</v>
      </c>
      <c r="AH269" s="15">
        <f>ROUND(V269*'Table Q8'!V64,2)</f>
        <v>2.2000000000000002</v>
      </c>
      <c r="AI269" s="15">
        <f>ROUND(W269*'Table Q8'!W64,2)</f>
        <v>-0.36</v>
      </c>
      <c r="AJ269" s="15">
        <f>ROUND(X269*'Table Q8'!X64,2)</f>
        <v>0.61</v>
      </c>
    </row>
    <row r="270" spans="1:36" x14ac:dyDescent="0.25">
      <c r="A270" s="13" t="str">
        <f t="shared" si="112"/>
        <v>2008 Q4</v>
      </c>
      <c r="B270" s="15">
        <f t="shared" si="164"/>
        <v>-12.642332554592862</v>
      </c>
      <c r="C270" s="15">
        <f t="shared" si="164"/>
        <v>-2.6071998575311617</v>
      </c>
      <c r="D270" s="15">
        <f t="shared" si="164"/>
        <v>-7.3895559468709671</v>
      </c>
      <c r="E270" s="15">
        <f t="shared" si="164"/>
        <v>-8.4835736380583526</v>
      </c>
      <c r="F270" s="15">
        <f t="shared" si="164"/>
        <v>-8.9350405089310101</v>
      </c>
      <c r="G270" s="15">
        <f t="shared" si="164"/>
        <v>5.4609085397063293</v>
      </c>
      <c r="H270" s="15">
        <f t="shared" si="164"/>
        <v>-2.7075564909452288</v>
      </c>
      <c r="I270" s="15">
        <f t="shared" si="164"/>
        <v>-1.6542132839422439</v>
      </c>
      <c r="J270" s="15">
        <f t="shared" si="164"/>
        <v>-6.0968419467310007</v>
      </c>
      <c r="K270" s="15">
        <f t="shared" si="164"/>
        <v>-8.82532773972674</v>
      </c>
      <c r="L270" s="15">
        <f t="shared" si="164"/>
        <v>-4.3957811794776829</v>
      </c>
      <c r="N270" s="15">
        <f t="shared" ref="N270:X270" si="171">LN(N65/N61)*100</f>
        <v>-5.3030162749560033</v>
      </c>
      <c r="O270" s="15">
        <f t="shared" si="171"/>
        <v>2.2006372454748537</v>
      </c>
      <c r="P270" s="15">
        <f t="shared" si="171"/>
        <v>3.4332515982819367</v>
      </c>
      <c r="Q270" s="15">
        <f t="shared" si="171"/>
        <v>1.5542351461590509</v>
      </c>
      <c r="R270" s="15">
        <f t="shared" si="171"/>
        <v>3.0653975533886202</v>
      </c>
      <c r="S270" s="15">
        <f t="shared" si="171"/>
        <v>4.8522952697870352</v>
      </c>
      <c r="T270" s="15">
        <f t="shared" si="171"/>
        <v>0.44566272054988498</v>
      </c>
      <c r="U270" s="15">
        <f t="shared" si="171"/>
        <v>3.343611439218011</v>
      </c>
      <c r="V270" s="15">
        <f t="shared" si="171"/>
        <v>3.13362888666658</v>
      </c>
      <c r="W270" s="15">
        <f t="shared" si="171"/>
        <v>-1.4659756763669458</v>
      </c>
      <c r="X270" s="15">
        <f t="shared" si="171"/>
        <v>1.9397258409800384</v>
      </c>
      <c r="Z270" s="15">
        <f>ROUND(N270*'Table Q8'!N65,2)</f>
        <v>-3.67</v>
      </c>
      <c r="AA270" s="15">
        <f>ROUND(O270*'Table Q8'!O65,2)</f>
        <v>0.68</v>
      </c>
      <c r="AB270" s="15">
        <f>ROUND(P270*'Table Q8'!P65,2)</f>
        <v>1.24</v>
      </c>
      <c r="AC270" s="15">
        <f>ROUND(Q270*'Table Q8'!Q65,2)</f>
        <v>0.41</v>
      </c>
      <c r="AD270" s="15">
        <f>ROUND(R270*'Table Q8'!R65,2)</f>
        <v>0.38</v>
      </c>
      <c r="AE270" s="15">
        <f>ROUND(S270*'Table Q8'!S65,2)</f>
        <v>1.94</v>
      </c>
      <c r="AF270" s="15">
        <f>ROUND(T270*'Table Q8'!T65,2)</f>
        <v>0.18</v>
      </c>
      <c r="AG270" s="15">
        <f>ROUND(U270*'Table Q8'!U65,2)</f>
        <v>1.21</v>
      </c>
      <c r="AH270" s="15">
        <f>ROUND(V270*'Table Q8'!V65,2)</f>
        <v>0.77</v>
      </c>
      <c r="AI270" s="15">
        <f>ROUND(W270*'Table Q8'!W65,2)</f>
        <v>-0.49</v>
      </c>
      <c r="AJ270" s="15">
        <f>ROUND(X270*'Table Q8'!X65,2)</f>
        <v>0.68</v>
      </c>
    </row>
    <row r="271" spans="1:36" x14ac:dyDescent="0.25">
      <c r="A271" s="13" t="str">
        <f t="shared" si="112"/>
        <v>2009 Q1</v>
      </c>
      <c r="B271" s="15">
        <f t="shared" si="164"/>
        <v>-19.930670143391723</v>
      </c>
      <c r="C271" s="15">
        <f t="shared" si="164"/>
        <v>-2.9733509059939411</v>
      </c>
      <c r="D271" s="15">
        <f t="shared" si="164"/>
        <v>-14.815704251407688</v>
      </c>
      <c r="E271" s="15">
        <f t="shared" si="164"/>
        <v>-4.2794313426437993</v>
      </c>
      <c r="F271" s="15">
        <f t="shared" si="164"/>
        <v>-8.4354979454503187</v>
      </c>
      <c r="G271" s="15">
        <f t="shared" si="164"/>
        <v>-2.1034252214351152</v>
      </c>
      <c r="H271" s="15">
        <f t="shared" si="164"/>
        <v>6.564642006306701</v>
      </c>
      <c r="I271" s="15">
        <f t="shared" si="164"/>
        <v>-2.3143259707336363</v>
      </c>
      <c r="J271" s="15">
        <f t="shared" si="164"/>
        <v>-1.5748538658886667E-2</v>
      </c>
      <c r="K271" s="15">
        <f t="shared" si="164"/>
        <v>-3.8826269848548276</v>
      </c>
      <c r="L271" s="15">
        <f t="shared" si="164"/>
        <v>-3.3425444947907055</v>
      </c>
      <c r="N271" s="15">
        <f t="shared" ref="N271:X271" si="172">LN(N66/N62)*100</f>
        <v>-10.312129523604295</v>
      </c>
      <c r="O271" s="15">
        <f t="shared" si="172"/>
        <v>6.277900084177138</v>
      </c>
      <c r="P271" s="15">
        <f t="shared" si="172"/>
        <v>3.2502587780664762</v>
      </c>
      <c r="Q271" s="15">
        <f t="shared" si="172"/>
        <v>6.4474324143775936</v>
      </c>
      <c r="R271" s="15">
        <f t="shared" si="172"/>
        <v>6.746766413842523</v>
      </c>
      <c r="S271" s="15">
        <f t="shared" si="172"/>
        <v>0.72711681049308441</v>
      </c>
      <c r="T271" s="15">
        <f t="shared" si="172"/>
        <v>3.5250348978873478</v>
      </c>
      <c r="U271" s="15">
        <f t="shared" si="172"/>
        <v>7.4194721954055538</v>
      </c>
      <c r="V271" s="15">
        <f t="shared" si="172"/>
        <v>10.294970550120331</v>
      </c>
      <c r="W271" s="15">
        <f t="shared" si="172"/>
        <v>2.7511895017197938</v>
      </c>
      <c r="X271" s="15">
        <f t="shared" si="172"/>
        <v>5.2694029764414365</v>
      </c>
      <c r="Z271" s="15">
        <f>ROUND(N271*'Table Q8'!N66,2)</f>
        <v>-7.11</v>
      </c>
      <c r="AA271" s="15">
        <f>ROUND(O271*'Table Q8'!O66,2)</f>
        <v>1.9</v>
      </c>
      <c r="AB271" s="15">
        <f>ROUND(P271*'Table Q8'!P66,2)</f>
        <v>1.1499999999999999</v>
      </c>
      <c r="AC271" s="15">
        <f>ROUND(Q271*'Table Q8'!Q66,2)</f>
        <v>1.71</v>
      </c>
      <c r="AD271" s="15">
        <f>ROUND(R271*'Table Q8'!R66,2)</f>
        <v>0.82</v>
      </c>
      <c r="AE271" s="15">
        <f>ROUND(S271*'Table Q8'!S66,2)</f>
        <v>0.28999999999999998</v>
      </c>
      <c r="AF271" s="15">
        <f>ROUND(T271*'Table Q8'!T66,2)</f>
        <v>1.53</v>
      </c>
      <c r="AG271" s="15">
        <f>ROUND(U271*'Table Q8'!U66,2)</f>
        <v>2.7</v>
      </c>
      <c r="AH271" s="15">
        <f>ROUND(V271*'Table Q8'!V66,2)</f>
        <v>2.63</v>
      </c>
      <c r="AI271" s="15">
        <f>ROUND(W271*'Table Q8'!W66,2)</f>
        <v>0.9</v>
      </c>
      <c r="AJ271" s="15">
        <f>ROUND(X271*'Table Q8'!X66,2)</f>
        <v>1.87</v>
      </c>
    </row>
    <row r="272" spans="1:36" x14ac:dyDescent="0.25">
      <c r="A272" s="13" t="str">
        <f t="shared" si="112"/>
        <v>2009 Q2</v>
      </c>
      <c r="B272" s="15">
        <f t="shared" si="164"/>
        <v>-13.708539486867327</v>
      </c>
      <c r="C272" s="15">
        <f t="shared" si="164"/>
        <v>-2.2496181210896311</v>
      </c>
      <c r="D272" s="15">
        <f t="shared" si="164"/>
        <v>-14.105623553759205</v>
      </c>
      <c r="E272" s="15">
        <f t="shared" si="164"/>
        <v>-3.7097802654625962</v>
      </c>
      <c r="F272" s="15">
        <f t="shared" si="164"/>
        <v>-16.435911017767289</v>
      </c>
      <c r="G272" s="15">
        <f t="shared" si="164"/>
        <v>-7.6406379529872188</v>
      </c>
      <c r="H272" s="15">
        <f t="shared" si="164"/>
        <v>4.1110200247079698</v>
      </c>
      <c r="I272" s="15">
        <f t="shared" si="164"/>
        <v>-0.86708336640249539</v>
      </c>
      <c r="J272" s="15">
        <f t="shared" si="164"/>
        <v>-0.47232160631824094</v>
      </c>
      <c r="K272" s="15">
        <f t="shared" si="164"/>
        <v>-5.4244239673140964</v>
      </c>
      <c r="L272" s="15">
        <f t="shared" si="164"/>
        <v>-3.6152984379195474</v>
      </c>
      <c r="N272" s="15">
        <f t="shared" ref="N272:X272" si="173">LN(N67/N63)*100</f>
        <v>-4.4672771036239247</v>
      </c>
      <c r="O272" s="15">
        <f t="shared" si="173"/>
        <v>4.3930871010357784</v>
      </c>
      <c r="P272" s="15">
        <f t="shared" si="173"/>
        <v>3.2371023760550193</v>
      </c>
      <c r="Q272" s="15">
        <f t="shared" si="173"/>
        <v>5.5585045667687289</v>
      </c>
      <c r="R272" s="15">
        <f t="shared" si="173"/>
        <v>3.3673857170131201</v>
      </c>
      <c r="S272" s="15">
        <f t="shared" si="173"/>
        <v>-3.0686744549556071</v>
      </c>
      <c r="T272" s="15">
        <f t="shared" si="173"/>
        <v>0.70142747520446247</v>
      </c>
      <c r="U272" s="15">
        <f t="shared" si="173"/>
        <v>6.3634232565452642</v>
      </c>
      <c r="V272" s="15">
        <f t="shared" si="173"/>
        <v>6.9744277849600964</v>
      </c>
      <c r="W272" s="15">
        <f t="shared" si="173"/>
        <v>4.7589667651169076</v>
      </c>
      <c r="X272" s="15">
        <f t="shared" si="173"/>
        <v>4.1868553951800038</v>
      </c>
      <c r="Z272" s="15">
        <f>ROUND(N272*'Table Q8'!N67,2)</f>
        <v>-3.07</v>
      </c>
      <c r="AA272" s="15">
        <f>ROUND(O272*'Table Q8'!O67,2)</f>
        <v>1.33</v>
      </c>
      <c r="AB272" s="15">
        <f>ROUND(P272*'Table Q8'!P67,2)</f>
        <v>1.1000000000000001</v>
      </c>
      <c r="AC272" s="15">
        <f>ROUND(Q272*'Table Q8'!Q67,2)</f>
        <v>1.47</v>
      </c>
      <c r="AD272" s="15">
        <f>ROUND(R272*'Table Q8'!R67,2)</f>
        <v>0.4</v>
      </c>
      <c r="AE272" s="15">
        <f>ROUND(S272*'Table Q8'!S67,2)</f>
        <v>-1.23</v>
      </c>
      <c r="AF272" s="15">
        <f>ROUND(T272*'Table Q8'!T67,2)</f>
        <v>0.31</v>
      </c>
      <c r="AG272" s="15">
        <f>ROUND(U272*'Table Q8'!U67,2)</f>
        <v>2.35</v>
      </c>
      <c r="AH272" s="15">
        <f>ROUND(V272*'Table Q8'!V67,2)</f>
        <v>1.83</v>
      </c>
      <c r="AI272" s="15">
        <f>ROUND(W272*'Table Q8'!W67,2)</f>
        <v>1.52</v>
      </c>
      <c r="AJ272" s="15">
        <f>ROUND(X272*'Table Q8'!X67,2)</f>
        <v>1.49</v>
      </c>
    </row>
    <row r="273" spans="1:36" x14ac:dyDescent="0.25">
      <c r="A273" s="13" t="str">
        <f t="shared" si="112"/>
        <v>2009 Q3</v>
      </c>
      <c r="B273" s="15">
        <f t="shared" si="164"/>
        <v>-16.759865277521353</v>
      </c>
      <c r="C273" s="15">
        <f t="shared" si="164"/>
        <v>-1.5568088288143236</v>
      </c>
      <c r="D273" s="15">
        <f t="shared" si="164"/>
        <v>-6.8814409144528019</v>
      </c>
      <c r="E273" s="15">
        <f t="shared" si="164"/>
        <v>-0.74618291805280113</v>
      </c>
      <c r="F273" s="15">
        <f t="shared" si="164"/>
        <v>-14.433927830626859</v>
      </c>
      <c r="G273" s="15">
        <f t="shared" si="164"/>
        <v>-4.1334600058057207</v>
      </c>
      <c r="H273" s="15">
        <f t="shared" si="164"/>
        <v>5.185818120602927</v>
      </c>
      <c r="I273" s="15">
        <f t="shared" si="164"/>
        <v>1.3251902339955444</v>
      </c>
      <c r="J273" s="15">
        <f t="shared" si="164"/>
        <v>-0.97394648234081804</v>
      </c>
      <c r="K273" s="15">
        <f t="shared" si="164"/>
        <v>-4.4685892708249275</v>
      </c>
      <c r="L273" s="15">
        <f t="shared" si="164"/>
        <v>-1.9108826116956301</v>
      </c>
      <c r="N273" s="15">
        <f t="shared" ref="N273:X273" si="174">LN(N68/N64)*100</f>
        <v>-7.0469287929345663</v>
      </c>
      <c r="O273" s="15">
        <f t="shared" si="174"/>
        <v>3.3759297751137862</v>
      </c>
      <c r="P273" s="15">
        <f t="shared" si="174"/>
        <v>4.8918407897249772</v>
      </c>
      <c r="Q273" s="15">
        <f t="shared" si="174"/>
        <v>4.0360603087359124</v>
      </c>
      <c r="R273" s="15">
        <f t="shared" si="174"/>
        <v>-1.3695528861963255</v>
      </c>
      <c r="S273" s="15">
        <f t="shared" si="174"/>
        <v>-2.1872849311885845</v>
      </c>
      <c r="T273" s="15">
        <f t="shared" si="174"/>
        <v>3.8527109389004472</v>
      </c>
      <c r="U273" s="15">
        <f t="shared" si="174"/>
        <v>6.0811935387791349</v>
      </c>
      <c r="V273" s="15">
        <f t="shared" si="174"/>
        <v>4.0306114988140749</v>
      </c>
      <c r="W273" s="15">
        <f t="shared" si="174"/>
        <v>3.2028412728299718</v>
      </c>
      <c r="X273" s="15">
        <f t="shared" si="174"/>
        <v>3.4744172701804716</v>
      </c>
      <c r="Z273" s="15">
        <f>ROUND(N273*'Table Q8'!N68,2)</f>
        <v>-4.8099999999999996</v>
      </c>
      <c r="AA273" s="15">
        <f>ROUND(O273*'Table Q8'!O68,2)</f>
        <v>1.02</v>
      </c>
      <c r="AB273" s="15">
        <f>ROUND(P273*'Table Q8'!P68,2)</f>
        <v>1.6</v>
      </c>
      <c r="AC273" s="15">
        <f>ROUND(Q273*'Table Q8'!Q68,2)</f>
        <v>1.06</v>
      </c>
      <c r="AD273" s="15">
        <f>ROUND(R273*'Table Q8'!R68,2)</f>
        <v>-0.16</v>
      </c>
      <c r="AE273" s="15">
        <f>ROUND(S273*'Table Q8'!S68,2)</f>
        <v>-0.89</v>
      </c>
      <c r="AF273" s="15">
        <f>ROUND(T273*'Table Q8'!T68,2)</f>
        <v>1.71</v>
      </c>
      <c r="AG273" s="15">
        <f>ROUND(U273*'Table Q8'!U68,2)</f>
        <v>2.27</v>
      </c>
      <c r="AH273" s="15">
        <f>ROUND(V273*'Table Q8'!V68,2)</f>
        <v>1.07</v>
      </c>
      <c r="AI273" s="15">
        <f>ROUND(W273*'Table Q8'!W68,2)</f>
        <v>1</v>
      </c>
      <c r="AJ273" s="15">
        <f>ROUND(X273*'Table Q8'!X68,2)</f>
        <v>1.24</v>
      </c>
    </row>
    <row r="274" spans="1:36" x14ac:dyDescent="0.25">
      <c r="A274" s="13" t="str">
        <f t="shared" si="112"/>
        <v>2009 Q4</v>
      </c>
      <c r="B274" s="15">
        <f t="shared" si="164"/>
        <v>-10.685404789101941</v>
      </c>
      <c r="C274" s="15">
        <f t="shared" si="164"/>
        <v>2.1071275750587266</v>
      </c>
      <c r="D274" s="15">
        <f t="shared" si="164"/>
        <v>-1.6639417327805772</v>
      </c>
      <c r="E274" s="15">
        <f t="shared" si="164"/>
        <v>4.586868658904879</v>
      </c>
      <c r="F274" s="15">
        <f t="shared" si="164"/>
        <v>-7.6908154646718838</v>
      </c>
      <c r="G274" s="15">
        <f t="shared" si="164"/>
        <v>-3.2715613004891932</v>
      </c>
      <c r="H274" s="15">
        <f t="shared" si="164"/>
        <v>1.5995804990823832</v>
      </c>
      <c r="I274" s="15">
        <f t="shared" si="164"/>
        <v>-0.43482768198945193</v>
      </c>
      <c r="J274" s="15">
        <f t="shared" si="164"/>
        <v>0.22433525934491427</v>
      </c>
      <c r="K274" s="15">
        <f t="shared" si="164"/>
        <v>7.8840212331753062E-2</v>
      </c>
      <c r="L274" s="15">
        <f t="shared" si="164"/>
        <v>0.27371017737761172</v>
      </c>
      <c r="N274" s="15">
        <f t="shared" ref="N274:X274" si="175">LN(N69/N65)*100</f>
        <v>-3.7955087176852871</v>
      </c>
      <c r="O274" s="15">
        <f t="shared" si="175"/>
        <v>1.015372373441805</v>
      </c>
      <c r="P274" s="15">
        <f t="shared" si="175"/>
        <v>4.4597160129276476</v>
      </c>
      <c r="Q274" s="15">
        <f t="shared" si="175"/>
        <v>3.3393728525776751</v>
      </c>
      <c r="R274" s="15">
        <f t="shared" si="175"/>
        <v>-2.140005699622721</v>
      </c>
      <c r="S274" s="15">
        <f t="shared" si="175"/>
        <v>-4.6190096306498081</v>
      </c>
      <c r="T274" s="15">
        <f t="shared" si="175"/>
        <v>4.5041254957784886</v>
      </c>
      <c r="U274" s="15">
        <f t="shared" si="175"/>
        <v>1.7991623026077943</v>
      </c>
      <c r="V274" s="15">
        <f t="shared" si="175"/>
        <v>4.1699684800791736</v>
      </c>
      <c r="W274" s="15">
        <f t="shared" si="175"/>
        <v>6.6406522673352288</v>
      </c>
      <c r="X274" s="15">
        <f t="shared" si="175"/>
        <v>2.2272530658474681</v>
      </c>
      <c r="Z274" s="15">
        <f>ROUND(N274*'Table Q8'!N69,2)</f>
        <v>-2.57</v>
      </c>
      <c r="AA274" s="15">
        <f>ROUND(O274*'Table Q8'!O69,2)</f>
        <v>0.3</v>
      </c>
      <c r="AB274" s="15">
        <f>ROUND(P274*'Table Q8'!P69,2)</f>
        <v>1.39</v>
      </c>
      <c r="AC274" s="15">
        <f>ROUND(Q274*'Table Q8'!Q69,2)</f>
        <v>0.87</v>
      </c>
      <c r="AD274" s="15">
        <f>ROUND(R274*'Table Q8'!R69,2)</f>
        <v>-0.24</v>
      </c>
      <c r="AE274" s="15">
        <f>ROUND(S274*'Table Q8'!S69,2)</f>
        <v>-1.87</v>
      </c>
      <c r="AF274" s="15">
        <f>ROUND(T274*'Table Q8'!T69,2)</f>
        <v>2.02</v>
      </c>
      <c r="AG274" s="15">
        <f>ROUND(U274*'Table Q8'!U69,2)</f>
        <v>0.67</v>
      </c>
      <c r="AH274" s="15">
        <f>ROUND(V274*'Table Q8'!V69,2)</f>
        <v>1.1200000000000001</v>
      </c>
      <c r="AI274" s="15">
        <f>ROUND(W274*'Table Q8'!W69,2)</f>
        <v>1.99</v>
      </c>
      <c r="AJ274" s="15">
        <f>ROUND(X274*'Table Q8'!X69,2)</f>
        <v>0.79</v>
      </c>
    </row>
    <row r="275" spans="1:36" x14ac:dyDescent="0.25">
      <c r="A275" s="13" t="str">
        <f t="shared" si="112"/>
        <v>2010 Q1</v>
      </c>
      <c r="B275" s="15">
        <f t="shared" si="164"/>
        <v>-0.67284398071256946</v>
      </c>
      <c r="C275" s="15">
        <f t="shared" si="164"/>
        <v>4.3188891974760946</v>
      </c>
      <c r="D275" s="15">
        <f t="shared" si="164"/>
        <v>11.47018144114355</v>
      </c>
      <c r="E275" s="15">
        <f t="shared" si="164"/>
        <v>3.0334218690959753</v>
      </c>
      <c r="F275" s="15">
        <f t="shared" si="164"/>
        <v>-5.4998823646700084</v>
      </c>
      <c r="G275" s="15">
        <f t="shared" si="164"/>
        <v>6.3596570670091568</v>
      </c>
      <c r="H275" s="15">
        <f t="shared" si="164"/>
        <v>-4.7174928409796868</v>
      </c>
      <c r="I275" s="15">
        <f t="shared" si="164"/>
        <v>1.1727746863182742</v>
      </c>
      <c r="J275" s="15">
        <f t="shared" si="164"/>
        <v>-5.3963454063544871</v>
      </c>
      <c r="K275" s="15">
        <f t="shared" si="164"/>
        <v>1.183250364905702</v>
      </c>
      <c r="L275" s="15">
        <f t="shared" si="164"/>
        <v>1.6695376989607251</v>
      </c>
      <c r="N275" s="15">
        <f t="shared" ref="N275:X275" si="176">LN(N70/N66)*100</f>
        <v>-0.23694269915271812</v>
      </c>
      <c r="O275" s="15">
        <f t="shared" si="176"/>
        <v>-3.2192632885865922</v>
      </c>
      <c r="P275" s="15">
        <f t="shared" si="176"/>
        <v>5.5374507513503302</v>
      </c>
      <c r="Q275" s="15">
        <f t="shared" si="176"/>
        <v>1.0248398730041524</v>
      </c>
      <c r="R275" s="15">
        <f t="shared" si="176"/>
        <v>-0.67693881664111477</v>
      </c>
      <c r="S275" s="15">
        <f t="shared" si="176"/>
        <v>0.55884450720158885</v>
      </c>
      <c r="T275" s="15">
        <f t="shared" si="176"/>
        <v>2.790293082043616</v>
      </c>
      <c r="U275" s="15">
        <f t="shared" si="176"/>
        <v>-3.2135647413612682</v>
      </c>
      <c r="V275" s="15">
        <f t="shared" si="176"/>
        <v>-1.0381591421182967</v>
      </c>
      <c r="W275" s="15">
        <f t="shared" si="176"/>
        <v>2.6408267409504331</v>
      </c>
      <c r="X275" s="15">
        <f t="shared" si="176"/>
        <v>8.6706639728394777E-2</v>
      </c>
      <c r="Z275" s="15">
        <f>ROUND(N275*'Table Q8'!N70,2)</f>
        <v>-0.16</v>
      </c>
      <c r="AA275" s="15">
        <f>ROUND(O275*'Table Q8'!O70,2)</f>
        <v>-0.97</v>
      </c>
      <c r="AB275" s="15">
        <f>ROUND(P275*'Table Q8'!P70,2)</f>
        <v>1.71</v>
      </c>
      <c r="AC275" s="15">
        <f>ROUND(Q275*'Table Q8'!Q70,2)</f>
        <v>0.27</v>
      </c>
      <c r="AD275" s="15">
        <f>ROUND(R275*'Table Q8'!R70,2)</f>
        <v>-0.08</v>
      </c>
      <c r="AE275" s="15">
        <f>ROUND(S275*'Table Q8'!S70,2)</f>
        <v>0.23</v>
      </c>
      <c r="AF275" s="15">
        <f>ROUND(T275*'Table Q8'!T70,2)</f>
        <v>1.27</v>
      </c>
      <c r="AG275" s="15">
        <f>ROUND(U275*'Table Q8'!U70,2)</f>
        <v>-1.22</v>
      </c>
      <c r="AH275" s="15">
        <f>ROUND(V275*'Table Q8'!V70,2)</f>
        <v>-0.28000000000000003</v>
      </c>
      <c r="AI275" s="15">
        <f>ROUND(W275*'Table Q8'!W70,2)</f>
        <v>0.77</v>
      </c>
      <c r="AJ275" s="15">
        <f>ROUND(X275*'Table Q8'!X70,2)</f>
        <v>0.03</v>
      </c>
    </row>
    <row r="276" spans="1:36" x14ac:dyDescent="0.25">
      <c r="A276" s="13" t="str">
        <f t="shared" si="112"/>
        <v>2010 Q2</v>
      </c>
      <c r="B276" s="15">
        <f t="shared" si="164"/>
        <v>-9.6445514415970734</v>
      </c>
      <c r="C276" s="15">
        <f t="shared" si="164"/>
        <v>5.481014776179765</v>
      </c>
      <c r="D276" s="15">
        <f t="shared" si="164"/>
        <v>14.685933311781204</v>
      </c>
      <c r="E276" s="15">
        <f t="shared" si="164"/>
        <v>1.9584683456401124</v>
      </c>
      <c r="F276" s="15">
        <f t="shared" si="164"/>
        <v>5.0302168186933489</v>
      </c>
      <c r="G276" s="15">
        <f t="shared" si="164"/>
        <v>7.9405142035093395</v>
      </c>
      <c r="H276" s="15">
        <f t="shared" si="164"/>
        <v>-5.4848550830265284</v>
      </c>
      <c r="I276" s="15">
        <f t="shared" si="164"/>
        <v>2.219210248335802</v>
      </c>
      <c r="J276" s="15">
        <f t="shared" si="164"/>
        <v>-1.9713968684165746</v>
      </c>
      <c r="K276" s="15">
        <f t="shared" si="164"/>
        <v>1.2539528411089689</v>
      </c>
      <c r="L276" s="15">
        <f t="shared" si="164"/>
        <v>2.3202897079664013</v>
      </c>
      <c r="N276" s="15">
        <f t="shared" ref="N276:X276" si="177">LN(N71/N67)*100</f>
        <v>-8.9294325271952548</v>
      </c>
      <c r="O276" s="15">
        <f t="shared" si="177"/>
        <v>-3.540893821266117</v>
      </c>
      <c r="P276" s="15">
        <f t="shared" si="177"/>
        <v>2.7451329269854381</v>
      </c>
      <c r="Q276" s="15">
        <f t="shared" si="177"/>
        <v>-0.83075220378467984</v>
      </c>
      <c r="R276" s="15">
        <f t="shared" si="177"/>
        <v>2.4200925732843124</v>
      </c>
      <c r="S276" s="15">
        <f t="shared" si="177"/>
        <v>0.40389992902991206</v>
      </c>
      <c r="T276" s="15">
        <f t="shared" si="177"/>
        <v>0.2290685730361027</v>
      </c>
      <c r="U276" s="15">
        <f t="shared" si="177"/>
        <v>-4.0663281531492146</v>
      </c>
      <c r="V276" s="15">
        <f t="shared" si="177"/>
        <v>-5.3903079337225532E-2</v>
      </c>
      <c r="W276" s="15">
        <f t="shared" si="177"/>
        <v>7.9052054359297691E-4</v>
      </c>
      <c r="X276" s="15">
        <f t="shared" si="177"/>
        <v>-1.3424428137435607</v>
      </c>
      <c r="Z276" s="15">
        <f>ROUND(N276*'Table Q8'!N71,2)</f>
        <v>-5.88</v>
      </c>
      <c r="AA276" s="15">
        <f>ROUND(O276*'Table Q8'!O71,2)</f>
        <v>-1.0900000000000001</v>
      </c>
      <c r="AB276" s="15">
        <f>ROUND(P276*'Table Q8'!P71,2)</f>
        <v>0.85</v>
      </c>
      <c r="AC276" s="15">
        <f>ROUND(Q276*'Table Q8'!Q71,2)</f>
        <v>-0.22</v>
      </c>
      <c r="AD276" s="15">
        <f>ROUND(R276*'Table Q8'!R71,2)</f>
        <v>0.3</v>
      </c>
      <c r="AE276" s="15">
        <f>ROUND(S276*'Table Q8'!S71,2)</f>
        <v>0.17</v>
      </c>
      <c r="AF276" s="15">
        <f>ROUND(T276*'Table Q8'!T71,2)</f>
        <v>0.1</v>
      </c>
      <c r="AG276" s="15">
        <f>ROUND(U276*'Table Q8'!U71,2)</f>
        <v>-1.55</v>
      </c>
      <c r="AH276" s="15">
        <f>ROUND(V276*'Table Q8'!V71,2)</f>
        <v>-0.01</v>
      </c>
      <c r="AI276" s="15">
        <f>ROUND(W276*'Table Q8'!W71,2)</f>
        <v>0</v>
      </c>
      <c r="AJ276" s="15">
        <f>ROUND(X276*'Table Q8'!X71,2)</f>
        <v>-0.47</v>
      </c>
    </row>
    <row r="277" spans="1:36" x14ac:dyDescent="0.25">
      <c r="A277" s="13" t="str">
        <f t="shared" si="112"/>
        <v>2010 Q3</v>
      </c>
      <c r="B277" s="15">
        <f t="shared" si="164"/>
        <v>-9.8309262356876275</v>
      </c>
      <c r="C277" s="15">
        <f t="shared" si="164"/>
        <v>5.795143279672053</v>
      </c>
      <c r="D277" s="15">
        <f t="shared" si="164"/>
        <v>12.808177107334034</v>
      </c>
      <c r="E277" s="15">
        <f t="shared" si="164"/>
        <v>1.7228944297268525</v>
      </c>
      <c r="F277" s="15">
        <f t="shared" si="164"/>
        <v>6.3489378873111031</v>
      </c>
      <c r="G277" s="15">
        <f t="shared" si="164"/>
        <v>4.2146289777425308</v>
      </c>
      <c r="H277" s="15">
        <f t="shared" si="164"/>
        <v>-5.406333677581542</v>
      </c>
      <c r="I277" s="15">
        <f t="shared" si="164"/>
        <v>4.2405497242155716</v>
      </c>
      <c r="J277" s="15">
        <f t="shared" si="164"/>
        <v>-0.9082518982920923</v>
      </c>
      <c r="K277" s="15">
        <f t="shared" si="164"/>
        <v>-0.87923086484181268</v>
      </c>
      <c r="L277" s="15">
        <f t="shared" si="164"/>
        <v>2.6260908104250231</v>
      </c>
      <c r="N277" s="15">
        <f t="shared" ref="N277:X277" si="178">LN(N72/N68)*100</f>
        <v>-9.3163260357482898</v>
      </c>
      <c r="O277" s="15">
        <f t="shared" si="178"/>
        <v>-4.3402297160822361</v>
      </c>
      <c r="P277" s="15">
        <f t="shared" si="178"/>
        <v>1.2732614658395012</v>
      </c>
      <c r="Q277" s="15">
        <f t="shared" si="178"/>
        <v>-1.3490899183907996</v>
      </c>
      <c r="R277" s="15">
        <f t="shared" si="178"/>
        <v>4.933701675535267</v>
      </c>
      <c r="S277" s="15">
        <f t="shared" si="178"/>
        <v>-4.5996998406623408</v>
      </c>
      <c r="T277" s="15">
        <f t="shared" si="178"/>
        <v>-2.3513300437486619</v>
      </c>
      <c r="U277" s="15">
        <f t="shared" si="178"/>
        <v>-3.3023126994361087</v>
      </c>
      <c r="V277" s="15">
        <f t="shared" si="178"/>
        <v>2.5507333722249865</v>
      </c>
      <c r="W277" s="15">
        <f t="shared" si="178"/>
        <v>-2.2267505169267103</v>
      </c>
      <c r="X277" s="15">
        <f t="shared" si="178"/>
        <v>-1.8814555388990448</v>
      </c>
      <c r="Z277" s="15">
        <f>ROUND(N277*'Table Q8'!N72,2)</f>
        <v>-6.04</v>
      </c>
      <c r="AA277" s="15">
        <f>ROUND(O277*'Table Q8'!O72,2)</f>
        <v>-1.37</v>
      </c>
      <c r="AB277" s="15">
        <f>ROUND(P277*'Table Q8'!P72,2)</f>
        <v>0.4</v>
      </c>
      <c r="AC277" s="15">
        <f>ROUND(Q277*'Table Q8'!Q72,2)</f>
        <v>-0.35</v>
      </c>
      <c r="AD277" s="15">
        <f>ROUND(R277*'Table Q8'!R72,2)</f>
        <v>0.65</v>
      </c>
      <c r="AE277" s="15">
        <f>ROUND(S277*'Table Q8'!S72,2)</f>
        <v>-1.9</v>
      </c>
      <c r="AF277" s="15">
        <f>ROUND(T277*'Table Q8'!T72,2)</f>
        <v>-0.99</v>
      </c>
      <c r="AG277" s="15">
        <f>ROUND(U277*'Table Q8'!U72,2)</f>
        <v>-1.27</v>
      </c>
      <c r="AH277" s="15">
        <f>ROUND(V277*'Table Q8'!V72,2)</f>
        <v>0.69</v>
      </c>
      <c r="AI277" s="15">
        <f>ROUND(W277*'Table Q8'!W72,2)</f>
        <v>-0.63</v>
      </c>
      <c r="AJ277" s="15">
        <f>ROUND(X277*'Table Q8'!X72,2)</f>
        <v>-0.66</v>
      </c>
    </row>
    <row r="278" spans="1:36" x14ac:dyDescent="0.25">
      <c r="A278" s="13" t="str">
        <f t="shared" si="112"/>
        <v>2010 Q4</v>
      </c>
      <c r="B278" s="15">
        <f t="shared" si="164"/>
        <v>-8.4844851781430926</v>
      </c>
      <c r="C278" s="15">
        <f t="shared" si="164"/>
        <v>2.3866514469336542</v>
      </c>
      <c r="D278" s="15">
        <f t="shared" si="164"/>
        <v>10.532129466318471</v>
      </c>
      <c r="E278" s="15">
        <f t="shared" si="164"/>
        <v>-1.1735854994448696</v>
      </c>
      <c r="F278" s="15">
        <f t="shared" si="164"/>
        <v>4.8634002310880931</v>
      </c>
      <c r="G278" s="15">
        <f t="shared" si="164"/>
        <v>0.21767741592990333</v>
      </c>
      <c r="H278" s="15">
        <f t="shared" si="164"/>
        <v>-9.1751790651350369</v>
      </c>
      <c r="I278" s="15">
        <f t="shared" si="164"/>
        <v>6.0751195143252081</v>
      </c>
      <c r="J278" s="15">
        <f t="shared" si="164"/>
        <v>-0.7733022524024058</v>
      </c>
      <c r="K278" s="15">
        <f t="shared" si="164"/>
        <v>1.1157632912666724E-2</v>
      </c>
      <c r="L278" s="15">
        <f t="shared" si="164"/>
        <v>1.1408558195610385</v>
      </c>
      <c r="N278" s="15">
        <f t="shared" ref="N278:X278" si="179">LN(N73/N69)*100</f>
        <v>-9.6451686207299563</v>
      </c>
      <c r="O278" s="15">
        <f t="shared" si="179"/>
        <v>-6.5086253679222956</v>
      </c>
      <c r="P278" s="15">
        <f t="shared" si="179"/>
        <v>0.96104268373024393</v>
      </c>
      <c r="Q278" s="15">
        <f t="shared" si="179"/>
        <v>-2.2047438833893249</v>
      </c>
      <c r="R278" s="15">
        <f t="shared" si="179"/>
        <v>6.9680456594384115</v>
      </c>
      <c r="S278" s="15">
        <f t="shared" si="179"/>
        <v>-6.037696266190097</v>
      </c>
      <c r="T278" s="15">
        <f t="shared" si="179"/>
        <v>-5.3830837234648952</v>
      </c>
      <c r="U278" s="15">
        <f t="shared" si="179"/>
        <v>-2.3955752865245654</v>
      </c>
      <c r="V278" s="15">
        <f t="shared" si="179"/>
        <v>2.5277008480244412</v>
      </c>
      <c r="W278" s="15">
        <f t="shared" si="179"/>
        <v>-3.0468032652408952</v>
      </c>
      <c r="X278" s="15">
        <f t="shared" si="179"/>
        <v>-2.3181624738083935</v>
      </c>
      <c r="Z278" s="15">
        <f>ROUND(N278*'Table Q8'!N73,2)</f>
        <v>-6.15</v>
      </c>
      <c r="AA278" s="15">
        <f>ROUND(O278*'Table Q8'!O73,2)</f>
        <v>-2.11</v>
      </c>
      <c r="AB278" s="15">
        <f>ROUND(P278*'Table Q8'!P73,2)</f>
        <v>0.31</v>
      </c>
      <c r="AC278" s="15">
        <f>ROUND(Q278*'Table Q8'!Q73,2)</f>
        <v>-0.56999999999999995</v>
      </c>
      <c r="AD278" s="15">
        <f>ROUND(R278*'Table Q8'!R73,2)</f>
        <v>0.99</v>
      </c>
      <c r="AE278" s="15">
        <f>ROUND(S278*'Table Q8'!S73,2)</f>
        <v>-2.5099999999999998</v>
      </c>
      <c r="AF278" s="15">
        <f>ROUND(T278*'Table Q8'!T73,2)</f>
        <v>-2.19</v>
      </c>
      <c r="AG278" s="15">
        <f>ROUND(U278*'Table Q8'!U73,2)</f>
        <v>-0.93</v>
      </c>
      <c r="AH278" s="15">
        <f>ROUND(V278*'Table Q8'!V73,2)</f>
        <v>0.69</v>
      </c>
      <c r="AI278" s="15">
        <f>ROUND(W278*'Table Q8'!W73,2)</f>
        <v>-0.87</v>
      </c>
      <c r="AJ278" s="15">
        <f>ROUND(X278*'Table Q8'!X73,2)</f>
        <v>-0.82</v>
      </c>
    </row>
    <row r="279" spans="1:36" x14ac:dyDescent="0.25">
      <c r="A279" s="13" t="str">
        <f t="shared" si="112"/>
        <v>2011 Q1</v>
      </c>
      <c r="B279" s="15">
        <f t="shared" si="164"/>
        <v>-10.563877493283686</v>
      </c>
      <c r="C279" s="15">
        <f t="shared" si="164"/>
        <v>2.6053340606768853</v>
      </c>
      <c r="D279" s="15">
        <f t="shared" si="164"/>
        <v>7.7532172654965095</v>
      </c>
      <c r="E279" s="15">
        <f t="shared" si="164"/>
        <v>-0.16293409528199865</v>
      </c>
      <c r="F279" s="15">
        <f t="shared" si="164"/>
        <v>7.5804455491779468</v>
      </c>
      <c r="G279" s="15">
        <f t="shared" si="164"/>
        <v>-4.1702879231594814</v>
      </c>
      <c r="H279" s="15">
        <f t="shared" si="164"/>
        <v>-8.8290716268192444</v>
      </c>
      <c r="I279" s="15">
        <f t="shared" si="164"/>
        <v>5.4045659701185045</v>
      </c>
      <c r="J279" s="15">
        <f t="shared" si="164"/>
        <v>-7.5401039987115794</v>
      </c>
      <c r="K279" s="15">
        <f t="shared" si="164"/>
        <v>1.4314549240614871</v>
      </c>
      <c r="L279" s="15">
        <f t="shared" si="164"/>
        <v>0.50115394986907147</v>
      </c>
      <c r="N279" s="15">
        <f t="shared" ref="N279:X279" si="180">LN(N74/N70)*100</f>
        <v>-8.1427852968949512</v>
      </c>
      <c r="O279" s="15">
        <f t="shared" si="180"/>
        <v>-5.3713050381957776</v>
      </c>
      <c r="P279" s="15">
        <f t="shared" si="180"/>
        <v>1.8393156122653693</v>
      </c>
      <c r="Q279" s="15">
        <f t="shared" si="180"/>
        <v>-2.414281740620241</v>
      </c>
      <c r="R279" s="15">
        <f t="shared" si="180"/>
        <v>3.773905584087371</v>
      </c>
      <c r="S279" s="15">
        <f t="shared" si="180"/>
        <v>-8.0184260266956624</v>
      </c>
      <c r="T279" s="15">
        <f t="shared" si="180"/>
        <v>-7.3397741061228841</v>
      </c>
      <c r="U279" s="15">
        <f t="shared" si="180"/>
        <v>-1.8985105675914917</v>
      </c>
      <c r="V279" s="15">
        <f t="shared" si="180"/>
        <v>-1.2551487274517663</v>
      </c>
      <c r="W279" s="15">
        <f t="shared" si="180"/>
        <v>-4.4649098864828378</v>
      </c>
      <c r="X279" s="15">
        <f t="shared" si="180"/>
        <v>-2.882100204852732</v>
      </c>
      <c r="Z279" s="15">
        <f>ROUND(N279*'Table Q8'!N74,2)</f>
        <v>-5.12</v>
      </c>
      <c r="AA279" s="15">
        <f>ROUND(O279*'Table Q8'!O74,2)</f>
        <v>-1.77</v>
      </c>
      <c r="AB279" s="15">
        <f>ROUND(P279*'Table Q8'!P74,2)</f>
        <v>0.59</v>
      </c>
      <c r="AC279" s="15">
        <f>ROUND(Q279*'Table Q8'!Q74,2)</f>
        <v>-0.62</v>
      </c>
      <c r="AD279" s="15">
        <f>ROUND(R279*'Table Q8'!R74,2)</f>
        <v>0.56000000000000005</v>
      </c>
      <c r="AE279" s="15">
        <f>ROUND(S279*'Table Q8'!S74,2)</f>
        <v>-3.32</v>
      </c>
      <c r="AF279" s="15">
        <f>ROUND(T279*'Table Q8'!T74,2)</f>
        <v>-2.87</v>
      </c>
      <c r="AG279" s="15">
        <f>ROUND(U279*'Table Q8'!U74,2)</f>
        <v>-0.74</v>
      </c>
      <c r="AH279" s="15">
        <f>ROUND(V279*'Table Q8'!V74,2)</f>
        <v>-0.34</v>
      </c>
      <c r="AI279" s="15">
        <f>ROUND(W279*'Table Q8'!W74,2)</f>
        <v>-1.27</v>
      </c>
      <c r="AJ279" s="15">
        <f>ROUND(X279*'Table Q8'!X74,2)</f>
        <v>-1.01</v>
      </c>
    </row>
    <row r="280" spans="1:36" x14ac:dyDescent="0.25">
      <c r="A280" s="13" t="str">
        <f t="shared" ref="A280:A313" si="181">A75</f>
        <v>2011 Q2</v>
      </c>
      <c r="B280" s="15">
        <f t="shared" ref="B280:L295" si="182">LN(B75/B71)*100</f>
        <v>-4.4543299116326089</v>
      </c>
      <c r="C280" s="15">
        <f t="shared" si="182"/>
        <v>3.3725500135370829</v>
      </c>
      <c r="D280" s="15">
        <f t="shared" si="182"/>
        <v>4.8055482358935047</v>
      </c>
      <c r="E280" s="15">
        <f t="shared" si="182"/>
        <v>1.4802066126866551</v>
      </c>
      <c r="F280" s="15">
        <f t="shared" si="182"/>
        <v>6.0833502789491476</v>
      </c>
      <c r="G280" s="15">
        <f t="shared" si="182"/>
        <v>-4.9663386352892189</v>
      </c>
      <c r="H280" s="15">
        <f t="shared" si="182"/>
        <v>-4.760243912379555</v>
      </c>
      <c r="I280" s="15">
        <f t="shared" si="182"/>
        <v>6.2775314455902258</v>
      </c>
      <c r="J280" s="15">
        <f t="shared" si="182"/>
        <v>-10.122406590386957</v>
      </c>
      <c r="K280" s="15">
        <f t="shared" si="182"/>
        <v>-2.4972417813727645</v>
      </c>
      <c r="L280" s="15">
        <f t="shared" si="182"/>
        <v>1.2521945285770684</v>
      </c>
      <c r="N280" s="15">
        <f t="shared" ref="N280:X280" si="183">LN(N75/N71)*100</f>
        <v>1.2040509175752114</v>
      </c>
      <c r="O280" s="15">
        <f t="shared" si="183"/>
        <v>-2.5089264330018004</v>
      </c>
      <c r="P280" s="15">
        <f t="shared" si="183"/>
        <v>3.98758755718239</v>
      </c>
      <c r="Q280" s="15">
        <f t="shared" si="183"/>
        <v>-0.54262625652205798</v>
      </c>
      <c r="R280" s="15">
        <f t="shared" si="183"/>
        <v>2.5094827830874982</v>
      </c>
      <c r="S280" s="15">
        <f t="shared" si="183"/>
        <v>-8.8147067503191359</v>
      </c>
      <c r="T280" s="15">
        <f t="shared" si="183"/>
        <v>-3.3901780616605857</v>
      </c>
      <c r="U280" s="15">
        <f t="shared" si="183"/>
        <v>0.48917555687159237</v>
      </c>
      <c r="V280" s="15">
        <f t="shared" si="183"/>
        <v>-1.1691257655642546</v>
      </c>
      <c r="W280" s="15">
        <f t="shared" si="183"/>
        <v>-5.2883073353578807</v>
      </c>
      <c r="X280" s="15">
        <f t="shared" si="183"/>
        <v>-0.95084844495622967</v>
      </c>
      <c r="Z280" s="15">
        <f>ROUND(N280*'Table Q8'!N75,2)</f>
        <v>0.75</v>
      </c>
      <c r="AA280" s="15">
        <f>ROUND(O280*'Table Q8'!O75,2)</f>
        <v>-0.83</v>
      </c>
      <c r="AB280" s="15">
        <f>ROUND(P280*'Table Q8'!P75,2)</f>
        <v>1.29</v>
      </c>
      <c r="AC280" s="15">
        <f>ROUND(Q280*'Table Q8'!Q75,2)</f>
        <v>-0.14000000000000001</v>
      </c>
      <c r="AD280" s="15">
        <f>ROUND(R280*'Table Q8'!R75,2)</f>
        <v>0.38</v>
      </c>
      <c r="AE280" s="15">
        <f>ROUND(S280*'Table Q8'!S75,2)</f>
        <v>-3.6</v>
      </c>
      <c r="AF280" s="15">
        <f>ROUND(T280*'Table Q8'!T75,2)</f>
        <v>-1.37</v>
      </c>
      <c r="AG280" s="15">
        <f>ROUND(U280*'Table Q8'!U75,2)</f>
        <v>0.19</v>
      </c>
      <c r="AH280" s="15">
        <f>ROUND(V280*'Table Q8'!V75,2)</f>
        <v>-0.32</v>
      </c>
      <c r="AI280" s="15">
        <f>ROUND(W280*'Table Q8'!W75,2)</f>
        <v>-1.53</v>
      </c>
      <c r="AJ280" s="15">
        <f>ROUND(X280*'Table Q8'!X75,2)</f>
        <v>-0.33</v>
      </c>
    </row>
    <row r="281" spans="1:36" x14ac:dyDescent="0.25">
      <c r="A281" s="13" t="str">
        <f t="shared" si="181"/>
        <v>2011 Q3</v>
      </c>
      <c r="B281" s="15">
        <f t="shared" si="182"/>
        <v>-4.8476454689246138</v>
      </c>
      <c r="C281" s="15">
        <f t="shared" si="182"/>
        <v>3.0049093116595</v>
      </c>
      <c r="D281" s="15">
        <f t="shared" si="182"/>
        <v>-1.0323611121744229</v>
      </c>
      <c r="E281" s="15">
        <f t="shared" si="182"/>
        <v>2.8033211707368286</v>
      </c>
      <c r="F281" s="15">
        <f t="shared" si="182"/>
        <v>4.2728657768340641</v>
      </c>
      <c r="G281" s="15">
        <f t="shared" si="182"/>
        <v>-1.5973645418197853</v>
      </c>
      <c r="H281" s="15">
        <f t="shared" si="182"/>
        <v>-4.0399636159765615</v>
      </c>
      <c r="I281" s="15">
        <f t="shared" si="182"/>
        <v>2.0141437391740529</v>
      </c>
      <c r="J281" s="15">
        <f t="shared" si="182"/>
        <v>-7.9900503302744434</v>
      </c>
      <c r="K281" s="15">
        <f t="shared" si="182"/>
        <v>-2.1519849631490473</v>
      </c>
      <c r="L281" s="15">
        <f t="shared" si="182"/>
        <v>0.41059964523313813</v>
      </c>
      <c r="N281" s="15">
        <f t="shared" ref="N281:X281" si="184">LN(N76/N72)*100</f>
        <v>0.25243940221171296</v>
      </c>
      <c r="O281" s="15">
        <f t="shared" si="184"/>
        <v>-1.0181392878082487</v>
      </c>
      <c r="P281" s="15">
        <f t="shared" si="184"/>
        <v>1.6979488880206184</v>
      </c>
      <c r="Q281" s="15">
        <f t="shared" si="184"/>
        <v>1.3801335827476913</v>
      </c>
      <c r="R281" s="15">
        <f t="shared" si="184"/>
        <v>1.9555746621062657</v>
      </c>
      <c r="S281" s="15">
        <f t="shared" si="184"/>
        <v>-5.2678222627061393</v>
      </c>
      <c r="T281" s="15">
        <f t="shared" si="184"/>
        <v>-3.1562706318992726</v>
      </c>
      <c r="U281" s="15">
        <f t="shared" si="184"/>
        <v>-2.7160527057559709</v>
      </c>
      <c r="V281" s="15">
        <f t="shared" si="184"/>
        <v>-2.6929519834572315</v>
      </c>
      <c r="W281" s="15">
        <f t="shared" si="184"/>
        <v>-5.3031307995734771</v>
      </c>
      <c r="X281" s="15">
        <f t="shared" si="184"/>
        <v>-1.1706357300737606</v>
      </c>
      <c r="Z281" s="15">
        <f>ROUND(N281*'Table Q8'!N76,2)</f>
        <v>0.16</v>
      </c>
      <c r="AA281" s="15">
        <f>ROUND(O281*'Table Q8'!O76,2)</f>
        <v>-0.34</v>
      </c>
      <c r="AB281" s="15">
        <f>ROUND(P281*'Table Q8'!P76,2)</f>
        <v>0.55000000000000004</v>
      </c>
      <c r="AC281" s="15">
        <f>ROUND(Q281*'Table Q8'!Q76,2)</f>
        <v>0.34</v>
      </c>
      <c r="AD281" s="15">
        <f>ROUND(R281*'Table Q8'!R76,2)</f>
        <v>0.31</v>
      </c>
      <c r="AE281" s="15">
        <f>ROUND(S281*'Table Q8'!S76,2)</f>
        <v>-2.12</v>
      </c>
      <c r="AF281" s="15">
        <f>ROUND(T281*'Table Q8'!T76,2)</f>
        <v>-1.3</v>
      </c>
      <c r="AG281" s="15">
        <f>ROUND(U281*'Table Q8'!U76,2)</f>
        <v>-1.07</v>
      </c>
      <c r="AH281" s="15">
        <f>ROUND(V281*'Table Q8'!V76,2)</f>
        <v>-0.74</v>
      </c>
      <c r="AI281" s="15">
        <f>ROUND(W281*'Table Q8'!W76,2)</f>
        <v>-1.56</v>
      </c>
      <c r="AJ281" s="15">
        <f>ROUND(X281*'Table Q8'!X76,2)</f>
        <v>-0.41</v>
      </c>
    </row>
    <row r="282" spans="1:36" x14ac:dyDescent="0.25">
      <c r="A282" s="13" t="str">
        <f t="shared" si="181"/>
        <v>2011 Q4</v>
      </c>
      <c r="B282" s="15">
        <f t="shared" si="182"/>
        <v>-4.2644474484512678</v>
      </c>
      <c r="C282" s="15">
        <f t="shared" si="182"/>
        <v>4.7339440362389062</v>
      </c>
      <c r="D282" s="15">
        <f t="shared" si="182"/>
        <v>3.6910631146995541</v>
      </c>
      <c r="E282" s="15">
        <f t="shared" si="182"/>
        <v>1.4576712364444877</v>
      </c>
      <c r="F282" s="15">
        <f t="shared" si="182"/>
        <v>2.1976333429496688</v>
      </c>
      <c r="G282" s="15">
        <f t="shared" si="182"/>
        <v>-3.5494445523944367</v>
      </c>
      <c r="H282" s="15">
        <f t="shared" si="182"/>
        <v>1.8569537701812724</v>
      </c>
      <c r="I282" s="15">
        <f t="shared" si="182"/>
        <v>1.4306160374358678</v>
      </c>
      <c r="J282" s="15">
        <f t="shared" si="182"/>
        <v>-2.0978800432072462</v>
      </c>
      <c r="K282" s="15">
        <f t="shared" si="182"/>
        <v>1.5353419201358929</v>
      </c>
      <c r="L282" s="15">
        <f t="shared" si="182"/>
        <v>1.5275543648746492</v>
      </c>
      <c r="N282" s="15">
        <f t="shared" ref="N282:X282" si="185">LN(N77/N73)*100</f>
        <v>2.4146431850957626</v>
      </c>
      <c r="O282" s="15">
        <f t="shared" si="185"/>
        <v>2.0893010306922899</v>
      </c>
      <c r="P282" s="15">
        <f t="shared" si="185"/>
        <v>4.0455921862230424</v>
      </c>
      <c r="Q282" s="15">
        <f t="shared" si="185"/>
        <v>0.60399050122749731</v>
      </c>
      <c r="R282" s="15">
        <f t="shared" si="185"/>
        <v>-2.0532741255203391</v>
      </c>
      <c r="S282" s="15">
        <f t="shared" si="185"/>
        <v>-5.1391145977727541</v>
      </c>
      <c r="T282" s="15">
        <f t="shared" si="185"/>
        <v>0.60314505318642264</v>
      </c>
      <c r="U282" s="15">
        <f t="shared" si="185"/>
        <v>-2.28137301030484</v>
      </c>
      <c r="V282" s="15">
        <f t="shared" si="185"/>
        <v>0.63962179787439855</v>
      </c>
      <c r="W282" s="15">
        <f t="shared" si="185"/>
        <v>-2.2219576904478933</v>
      </c>
      <c r="X282" s="15">
        <f t="shared" si="185"/>
        <v>-0.33790510290127634</v>
      </c>
      <c r="Z282" s="15">
        <f>ROUND(N282*'Table Q8'!N77,2)</f>
        <v>1.48</v>
      </c>
      <c r="AA282" s="15">
        <f>ROUND(O282*'Table Q8'!O77,2)</f>
        <v>0.69</v>
      </c>
      <c r="AB282" s="15">
        <f>ROUND(P282*'Table Q8'!P77,2)</f>
        <v>1.31</v>
      </c>
      <c r="AC282" s="15">
        <f>ROUND(Q282*'Table Q8'!Q77,2)</f>
        <v>0.15</v>
      </c>
      <c r="AD282" s="15">
        <f>ROUND(R282*'Table Q8'!R77,2)</f>
        <v>-0.33</v>
      </c>
      <c r="AE282" s="15">
        <f>ROUND(S282*'Table Q8'!S77,2)</f>
        <v>-2.0499999999999998</v>
      </c>
      <c r="AF282" s="15">
        <f>ROUND(T282*'Table Q8'!T77,2)</f>
        <v>0.26</v>
      </c>
      <c r="AG282" s="15">
        <f>ROUND(U282*'Table Q8'!U77,2)</f>
        <v>-0.91</v>
      </c>
      <c r="AH282" s="15">
        <f>ROUND(V282*'Table Q8'!V77,2)</f>
        <v>0.18</v>
      </c>
      <c r="AI282" s="15">
        <f>ROUND(W282*'Table Q8'!W77,2)</f>
        <v>-0.66</v>
      </c>
      <c r="AJ282" s="15">
        <f>ROUND(X282*'Table Q8'!X77,2)</f>
        <v>-0.12</v>
      </c>
    </row>
    <row r="283" spans="1:36" x14ac:dyDescent="0.25">
      <c r="A283" s="13" t="str">
        <f t="shared" si="181"/>
        <v>2012 Q1</v>
      </c>
      <c r="B283" s="15">
        <f t="shared" si="182"/>
        <v>-4.8519648602871515</v>
      </c>
      <c r="C283" s="15">
        <f t="shared" si="182"/>
        <v>2.8973215999691928</v>
      </c>
      <c r="D283" s="15">
        <f t="shared" si="182"/>
        <v>-5.6235646369030112</v>
      </c>
      <c r="E283" s="15">
        <f t="shared" si="182"/>
        <v>0.33415953766114215</v>
      </c>
      <c r="F283" s="15">
        <f t="shared" si="182"/>
        <v>-1.6058092729071118</v>
      </c>
      <c r="G283" s="15">
        <f t="shared" si="182"/>
        <v>2.4070975143286799</v>
      </c>
      <c r="H283" s="15">
        <f t="shared" si="182"/>
        <v>2.4000395799929701</v>
      </c>
      <c r="I283" s="15">
        <f t="shared" si="182"/>
        <v>0.62180546968340111</v>
      </c>
      <c r="J283" s="15">
        <f t="shared" si="182"/>
        <v>5.7806305114365584</v>
      </c>
      <c r="K283" s="15">
        <f t="shared" si="182"/>
        <v>-0.90395316916686541</v>
      </c>
      <c r="L283" s="15">
        <f t="shared" si="182"/>
        <v>0.46402164631163723</v>
      </c>
      <c r="N283" s="15">
        <f t="shared" ref="N283:X283" si="186">LN(N78/N74)*100</f>
        <v>4.3012380481820065</v>
      </c>
      <c r="O283" s="15">
        <f t="shared" si="186"/>
        <v>0.9624851373895269</v>
      </c>
      <c r="P283" s="15">
        <f t="shared" si="186"/>
        <v>0.79582516938027037</v>
      </c>
      <c r="Q283" s="15">
        <f t="shared" si="186"/>
        <v>-0.47122347376808182</v>
      </c>
      <c r="R283" s="15">
        <f t="shared" si="186"/>
        <v>-2.0550874608684664</v>
      </c>
      <c r="S283" s="15">
        <f t="shared" si="186"/>
        <v>-3.3326655794394151</v>
      </c>
      <c r="T283" s="15">
        <f t="shared" si="186"/>
        <v>2.3251665216379345</v>
      </c>
      <c r="U283" s="15">
        <f t="shared" si="186"/>
        <v>-3.8982838101479373</v>
      </c>
      <c r="V283" s="15">
        <f t="shared" si="186"/>
        <v>4.3576236918792688</v>
      </c>
      <c r="W283" s="15">
        <f t="shared" si="186"/>
        <v>-0.562193084327691</v>
      </c>
      <c r="X283" s="15">
        <f t="shared" si="186"/>
        <v>-0.66527803152528975</v>
      </c>
      <c r="Z283" s="15">
        <f>ROUND(N283*'Table Q8'!N78,2)</f>
        <v>2.64</v>
      </c>
      <c r="AA283" s="15">
        <f>ROUND(O283*'Table Q8'!O78,2)</f>
        <v>0.32</v>
      </c>
      <c r="AB283" s="15">
        <f>ROUND(P283*'Table Q8'!P78,2)</f>
        <v>0.26</v>
      </c>
      <c r="AC283" s="15">
        <f>ROUND(Q283*'Table Q8'!Q78,2)</f>
        <v>-0.11</v>
      </c>
      <c r="AD283" s="15">
        <f>ROUND(R283*'Table Q8'!R78,2)</f>
        <v>-0.34</v>
      </c>
      <c r="AE283" s="15">
        <f>ROUND(S283*'Table Q8'!S78,2)</f>
        <v>-1.31</v>
      </c>
      <c r="AF283" s="15">
        <f>ROUND(T283*'Table Q8'!T78,2)</f>
        <v>1</v>
      </c>
      <c r="AG283" s="15">
        <f>ROUND(U283*'Table Q8'!U78,2)</f>
        <v>-1.57</v>
      </c>
      <c r="AH283" s="15">
        <f>ROUND(V283*'Table Q8'!V78,2)</f>
        <v>1.22</v>
      </c>
      <c r="AI283" s="15">
        <f>ROUND(W283*'Table Q8'!W78,2)</f>
        <v>-0.17</v>
      </c>
      <c r="AJ283" s="15">
        <f>ROUND(X283*'Table Q8'!X78,2)</f>
        <v>-0.24</v>
      </c>
    </row>
    <row r="284" spans="1:36" x14ac:dyDescent="0.25">
      <c r="A284" s="13" t="str">
        <f t="shared" si="181"/>
        <v>2012 Q2</v>
      </c>
      <c r="B284" s="15">
        <f t="shared" si="182"/>
        <v>-8.3762207356803202</v>
      </c>
      <c r="C284" s="15">
        <f t="shared" si="182"/>
        <v>-2.4744456018721124</v>
      </c>
      <c r="D284" s="15">
        <f t="shared" si="182"/>
        <v>-8.3242011740690334</v>
      </c>
      <c r="E284" s="15">
        <f t="shared" si="182"/>
        <v>-0.51801259901001784</v>
      </c>
      <c r="F284" s="15">
        <f t="shared" si="182"/>
        <v>-3.3896173511977996</v>
      </c>
      <c r="G284" s="15">
        <f t="shared" si="182"/>
        <v>2.527762539614459</v>
      </c>
      <c r="H284" s="15">
        <f t="shared" si="182"/>
        <v>3.8069011617513722</v>
      </c>
      <c r="I284" s="15">
        <f t="shared" si="182"/>
        <v>-3.222996884834751</v>
      </c>
      <c r="J284" s="15">
        <f t="shared" si="182"/>
        <v>2.3497495387963521</v>
      </c>
      <c r="K284" s="15">
        <f t="shared" si="182"/>
        <v>3.2030156895850497</v>
      </c>
      <c r="L284" s="15">
        <f t="shared" si="182"/>
        <v>-1.6301212952245809</v>
      </c>
      <c r="N284" s="15">
        <f t="shared" ref="N284:X284" si="187">LN(N79/N75)*100</f>
        <v>-2.2477937413857894</v>
      </c>
      <c r="O284" s="15">
        <f t="shared" si="187"/>
        <v>-2.5060612377831855</v>
      </c>
      <c r="P284" s="15">
        <f t="shared" si="187"/>
        <v>1.9003902393615157</v>
      </c>
      <c r="Q284" s="15">
        <f t="shared" si="187"/>
        <v>-0.7963456857152863</v>
      </c>
      <c r="R284" s="15">
        <f t="shared" si="187"/>
        <v>-3.2179610649768748</v>
      </c>
      <c r="S284" s="15">
        <f t="shared" si="187"/>
        <v>0.23901589403009832</v>
      </c>
      <c r="T284" s="15">
        <f t="shared" si="187"/>
        <v>-4.9322683216504445E-2</v>
      </c>
      <c r="U284" s="15">
        <f t="shared" si="187"/>
        <v>-6.2463658795083816</v>
      </c>
      <c r="V284" s="15">
        <f t="shared" si="187"/>
        <v>0.2055343961413395</v>
      </c>
      <c r="W284" s="15">
        <f t="shared" si="187"/>
        <v>1.3793090046981662</v>
      </c>
      <c r="X284" s="15">
        <f t="shared" si="187"/>
        <v>-2.0331947789099312</v>
      </c>
      <c r="Z284" s="15">
        <f>ROUND(N284*'Table Q8'!N79,2)</f>
        <v>-1.37</v>
      </c>
      <c r="AA284" s="15">
        <f>ROUND(O284*'Table Q8'!O79,2)</f>
        <v>-0.83</v>
      </c>
      <c r="AB284" s="15">
        <f>ROUND(P284*'Table Q8'!P79,2)</f>
        <v>0.63</v>
      </c>
      <c r="AC284" s="15">
        <f>ROUND(Q284*'Table Q8'!Q79,2)</f>
        <v>-0.19</v>
      </c>
      <c r="AD284" s="15">
        <f>ROUND(R284*'Table Q8'!R79,2)</f>
        <v>-0.53</v>
      </c>
      <c r="AE284" s="15">
        <f>ROUND(S284*'Table Q8'!S79,2)</f>
        <v>0.09</v>
      </c>
      <c r="AF284" s="15">
        <f>ROUND(T284*'Table Q8'!T79,2)</f>
        <v>-0.02</v>
      </c>
      <c r="AG284" s="15">
        <f>ROUND(U284*'Table Q8'!U79,2)</f>
        <v>-2.52</v>
      </c>
      <c r="AH284" s="15">
        <f>ROUND(V284*'Table Q8'!V79,2)</f>
        <v>0.06</v>
      </c>
      <c r="AI284" s="15">
        <f>ROUND(W284*'Table Q8'!W79,2)</f>
        <v>0.41</v>
      </c>
      <c r="AJ284" s="15">
        <f>ROUND(X284*'Table Q8'!X79,2)</f>
        <v>-0.72</v>
      </c>
    </row>
    <row r="285" spans="1:36" x14ac:dyDescent="0.25">
      <c r="A285" s="13" t="str">
        <f t="shared" si="181"/>
        <v>2012 Q3</v>
      </c>
      <c r="B285" s="15">
        <f t="shared" si="182"/>
        <v>-7.040476588805654</v>
      </c>
      <c r="C285" s="15">
        <f t="shared" si="182"/>
        <v>-3.1817995194023805</v>
      </c>
      <c r="D285" s="15">
        <f t="shared" si="182"/>
        <v>-5.9961561875319571</v>
      </c>
      <c r="E285" s="15">
        <f t="shared" si="182"/>
        <v>-1.4599806677934228</v>
      </c>
      <c r="F285" s="15">
        <f t="shared" si="182"/>
        <v>-3.7415113679740446</v>
      </c>
      <c r="G285" s="15">
        <f t="shared" si="182"/>
        <v>0.45285193677451729</v>
      </c>
      <c r="H285" s="15">
        <f t="shared" si="182"/>
        <v>1.6888430567995278</v>
      </c>
      <c r="I285" s="15">
        <f t="shared" si="182"/>
        <v>0.40060508641331616</v>
      </c>
      <c r="J285" s="15">
        <f t="shared" si="182"/>
        <v>3.2152686797092795</v>
      </c>
      <c r="K285" s="15">
        <f t="shared" si="182"/>
        <v>11.756655532181375</v>
      </c>
      <c r="L285" s="15">
        <f t="shared" si="182"/>
        <v>-0.89648751414689409</v>
      </c>
      <c r="N285" s="15">
        <f t="shared" ref="N285:X285" si="188">LN(N80/N76)*100</f>
        <v>-0.39753549950875988</v>
      </c>
      <c r="O285" s="15">
        <f t="shared" si="188"/>
        <v>-3.922014039788972</v>
      </c>
      <c r="P285" s="15">
        <f t="shared" si="188"/>
        <v>4.7807528267823338</v>
      </c>
      <c r="Q285" s="15">
        <f t="shared" si="188"/>
        <v>-3.4497523583047287</v>
      </c>
      <c r="R285" s="15">
        <f t="shared" si="188"/>
        <v>-4.8355264767316797</v>
      </c>
      <c r="S285" s="15">
        <f t="shared" si="188"/>
        <v>-0.27320899458872266</v>
      </c>
      <c r="T285" s="15">
        <f t="shared" si="188"/>
        <v>-0.35262000134025001</v>
      </c>
      <c r="U285" s="15">
        <f t="shared" si="188"/>
        <v>-4.642373971467217</v>
      </c>
      <c r="V285" s="15">
        <f t="shared" si="188"/>
        <v>2.2032149783863817</v>
      </c>
      <c r="W285" s="15">
        <f t="shared" si="188"/>
        <v>2.7136103571040935</v>
      </c>
      <c r="X285" s="15">
        <f t="shared" si="188"/>
        <v>-2.1223934018594055</v>
      </c>
      <c r="Z285" s="15">
        <f>ROUND(N285*'Table Q8'!N80,2)</f>
        <v>-0.24</v>
      </c>
      <c r="AA285" s="15">
        <f>ROUND(O285*'Table Q8'!O80,2)</f>
        <v>-1.31</v>
      </c>
      <c r="AB285" s="15">
        <f>ROUND(P285*'Table Q8'!P80,2)</f>
        <v>1.62</v>
      </c>
      <c r="AC285" s="15">
        <f>ROUND(Q285*'Table Q8'!Q80,2)</f>
        <v>-0.83</v>
      </c>
      <c r="AD285" s="15">
        <f>ROUND(R285*'Table Q8'!R80,2)</f>
        <v>-0.8</v>
      </c>
      <c r="AE285" s="15">
        <f>ROUND(S285*'Table Q8'!S80,2)</f>
        <v>-0.11</v>
      </c>
      <c r="AF285" s="15">
        <f>ROUND(T285*'Table Q8'!T80,2)</f>
        <v>-0.15</v>
      </c>
      <c r="AG285" s="15">
        <f>ROUND(U285*'Table Q8'!U80,2)</f>
        <v>-1.89</v>
      </c>
      <c r="AH285" s="15">
        <f>ROUND(V285*'Table Q8'!V80,2)</f>
        <v>0.62</v>
      </c>
      <c r="AI285" s="15">
        <f>ROUND(W285*'Table Q8'!W80,2)</f>
        <v>0.79</v>
      </c>
      <c r="AJ285" s="15">
        <f>ROUND(X285*'Table Q8'!X80,2)</f>
        <v>-0.76</v>
      </c>
    </row>
    <row r="286" spans="1:36" x14ac:dyDescent="0.25">
      <c r="A286" s="13" t="str">
        <f t="shared" si="181"/>
        <v>2012 Q4</v>
      </c>
      <c r="B286" s="15">
        <f t="shared" si="182"/>
        <v>-1.6971500315574817</v>
      </c>
      <c r="C286" s="15">
        <f t="shared" si="182"/>
        <v>-3.9302119364214292</v>
      </c>
      <c r="D286" s="15">
        <f t="shared" si="182"/>
        <v>-9.8373668399447975</v>
      </c>
      <c r="E286" s="15">
        <f t="shared" si="182"/>
        <v>-0.6937617467421705</v>
      </c>
      <c r="F286" s="15">
        <f t="shared" si="182"/>
        <v>-2.4841791443939258</v>
      </c>
      <c r="G286" s="15">
        <f t="shared" si="182"/>
        <v>4.6904627948214195</v>
      </c>
      <c r="H286" s="15">
        <f t="shared" si="182"/>
        <v>-0.43892601568902301</v>
      </c>
      <c r="I286" s="15">
        <f t="shared" si="182"/>
        <v>2.2484904791046501</v>
      </c>
      <c r="J286" s="15">
        <f t="shared" si="182"/>
        <v>-4.2377042330576336</v>
      </c>
      <c r="K286" s="15">
        <f t="shared" si="182"/>
        <v>1.4578323207264841</v>
      </c>
      <c r="L286" s="15">
        <f t="shared" si="182"/>
        <v>-1.662912205383293</v>
      </c>
      <c r="N286" s="15">
        <f t="shared" ref="N286:X286" si="189">LN(N81/N77)*100</f>
        <v>7.5024796688666617</v>
      </c>
      <c r="O286" s="15">
        <f t="shared" si="189"/>
        <v>-3.2624566360917506</v>
      </c>
      <c r="P286" s="15">
        <f t="shared" si="189"/>
        <v>1.1588791785078478</v>
      </c>
      <c r="Q286" s="15">
        <f t="shared" si="189"/>
        <v>-2.7515157790259832</v>
      </c>
      <c r="R286" s="15">
        <f t="shared" si="189"/>
        <v>-4.3915008656749412</v>
      </c>
      <c r="S286" s="15">
        <f t="shared" si="189"/>
        <v>1.9519025863150588</v>
      </c>
      <c r="T286" s="15">
        <f t="shared" si="189"/>
        <v>1.1658703485387987</v>
      </c>
      <c r="U286" s="15">
        <f t="shared" si="189"/>
        <v>-3.890480564890185</v>
      </c>
      <c r="V286" s="15">
        <f t="shared" si="189"/>
        <v>-4.7033902412568294</v>
      </c>
      <c r="W286" s="15">
        <f t="shared" si="189"/>
        <v>-3.6606371392240593</v>
      </c>
      <c r="X286" s="15">
        <f t="shared" si="189"/>
        <v>-2.3068836039605785</v>
      </c>
      <c r="Z286" s="15">
        <f>ROUND(N286*'Table Q8'!N81,2)</f>
        <v>4.63</v>
      </c>
      <c r="AA286" s="15">
        <f>ROUND(O286*'Table Q8'!O81,2)</f>
        <v>-1.1000000000000001</v>
      </c>
      <c r="AB286" s="15">
        <f>ROUND(P286*'Table Q8'!P81,2)</f>
        <v>0.4</v>
      </c>
      <c r="AC286" s="15">
        <f>ROUND(Q286*'Table Q8'!Q81,2)</f>
        <v>-0.66</v>
      </c>
      <c r="AD286" s="15">
        <f>ROUND(R286*'Table Q8'!R81,2)</f>
        <v>-0.74</v>
      </c>
      <c r="AE286" s="15">
        <f>ROUND(S286*'Table Q8'!S81,2)</f>
        <v>0.78</v>
      </c>
      <c r="AF286" s="15">
        <f>ROUND(T286*'Table Q8'!T81,2)</f>
        <v>0.51</v>
      </c>
      <c r="AG286" s="15">
        <f>ROUND(U286*'Table Q8'!U81,2)</f>
        <v>-1.6</v>
      </c>
      <c r="AH286" s="15">
        <f>ROUND(V286*'Table Q8'!V81,2)</f>
        <v>-1.3</v>
      </c>
      <c r="AI286" s="15">
        <f>ROUND(W286*'Table Q8'!W81,2)</f>
        <v>-1.06</v>
      </c>
      <c r="AJ286" s="15">
        <f>ROUND(X286*'Table Q8'!X81,2)</f>
        <v>-0.83</v>
      </c>
    </row>
    <row r="287" spans="1:36" x14ac:dyDescent="0.25">
      <c r="A287" s="13" t="str">
        <f t="shared" si="181"/>
        <v>2013 Q1</v>
      </c>
      <c r="B287" s="15">
        <f t="shared" si="182"/>
        <v>2.0685851137874458</v>
      </c>
      <c r="C287" s="15">
        <f t="shared" si="182"/>
        <v>-4.6487731809848745</v>
      </c>
      <c r="D287" s="15">
        <f t="shared" si="182"/>
        <v>-4.5669138251413655</v>
      </c>
      <c r="E287" s="15">
        <f t="shared" si="182"/>
        <v>0.37176665306229895</v>
      </c>
      <c r="F287" s="15">
        <f t="shared" si="182"/>
        <v>-0.24271541364888935</v>
      </c>
      <c r="G287" s="15">
        <f t="shared" si="182"/>
        <v>-1.5575672918666239</v>
      </c>
      <c r="H287" s="15">
        <f t="shared" si="182"/>
        <v>4.5679368083817931</v>
      </c>
      <c r="I287" s="15">
        <f t="shared" si="182"/>
        <v>1.1293542097881932</v>
      </c>
      <c r="J287" s="15">
        <f t="shared" si="182"/>
        <v>-5.6060058067713143</v>
      </c>
      <c r="K287" s="15">
        <f t="shared" si="182"/>
        <v>-6.9121860306356111E-3</v>
      </c>
      <c r="L287" s="15">
        <f t="shared" si="182"/>
        <v>-1.0490226080014462</v>
      </c>
      <c r="N287" s="15">
        <f t="shared" ref="N287:X287" si="190">LN(N82/N78)*100</f>
        <v>6.1174749389254979</v>
      </c>
      <c r="O287" s="15">
        <f t="shared" si="190"/>
        <v>-2.7861003411822565</v>
      </c>
      <c r="P287" s="15">
        <f t="shared" si="190"/>
        <v>2.8587873260085339</v>
      </c>
      <c r="Q287" s="15">
        <f t="shared" si="190"/>
        <v>-2.1750964653652258</v>
      </c>
      <c r="R287" s="15">
        <f t="shared" si="190"/>
        <v>-4.2030479276383526</v>
      </c>
      <c r="S287" s="15">
        <f t="shared" si="190"/>
        <v>-2.0829649443067368</v>
      </c>
      <c r="T287" s="15">
        <f t="shared" si="190"/>
        <v>2.5121744092929168</v>
      </c>
      <c r="U287" s="15">
        <f t="shared" si="190"/>
        <v>-2.7774729035832548</v>
      </c>
      <c r="V287" s="15">
        <f t="shared" si="190"/>
        <v>-4.8129713459213033</v>
      </c>
      <c r="W287" s="15">
        <f t="shared" si="190"/>
        <v>-1.5494884883389597</v>
      </c>
      <c r="X287" s="15">
        <f t="shared" si="190"/>
        <v>-1.8099821396882845</v>
      </c>
      <c r="Z287" s="15">
        <f>ROUND(N287*'Table Q8'!N82,2)</f>
        <v>3.76</v>
      </c>
      <c r="AA287" s="15">
        <f>ROUND(O287*'Table Q8'!O82,2)</f>
        <v>-0.94</v>
      </c>
      <c r="AB287" s="15">
        <f>ROUND(P287*'Table Q8'!P82,2)</f>
        <v>1</v>
      </c>
      <c r="AC287" s="15">
        <f>ROUND(Q287*'Table Q8'!Q82,2)</f>
        <v>-0.52</v>
      </c>
      <c r="AD287" s="15">
        <f>ROUND(R287*'Table Q8'!R82,2)</f>
        <v>-0.71</v>
      </c>
      <c r="AE287" s="15">
        <f>ROUND(S287*'Table Q8'!S82,2)</f>
        <v>-0.83</v>
      </c>
      <c r="AF287" s="15">
        <f>ROUND(T287*'Table Q8'!T82,2)</f>
        <v>1.1000000000000001</v>
      </c>
      <c r="AG287" s="15">
        <f>ROUND(U287*'Table Q8'!U82,2)</f>
        <v>-1.1399999999999999</v>
      </c>
      <c r="AH287" s="15">
        <f>ROUND(V287*'Table Q8'!V82,2)</f>
        <v>-1.33</v>
      </c>
      <c r="AI287" s="15">
        <f>ROUND(W287*'Table Q8'!W82,2)</f>
        <v>-0.45</v>
      </c>
      <c r="AJ287" s="15">
        <f>ROUND(X287*'Table Q8'!X82,2)</f>
        <v>-0.65</v>
      </c>
    </row>
    <row r="288" spans="1:36" x14ac:dyDescent="0.25">
      <c r="A288" s="13" t="str">
        <f t="shared" si="181"/>
        <v>2013 Q2</v>
      </c>
      <c r="B288" s="15">
        <f t="shared" si="182"/>
        <v>4.6434501510603017</v>
      </c>
      <c r="C288" s="15">
        <f t="shared" si="182"/>
        <v>-1.7005021899161028</v>
      </c>
      <c r="D288" s="15">
        <f t="shared" si="182"/>
        <v>-2.0520768324660761</v>
      </c>
      <c r="E288" s="15">
        <f t="shared" si="182"/>
        <v>0.66171730236667969</v>
      </c>
      <c r="F288" s="15">
        <f t="shared" si="182"/>
        <v>0.81275773602178625</v>
      </c>
      <c r="G288" s="15">
        <f t="shared" si="182"/>
        <v>-1.4067861975974907</v>
      </c>
      <c r="H288" s="15">
        <f t="shared" si="182"/>
        <v>0.9583437839624096</v>
      </c>
      <c r="I288" s="15">
        <f t="shared" si="182"/>
        <v>3.1908549705327252</v>
      </c>
      <c r="J288" s="15">
        <f t="shared" si="182"/>
        <v>-4.1502309097772656</v>
      </c>
      <c r="K288" s="15">
        <f t="shared" si="182"/>
        <v>0.45513958250948089</v>
      </c>
      <c r="L288" s="15">
        <f t="shared" si="182"/>
        <v>-2.8176721959767927E-2</v>
      </c>
      <c r="N288" s="15">
        <f t="shared" ref="N288:X288" si="191">LN(N83/N79)*100</f>
        <v>8.4487235722185936</v>
      </c>
      <c r="O288" s="15">
        <f t="shared" si="191"/>
        <v>-1.533138693654472</v>
      </c>
      <c r="P288" s="15">
        <f t="shared" si="191"/>
        <v>0.29556571247058833</v>
      </c>
      <c r="Q288" s="15">
        <f t="shared" si="191"/>
        <v>-2.8460752418351731</v>
      </c>
      <c r="R288" s="15">
        <f t="shared" si="191"/>
        <v>-1.748647791161122</v>
      </c>
      <c r="S288" s="15">
        <f t="shared" si="191"/>
        <v>-3.5269408580977801</v>
      </c>
      <c r="T288" s="15">
        <f t="shared" si="191"/>
        <v>4.205990917874173</v>
      </c>
      <c r="U288" s="15">
        <f t="shared" si="191"/>
        <v>-2.7967032636812199</v>
      </c>
      <c r="V288" s="15">
        <f t="shared" si="191"/>
        <v>-2.3926409593579829</v>
      </c>
      <c r="W288" s="15">
        <f t="shared" si="191"/>
        <v>-0.86157134152362169</v>
      </c>
      <c r="X288" s="15">
        <f t="shared" si="191"/>
        <v>-1.4871663871454701</v>
      </c>
      <c r="Z288" s="15">
        <f>ROUND(N288*'Table Q8'!N83,2)</f>
        <v>5.17</v>
      </c>
      <c r="AA288" s="15">
        <f>ROUND(O288*'Table Q8'!O83,2)</f>
        <v>-0.52</v>
      </c>
      <c r="AB288" s="15">
        <f>ROUND(P288*'Table Q8'!P83,2)</f>
        <v>0.1</v>
      </c>
      <c r="AC288" s="15">
        <f>ROUND(Q288*'Table Q8'!Q83,2)</f>
        <v>-0.68</v>
      </c>
      <c r="AD288" s="15">
        <f>ROUND(R288*'Table Q8'!R83,2)</f>
        <v>-0.28999999999999998</v>
      </c>
      <c r="AE288" s="15">
        <f>ROUND(S288*'Table Q8'!S83,2)</f>
        <v>-1.4</v>
      </c>
      <c r="AF288" s="15">
        <f>ROUND(T288*'Table Q8'!T83,2)</f>
        <v>1.81</v>
      </c>
      <c r="AG288" s="15">
        <f>ROUND(U288*'Table Q8'!U83,2)</f>
        <v>-1.1399999999999999</v>
      </c>
      <c r="AH288" s="15">
        <f>ROUND(V288*'Table Q8'!V83,2)</f>
        <v>-0.66</v>
      </c>
      <c r="AI288" s="15">
        <f>ROUND(W288*'Table Q8'!W83,2)</f>
        <v>-0.26</v>
      </c>
      <c r="AJ288" s="15">
        <f>ROUND(X288*'Table Q8'!X83,2)</f>
        <v>-0.53</v>
      </c>
    </row>
    <row r="289" spans="1:36" x14ac:dyDescent="0.25">
      <c r="A289" s="13" t="str">
        <f t="shared" si="181"/>
        <v>2013 Q3</v>
      </c>
      <c r="B289" s="15">
        <f t="shared" si="182"/>
        <v>2.5770501282225777</v>
      </c>
      <c r="C289" s="15">
        <f t="shared" si="182"/>
        <v>-1.8905508071274977</v>
      </c>
      <c r="D289" s="15">
        <f t="shared" si="182"/>
        <v>0.9384610281412088</v>
      </c>
      <c r="E289" s="15">
        <f t="shared" si="182"/>
        <v>0.46247010442332137</v>
      </c>
      <c r="F289" s="15">
        <f t="shared" si="182"/>
        <v>-5.2860068708933373E-2</v>
      </c>
      <c r="G289" s="15">
        <f t="shared" si="182"/>
        <v>-6.991816890524011</v>
      </c>
      <c r="H289" s="15">
        <f t="shared" si="182"/>
        <v>0.47995650554003194</v>
      </c>
      <c r="I289" s="15">
        <f t="shared" si="182"/>
        <v>3.1345111964577161</v>
      </c>
      <c r="J289" s="15">
        <f t="shared" si="182"/>
        <v>-8.5889905148341192</v>
      </c>
      <c r="K289" s="15">
        <f t="shared" si="182"/>
        <v>-8.4438793271526613</v>
      </c>
      <c r="L289" s="15">
        <f t="shared" si="182"/>
        <v>-1.1056121717108927</v>
      </c>
      <c r="N289" s="15">
        <f t="shared" ref="N289:X289" si="192">LN(N84/N80)*100</f>
        <v>4.959038052483292</v>
      </c>
      <c r="O289" s="15">
        <f t="shared" si="192"/>
        <v>-1.8788787913802341</v>
      </c>
      <c r="P289" s="15">
        <f t="shared" si="192"/>
        <v>-2.0207216793684242</v>
      </c>
      <c r="Q289" s="15">
        <f t="shared" si="192"/>
        <v>-2.0658916903644875</v>
      </c>
      <c r="R289" s="15">
        <f t="shared" si="192"/>
        <v>-1.5749033536480672</v>
      </c>
      <c r="S289" s="15">
        <f t="shared" si="192"/>
        <v>-4.0758410105784906</v>
      </c>
      <c r="T289" s="15">
        <f t="shared" si="192"/>
        <v>4.5627632291384774</v>
      </c>
      <c r="U289" s="15">
        <f t="shared" si="192"/>
        <v>-2.4029101760030138</v>
      </c>
      <c r="V289" s="15">
        <f t="shared" si="192"/>
        <v>-1.8532595184637752</v>
      </c>
      <c r="W289" s="15">
        <f t="shared" si="192"/>
        <v>-1.4927893751524859</v>
      </c>
      <c r="X289" s="15">
        <f t="shared" si="192"/>
        <v>-1.5198957175256438</v>
      </c>
      <c r="Z289" s="15">
        <f>ROUND(N289*'Table Q8'!N84,2)</f>
        <v>3.01</v>
      </c>
      <c r="AA289" s="15">
        <f>ROUND(O289*'Table Q8'!O84,2)</f>
        <v>-0.63</v>
      </c>
      <c r="AB289" s="15">
        <f>ROUND(P289*'Table Q8'!P84,2)</f>
        <v>-0.7</v>
      </c>
      <c r="AC289" s="15">
        <f>ROUND(Q289*'Table Q8'!Q84,2)</f>
        <v>-0.49</v>
      </c>
      <c r="AD289" s="15">
        <f>ROUND(R289*'Table Q8'!R84,2)</f>
        <v>-0.26</v>
      </c>
      <c r="AE289" s="15">
        <f>ROUND(S289*'Table Q8'!S84,2)</f>
        <v>-1.59</v>
      </c>
      <c r="AF289" s="15">
        <f>ROUND(T289*'Table Q8'!T84,2)</f>
        <v>1.95</v>
      </c>
      <c r="AG289" s="15">
        <f>ROUND(U289*'Table Q8'!U84,2)</f>
        <v>-0.97</v>
      </c>
      <c r="AH289" s="15">
        <f>ROUND(V289*'Table Q8'!V84,2)</f>
        <v>-0.51</v>
      </c>
      <c r="AI289" s="15">
        <f>ROUND(W289*'Table Q8'!W84,2)</f>
        <v>-0.45</v>
      </c>
      <c r="AJ289" s="15">
        <f>ROUND(X289*'Table Q8'!X84,2)</f>
        <v>-0.54</v>
      </c>
    </row>
    <row r="290" spans="1:36" x14ac:dyDescent="0.25">
      <c r="A290" s="13" t="str">
        <f t="shared" si="181"/>
        <v>2013 Q4</v>
      </c>
      <c r="B290" s="15">
        <f t="shared" si="182"/>
        <v>-1.4675044194766826</v>
      </c>
      <c r="C290" s="15">
        <f t="shared" si="182"/>
        <v>-0.14867393486144526</v>
      </c>
      <c r="D290" s="15">
        <f t="shared" si="182"/>
        <v>3.006687317001036</v>
      </c>
      <c r="E290" s="15">
        <f t="shared" si="182"/>
        <v>1.6972767568578837</v>
      </c>
      <c r="F290" s="15">
        <f t="shared" si="182"/>
        <v>0.93713162174020015</v>
      </c>
      <c r="G290" s="15">
        <f t="shared" si="182"/>
        <v>-5.064929689043141</v>
      </c>
      <c r="H290" s="15">
        <f t="shared" si="182"/>
        <v>-0.25963745854319958</v>
      </c>
      <c r="I290" s="15">
        <f t="shared" si="182"/>
        <v>1.6009275002399965</v>
      </c>
      <c r="J290" s="15">
        <f t="shared" si="182"/>
        <v>-6.9683750172529386</v>
      </c>
      <c r="K290" s="15">
        <f t="shared" si="182"/>
        <v>-4.5657538087916549</v>
      </c>
      <c r="L290" s="15">
        <f t="shared" si="182"/>
        <v>-0.1551437189066151</v>
      </c>
      <c r="N290" s="15">
        <f t="shared" ref="N290:X290" si="193">LN(N85/N81)*100</f>
        <v>-2.6141727561210319</v>
      </c>
      <c r="O290" s="15">
        <f t="shared" si="193"/>
        <v>-1.9204124002745862</v>
      </c>
      <c r="P290" s="15">
        <f t="shared" si="193"/>
        <v>-1.3101505369900857</v>
      </c>
      <c r="Q290" s="15">
        <f t="shared" si="193"/>
        <v>-1.28922393945918</v>
      </c>
      <c r="R290" s="15">
        <f t="shared" si="193"/>
        <v>-0.20063928251054741</v>
      </c>
      <c r="S290" s="15">
        <f t="shared" si="193"/>
        <v>-5.5227094352127617</v>
      </c>
      <c r="T290" s="15">
        <f t="shared" si="193"/>
        <v>2.5693911413076451</v>
      </c>
      <c r="U290" s="15">
        <f t="shared" si="193"/>
        <v>-3.0125185229048874</v>
      </c>
      <c r="V290" s="15">
        <f t="shared" si="193"/>
        <v>-6.2900201031490105E-2</v>
      </c>
      <c r="W290" s="15">
        <f t="shared" si="193"/>
        <v>-3.7625817663233452</v>
      </c>
      <c r="X290" s="15">
        <f t="shared" si="193"/>
        <v>-1.7641080297366754</v>
      </c>
      <c r="Z290" s="15">
        <f>ROUND(N290*'Table Q8'!N85,2)</f>
        <v>-1.57</v>
      </c>
      <c r="AA290" s="15">
        <f>ROUND(O290*'Table Q8'!O85,2)</f>
        <v>-0.64</v>
      </c>
      <c r="AB290" s="15">
        <f>ROUND(P290*'Table Q8'!P85,2)</f>
        <v>-0.45</v>
      </c>
      <c r="AC290" s="15">
        <f>ROUND(Q290*'Table Q8'!Q85,2)</f>
        <v>-0.3</v>
      </c>
      <c r="AD290" s="15">
        <f>ROUND(R290*'Table Q8'!R85,2)</f>
        <v>-0.03</v>
      </c>
      <c r="AE290" s="15">
        <f>ROUND(S290*'Table Q8'!S85,2)</f>
        <v>-2.14</v>
      </c>
      <c r="AF290" s="15">
        <f>ROUND(T290*'Table Q8'!T85,2)</f>
        <v>1.0900000000000001</v>
      </c>
      <c r="AG290" s="15">
        <f>ROUND(U290*'Table Q8'!U85,2)</f>
        <v>-1.2</v>
      </c>
      <c r="AH290" s="15">
        <f>ROUND(V290*'Table Q8'!V85,2)</f>
        <v>-0.02</v>
      </c>
      <c r="AI290" s="15">
        <f>ROUND(W290*'Table Q8'!W85,2)</f>
        <v>-1.1399999999999999</v>
      </c>
      <c r="AJ290" s="15">
        <f>ROUND(X290*'Table Q8'!X85,2)</f>
        <v>-0.62</v>
      </c>
    </row>
    <row r="291" spans="1:36" x14ac:dyDescent="0.25">
      <c r="A291" s="13" t="str">
        <f t="shared" si="181"/>
        <v>2014 Q1</v>
      </c>
      <c r="B291" s="15">
        <f t="shared" si="182"/>
        <v>-7.9528169359803531</v>
      </c>
      <c r="C291" s="15">
        <f t="shared" si="182"/>
        <v>2.402375055654502</v>
      </c>
      <c r="D291" s="15">
        <f t="shared" si="182"/>
        <v>3.1367659838128112</v>
      </c>
      <c r="E291" s="15">
        <f t="shared" si="182"/>
        <v>2.0925996674864855</v>
      </c>
      <c r="F291" s="15">
        <f t="shared" si="182"/>
        <v>1.4140670295128188</v>
      </c>
      <c r="G291" s="15">
        <f t="shared" si="182"/>
        <v>-6.129533118894134</v>
      </c>
      <c r="H291" s="15">
        <f t="shared" si="182"/>
        <v>-4.2731308440750109</v>
      </c>
      <c r="I291" s="15">
        <f t="shared" si="182"/>
        <v>2.6372315720309749</v>
      </c>
      <c r="J291" s="15">
        <f t="shared" si="182"/>
        <v>-9.5689089477712983</v>
      </c>
      <c r="K291" s="15">
        <f t="shared" si="182"/>
        <v>-4.0138381085934594</v>
      </c>
      <c r="L291" s="15">
        <f t="shared" si="182"/>
        <v>-0.54360541234889515</v>
      </c>
      <c r="N291" s="15">
        <f t="shared" ref="N291:X291" si="194">LN(N86/N82)*100</f>
        <v>-7.000112894638626</v>
      </c>
      <c r="O291" s="15">
        <f t="shared" si="194"/>
        <v>-1.2940900025932942</v>
      </c>
      <c r="P291" s="15">
        <f t="shared" si="194"/>
        <v>-5.0210510295480004</v>
      </c>
      <c r="Q291" s="15">
        <f t="shared" si="194"/>
        <v>-0.66246471717305444</v>
      </c>
      <c r="R291" s="15">
        <f t="shared" si="194"/>
        <v>-0.6819626061699382</v>
      </c>
      <c r="S291" s="15">
        <f t="shared" si="194"/>
        <v>-3.5555031742531975</v>
      </c>
      <c r="T291" s="15">
        <f t="shared" si="194"/>
        <v>0.61451818652997536</v>
      </c>
      <c r="U291" s="15">
        <f t="shared" si="194"/>
        <v>-3.1063441163477292</v>
      </c>
      <c r="V291" s="15">
        <f t="shared" si="194"/>
        <v>-4.1074111984055017</v>
      </c>
      <c r="W291" s="15">
        <f t="shared" si="194"/>
        <v>-7.1576311967072179</v>
      </c>
      <c r="X291" s="15">
        <f t="shared" si="194"/>
        <v>-2.6393238461643285</v>
      </c>
      <c r="Z291" s="15">
        <f>ROUND(N291*'Table Q8'!N86,2)</f>
        <v>-4.1900000000000004</v>
      </c>
      <c r="AA291" s="15">
        <f>ROUND(O291*'Table Q8'!O86,2)</f>
        <v>-0.44</v>
      </c>
      <c r="AB291" s="15">
        <f>ROUND(P291*'Table Q8'!P86,2)</f>
        <v>-1.74</v>
      </c>
      <c r="AC291" s="15">
        <f>ROUND(Q291*'Table Q8'!Q86,2)</f>
        <v>-0.16</v>
      </c>
      <c r="AD291" s="15">
        <f>ROUND(R291*'Table Q8'!R86,2)</f>
        <v>-0.11</v>
      </c>
      <c r="AE291" s="15">
        <f>ROUND(S291*'Table Q8'!S86,2)</f>
        <v>-1.38</v>
      </c>
      <c r="AF291" s="15">
        <f>ROUND(T291*'Table Q8'!T86,2)</f>
        <v>0.26</v>
      </c>
      <c r="AG291" s="15">
        <f>ROUND(U291*'Table Q8'!U86,2)</f>
        <v>-1.24</v>
      </c>
      <c r="AH291" s="15">
        <f>ROUND(V291*'Table Q8'!V86,2)</f>
        <v>-1.1200000000000001</v>
      </c>
      <c r="AI291" s="15">
        <f>ROUND(W291*'Table Q8'!W86,2)</f>
        <v>-2.23</v>
      </c>
      <c r="AJ291" s="15">
        <f>ROUND(X291*'Table Q8'!X86,2)</f>
        <v>-0.93</v>
      </c>
    </row>
    <row r="292" spans="1:36" x14ac:dyDescent="0.25">
      <c r="A292" s="13" t="str">
        <f t="shared" si="181"/>
        <v>2014 Q2</v>
      </c>
      <c r="B292" s="15">
        <f t="shared" si="182"/>
        <v>-9.0468798261190244</v>
      </c>
      <c r="C292" s="15">
        <f t="shared" si="182"/>
        <v>2.3121968583483321</v>
      </c>
      <c r="D292" s="15">
        <f t="shared" si="182"/>
        <v>4.5415701754560756</v>
      </c>
      <c r="E292" s="15">
        <f t="shared" si="182"/>
        <v>1.827357928714813</v>
      </c>
      <c r="F292" s="15">
        <f t="shared" si="182"/>
        <v>2.193547696876073</v>
      </c>
      <c r="G292" s="15">
        <f t="shared" si="182"/>
        <v>-4.5854639506711861</v>
      </c>
      <c r="H292" s="15">
        <f t="shared" si="182"/>
        <v>-1.6533741801232615</v>
      </c>
      <c r="I292" s="15">
        <f t="shared" si="182"/>
        <v>2.0365859195374179</v>
      </c>
      <c r="J292" s="15">
        <f t="shared" si="182"/>
        <v>-9.5503738224542474</v>
      </c>
      <c r="K292" s="15">
        <f t="shared" si="182"/>
        <v>-4.969325106594682</v>
      </c>
      <c r="L292" s="15">
        <f t="shared" si="182"/>
        <v>-0.26136169640286783</v>
      </c>
      <c r="N292" s="15">
        <f t="shared" ref="N292:X292" si="195">LN(N87/N83)*100</f>
        <v>-7.1537266632589525</v>
      </c>
      <c r="O292" s="15">
        <f t="shared" si="195"/>
        <v>-1.4828067761115327</v>
      </c>
      <c r="P292" s="15">
        <f t="shared" si="195"/>
        <v>-4.7880140168227765</v>
      </c>
      <c r="Q292" s="15">
        <f t="shared" si="195"/>
        <v>-0.79594704854244969</v>
      </c>
      <c r="R292" s="15">
        <f t="shared" si="195"/>
        <v>-1.4225167170492361</v>
      </c>
      <c r="S292" s="15">
        <f t="shared" si="195"/>
        <v>-4.9205447055700287</v>
      </c>
      <c r="T292" s="15">
        <f t="shared" si="195"/>
        <v>-0.14341136009569244</v>
      </c>
      <c r="U292" s="15">
        <f t="shared" si="195"/>
        <v>-3.8317655308005976</v>
      </c>
      <c r="V292" s="15">
        <f t="shared" si="195"/>
        <v>-4.2355932849098039</v>
      </c>
      <c r="W292" s="15">
        <f t="shared" si="195"/>
        <v>-8.7297751785828783</v>
      </c>
      <c r="X292" s="15">
        <f t="shared" si="195"/>
        <v>-3.1033590955303536</v>
      </c>
      <c r="Z292" s="15">
        <f>ROUND(N292*'Table Q8'!N87,2)</f>
        <v>-4.25</v>
      </c>
      <c r="AA292" s="15">
        <f>ROUND(O292*'Table Q8'!O87,2)</f>
        <v>-0.5</v>
      </c>
      <c r="AB292" s="15">
        <f>ROUND(P292*'Table Q8'!P87,2)</f>
        <v>-1.7</v>
      </c>
      <c r="AC292" s="15">
        <f>ROUND(Q292*'Table Q8'!Q87,2)</f>
        <v>-0.2</v>
      </c>
      <c r="AD292" s="15">
        <f>ROUND(R292*'Table Q8'!R87,2)</f>
        <v>-0.25</v>
      </c>
      <c r="AE292" s="15">
        <f>ROUND(S292*'Table Q8'!S87,2)</f>
        <v>-1.93</v>
      </c>
      <c r="AF292" s="15">
        <f>ROUND(T292*'Table Q8'!T87,2)</f>
        <v>-0.06</v>
      </c>
      <c r="AG292" s="15">
        <f>ROUND(U292*'Table Q8'!U87,2)</f>
        <v>-1.54</v>
      </c>
      <c r="AH292" s="15">
        <f>ROUND(V292*'Table Q8'!V87,2)</f>
        <v>-1.1200000000000001</v>
      </c>
      <c r="AI292" s="15">
        <f>ROUND(W292*'Table Q8'!W87,2)</f>
        <v>-2.81</v>
      </c>
      <c r="AJ292" s="15">
        <f>ROUND(X292*'Table Q8'!X87,2)</f>
        <v>-1.1100000000000001</v>
      </c>
    </row>
    <row r="293" spans="1:36" x14ac:dyDescent="0.25">
      <c r="A293" s="13" t="str">
        <f t="shared" si="181"/>
        <v>2014 Q3</v>
      </c>
      <c r="B293" s="15">
        <f t="shared" si="182"/>
        <v>-5.6781703831745096</v>
      </c>
      <c r="C293" s="15">
        <f t="shared" si="182"/>
        <v>3.5409407654539917</v>
      </c>
      <c r="D293" s="15">
        <f t="shared" si="182"/>
        <v>5.2252506810160053</v>
      </c>
      <c r="E293" s="15">
        <f t="shared" si="182"/>
        <v>1.7612164122817635</v>
      </c>
      <c r="F293" s="15">
        <f t="shared" si="182"/>
        <v>6.8695917758208171</v>
      </c>
      <c r="G293" s="15">
        <f t="shared" si="182"/>
        <v>1.4508640083976119</v>
      </c>
      <c r="H293" s="15">
        <f t="shared" si="182"/>
        <v>-1.8883707422798843</v>
      </c>
      <c r="I293" s="15">
        <f t="shared" si="182"/>
        <v>1.7397826785095356</v>
      </c>
      <c r="J293" s="15">
        <f t="shared" si="182"/>
        <v>-7.9525899153764605</v>
      </c>
      <c r="K293" s="15">
        <f t="shared" si="182"/>
        <v>9.5993448637933701E-2</v>
      </c>
      <c r="L293" s="15">
        <f t="shared" si="182"/>
        <v>1.0025559279479941</v>
      </c>
      <c r="N293" s="15">
        <f t="shared" ref="N293:X293" si="196">LN(N88/N84)*100</f>
        <v>-3.6993815662409655</v>
      </c>
      <c r="O293" s="15">
        <f t="shared" si="196"/>
        <v>0.15583910066008444</v>
      </c>
      <c r="P293" s="15">
        <f t="shared" si="196"/>
        <v>-2.6669752397997888</v>
      </c>
      <c r="Q293" s="15">
        <f t="shared" si="196"/>
        <v>-0.3910883928367217</v>
      </c>
      <c r="R293" s="15">
        <f t="shared" si="196"/>
        <v>0.80670595631709485</v>
      </c>
      <c r="S293" s="15">
        <f t="shared" si="196"/>
        <v>-3.7604789539992369</v>
      </c>
      <c r="T293" s="15">
        <f t="shared" si="196"/>
        <v>1.8298755644693181E-2</v>
      </c>
      <c r="U293" s="15">
        <f t="shared" si="196"/>
        <v>-3.4556062000253891</v>
      </c>
      <c r="V293" s="15">
        <f t="shared" si="196"/>
        <v>-5.1952728318658137</v>
      </c>
      <c r="W293" s="15">
        <f t="shared" si="196"/>
        <v>-6.2307103591543971</v>
      </c>
      <c r="X293" s="15">
        <f t="shared" si="196"/>
        <v>-2.2354821626783861</v>
      </c>
      <c r="Z293" s="15">
        <f>ROUND(N293*'Table Q8'!N88,2)</f>
        <v>-2.1800000000000002</v>
      </c>
      <c r="AA293" s="15">
        <f>ROUND(O293*'Table Q8'!O88,2)</f>
        <v>0.05</v>
      </c>
      <c r="AB293" s="15">
        <f>ROUND(P293*'Table Q8'!P88,2)</f>
        <v>-0.97</v>
      </c>
      <c r="AC293" s="15">
        <f>ROUND(Q293*'Table Q8'!Q88,2)</f>
        <v>-0.1</v>
      </c>
      <c r="AD293" s="15">
        <f>ROUND(R293*'Table Q8'!R88,2)</f>
        <v>0.15</v>
      </c>
      <c r="AE293" s="15">
        <f>ROUND(S293*'Table Q8'!S88,2)</f>
        <v>-1.49</v>
      </c>
      <c r="AF293" s="15">
        <f>ROUND(T293*'Table Q8'!T88,2)</f>
        <v>0.01</v>
      </c>
      <c r="AG293" s="15">
        <f>ROUND(U293*'Table Q8'!U88,2)</f>
        <v>-1.4</v>
      </c>
      <c r="AH293" s="15">
        <f>ROUND(V293*'Table Q8'!V88,2)</f>
        <v>-1.32</v>
      </c>
      <c r="AI293" s="15">
        <f>ROUND(W293*'Table Q8'!W88,2)</f>
        <v>-2.0699999999999998</v>
      </c>
      <c r="AJ293" s="15">
        <f>ROUND(X293*'Table Q8'!X88,2)</f>
        <v>-0.8</v>
      </c>
    </row>
    <row r="294" spans="1:36" x14ac:dyDescent="0.25">
      <c r="A294" s="13" t="str">
        <f t="shared" si="181"/>
        <v>2014 Q4</v>
      </c>
      <c r="B294" s="15">
        <f t="shared" si="182"/>
        <v>-6.206168191587488</v>
      </c>
      <c r="C294" s="15">
        <f t="shared" si="182"/>
        <v>1.6003494843974846</v>
      </c>
      <c r="D294" s="15">
        <f t="shared" si="182"/>
        <v>3.5435668085826233</v>
      </c>
      <c r="E294" s="15">
        <f t="shared" si="182"/>
        <v>3.1729729027258826</v>
      </c>
      <c r="F294" s="15">
        <f t="shared" si="182"/>
        <v>8.3955902219461169</v>
      </c>
      <c r="G294" s="15">
        <f t="shared" si="182"/>
        <v>-1.9977225090172575</v>
      </c>
      <c r="H294" s="15">
        <f t="shared" si="182"/>
        <v>2.0639495253471249</v>
      </c>
      <c r="I294" s="15">
        <f t="shared" si="182"/>
        <v>1.0167323260345351</v>
      </c>
      <c r="J294" s="15">
        <f t="shared" si="182"/>
        <v>-8.4514222522300084</v>
      </c>
      <c r="K294" s="15">
        <f t="shared" si="182"/>
        <v>4.3029701817183161</v>
      </c>
      <c r="L294" s="15">
        <f t="shared" si="182"/>
        <v>0.94854293147659352</v>
      </c>
      <c r="N294" s="15">
        <f t="shared" ref="N294:X294" si="197">LN(N89/N85)*100</f>
        <v>-4.142771358371899</v>
      </c>
      <c r="O294" s="15">
        <f t="shared" si="197"/>
        <v>-1.1252025222635587</v>
      </c>
      <c r="P294" s="15">
        <f t="shared" si="197"/>
        <v>-3.7580906440368183</v>
      </c>
      <c r="Q294" s="15">
        <f t="shared" si="197"/>
        <v>1.7115046247683088E-2</v>
      </c>
      <c r="R294" s="15">
        <f t="shared" si="197"/>
        <v>1.3874190080630193</v>
      </c>
      <c r="S294" s="15">
        <f t="shared" si="197"/>
        <v>-3.3439746780039101</v>
      </c>
      <c r="T294" s="15">
        <f t="shared" si="197"/>
        <v>-9.2707970458446275E-3</v>
      </c>
      <c r="U294" s="15">
        <f t="shared" si="197"/>
        <v>-4.8176826768104499</v>
      </c>
      <c r="V294" s="15">
        <f t="shared" si="197"/>
        <v>-4.4033328148814821</v>
      </c>
      <c r="W294" s="15">
        <f t="shared" si="197"/>
        <v>-0.33903642780802412</v>
      </c>
      <c r="X294" s="15">
        <f t="shared" si="197"/>
        <v>-2.2857745038446766</v>
      </c>
      <c r="Z294" s="15">
        <f>ROUND(N294*'Table Q8'!N89,2)</f>
        <v>-2.4300000000000002</v>
      </c>
      <c r="AA294" s="15">
        <f>ROUND(O294*'Table Q8'!O89,2)</f>
        <v>-0.39</v>
      </c>
      <c r="AB294" s="15">
        <f>ROUND(P294*'Table Q8'!P89,2)</f>
        <v>-1.38</v>
      </c>
      <c r="AC294" s="15">
        <f>ROUND(Q294*'Table Q8'!Q89,2)</f>
        <v>0</v>
      </c>
      <c r="AD294" s="15">
        <f>ROUND(R294*'Table Q8'!R89,2)</f>
        <v>0.27</v>
      </c>
      <c r="AE294" s="15">
        <f>ROUND(S294*'Table Q8'!S89,2)</f>
        <v>-1.34</v>
      </c>
      <c r="AF294" s="15">
        <f>ROUND(T294*'Table Q8'!T89,2)</f>
        <v>0</v>
      </c>
      <c r="AG294" s="15">
        <f>ROUND(U294*'Table Q8'!U89,2)</f>
        <v>-1.95</v>
      </c>
      <c r="AH294" s="15">
        <f>ROUND(V294*'Table Q8'!V89,2)</f>
        <v>-1.08</v>
      </c>
      <c r="AI294" s="15">
        <f>ROUND(W294*'Table Q8'!W89,2)</f>
        <v>-0.12</v>
      </c>
      <c r="AJ294" s="15">
        <f>ROUND(X294*'Table Q8'!X89,2)</f>
        <v>-0.82</v>
      </c>
    </row>
    <row r="295" spans="1:36" x14ac:dyDescent="0.25">
      <c r="A295" s="13" t="str">
        <f t="shared" si="181"/>
        <v>2015 Q1</v>
      </c>
      <c r="B295" s="15">
        <f t="shared" si="182"/>
        <v>7.2403926988880869</v>
      </c>
      <c r="C295" s="15">
        <f t="shared" si="182"/>
        <v>-0.35487706215966447</v>
      </c>
      <c r="D295" s="15">
        <f t="shared" si="182"/>
        <v>4.6507037794518933</v>
      </c>
      <c r="E295" s="15">
        <f t="shared" si="182"/>
        <v>2.2470283859430817</v>
      </c>
      <c r="F295" s="15">
        <f t="shared" si="182"/>
        <v>4.8522185900175634</v>
      </c>
      <c r="G295" s="15">
        <f t="shared" si="182"/>
        <v>3.7877241771733647</v>
      </c>
      <c r="H295" s="15">
        <f t="shared" si="182"/>
        <v>3.2437511265208614</v>
      </c>
      <c r="I295" s="15">
        <f t="shared" si="182"/>
        <v>-0.53315109473878386</v>
      </c>
      <c r="J295" s="15">
        <f t="shared" si="182"/>
        <v>-9.0555162144759027</v>
      </c>
      <c r="K295" s="15">
        <f t="shared" si="182"/>
        <v>1.6459555186943184</v>
      </c>
      <c r="L295" s="15">
        <f t="shared" si="182"/>
        <v>1.3857702746692016</v>
      </c>
      <c r="N295" s="15">
        <f t="shared" ref="N295:X295" si="198">LN(N90/N86)*100</f>
        <v>7.046070748529135</v>
      </c>
      <c r="O295" s="15">
        <f t="shared" si="198"/>
        <v>-1.2974986039943217</v>
      </c>
      <c r="P295" s="15">
        <f t="shared" si="198"/>
        <v>-0.20930434381137403</v>
      </c>
      <c r="Q295" s="15">
        <f t="shared" si="198"/>
        <v>-0.85427189693288286</v>
      </c>
      <c r="R295" s="15">
        <f t="shared" si="198"/>
        <v>1.498377237772744</v>
      </c>
      <c r="S295" s="15">
        <f t="shared" si="198"/>
        <v>-1.6379334269846346</v>
      </c>
      <c r="T295" s="15">
        <f t="shared" si="198"/>
        <v>3.0720260028908282</v>
      </c>
      <c r="U295" s="15">
        <f t="shared" si="198"/>
        <v>-4.5770216209028627</v>
      </c>
      <c r="V295" s="15">
        <f t="shared" si="198"/>
        <v>-1.9794173066951162</v>
      </c>
      <c r="W295" s="15">
        <f t="shared" si="198"/>
        <v>-1.2789020148467174</v>
      </c>
      <c r="X295" s="15">
        <f t="shared" si="198"/>
        <v>-1.3058306148333709</v>
      </c>
      <c r="Z295" s="15">
        <f>ROUND(N295*'Table Q8'!N90,2)</f>
        <v>4.08</v>
      </c>
      <c r="AA295" s="15">
        <f>ROUND(O295*'Table Q8'!O90,2)</f>
        <v>-0.45</v>
      </c>
      <c r="AB295" s="15">
        <f>ROUND(P295*'Table Q8'!P90,2)</f>
        <v>-0.08</v>
      </c>
      <c r="AC295" s="15">
        <f>ROUND(Q295*'Table Q8'!Q90,2)</f>
        <v>-0.22</v>
      </c>
      <c r="AD295" s="15">
        <f>ROUND(R295*'Table Q8'!R90,2)</f>
        <v>0.28999999999999998</v>
      </c>
      <c r="AE295" s="15">
        <f>ROUND(S295*'Table Q8'!S90,2)</f>
        <v>-0.66</v>
      </c>
      <c r="AF295" s="15">
        <f>ROUND(T295*'Table Q8'!T90,2)</f>
        <v>1.29</v>
      </c>
      <c r="AG295" s="15">
        <f>ROUND(U295*'Table Q8'!U90,2)</f>
        <v>-1.87</v>
      </c>
      <c r="AH295" s="15">
        <f>ROUND(V295*'Table Q8'!V90,2)</f>
        <v>-0.48</v>
      </c>
      <c r="AI295" s="15">
        <f>ROUND(W295*'Table Q8'!W90,2)</f>
        <v>-0.44</v>
      </c>
      <c r="AJ295" s="15">
        <f>ROUND(X295*'Table Q8'!X90,2)</f>
        <v>-0.47</v>
      </c>
    </row>
    <row r="296" spans="1:36" x14ac:dyDescent="0.25">
      <c r="A296" s="13" t="str">
        <f t="shared" si="181"/>
        <v>2015 Q2</v>
      </c>
      <c r="B296" s="15">
        <f t="shared" ref="B296:L304" si="199">LN(B91/B87)*100</f>
        <v>11.452897290048348</v>
      </c>
      <c r="C296" s="15">
        <f t="shared" si="199"/>
        <v>-0.17923177825606046</v>
      </c>
      <c r="D296" s="15">
        <f t="shared" si="199"/>
        <v>5.2097603598806757</v>
      </c>
      <c r="E296" s="15">
        <f t="shared" si="199"/>
        <v>3.0487980625754836</v>
      </c>
      <c r="F296" s="15">
        <f t="shared" si="199"/>
        <v>0.72503856736749972</v>
      </c>
      <c r="G296" s="15">
        <f t="shared" si="199"/>
        <v>4.5976330758749802</v>
      </c>
      <c r="H296" s="15">
        <f t="shared" si="199"/>
        <v>-3.0313375064198822</v>
      </c>
      <c r="I296" s="15">
        <f t="shared" si="199"/>
        <v>0.65345130507122728</v>
      </c>
      <c r="J296" s="15">
        <f t="shared" si="199"/>
        <v>-7.0499426054604939</v>
      </c>
      <c r="K296" s="15">
        <f t="shared" si="199"/>
        <v>2.8508368428833233</v>
      </c>
      <c r="L296" s="15">
        <f t="shared" si="199"/>
        <v>1.563686960666846</v>
      </c>
      <c r="N296" s="15">
        <f t="shared" ref="N296:X296" si="200">LN(N91/N87)*100</f>
        <v>8.1572273144231691</v>
      </c>
      <c r="O296" s="15">
        <f t="shared" si="200"/>
        <v>0.43482883606865685</v>
      </c>
      <c r="P296" s="15">
        <f t="shared" si="200"/>
        <v>3.0861601483098062</v>
      </c>
      <c r="Q296" s="15">
        <f t="shared" si="200"/>
        <v>0.10656462907226412</v>
      </c>
      <c r="R296" s="15">
        <f t="shared" si="200"/>
        <v>-1.6493786864679758</v>
      </c>
      <c r="S296" s="15">
        <f t="shared" si="200"/>
        <v>-0.92022960153287858</v>
      </c>
      <c r="T296" s="15">
        <f t="shared" si="200"/>
        <v>3.7858550397599022</v>
      </c>
      <c r="U296" s="15">
        <f t="shared" si="200"/>
        <v>-2.494924145546574</v>
      </c>
      <c r="V296" s="15">
        <f t="shared" si="200"/>
        <v>-8.9470714219169259E-2</v>
      </c>
      <c r="W296" s="15">
        <f t="shared" si="200"/>
        <v>-0.72061693731766385</v>
      </c>
      <c r="X296" s="15">
        <f t="shared" si="200"/>
        <v>-0.15951285802735382</v>
      </c>
      <c r="Z296" s="15">
        <f>ROUND(N296*'Table Q8'!N91,2)</f>
        <v>4.6500000000000004</v>
      </c>
      <c r="AA296" s="15">
        <f>ROUND(O296*'Table Q8'!O91,2)</f>
        <v>0.15</v>
      </c>
      <c r="AB296" s="15">
        <f>ROUND(P296*'Table Q8'!P91,2)</f>
        <v>1.1299999999999999</v>
      </c>
      <c r="AC296" s="15">
        <f>ROUND(Q296*'Table Q8'!Q91,2)</f>
        <v>0.03</v>
      </c>
      <c r="AD296" s="15">
        <f>ROUND(R296*'Table Q8'!R91,2)</f>
        <v>-0.32</v>
      </c>
      <c r="AE296" s="15">
        <f>ROUND(S296*'Table Q8'!S91,2)</f>
        <v>-0.37</v>
      </c>
      <c r="AF296" s="15">
        <f>ROUND(T296*'Table Q8'!T91,2)</f>
        <v>1.53</v>
      </c>
      <c r="AG296" s="15">
        <f>ROUND(U296*'Table Q8'!U91,2)</f>
        <v>-1.02</v>
      </c>
      <c r="AH296" s="15">
        <f>ROUND(V296*'Table Q8'!V91,2)</f>
        <v>-0.02</v>
      </c>
      <c r="AI296" s="15">
        <f>ROUND(W296*'Table Q8'!W91,2)</f>
        <v>-0.25</v>
      </c>
      <c r="AJ296" s="15">
        <f>ROUND(X296*'Table Q8'!X91,2)</f>
        <v>-0.06</v>
      </c>
    </row>
    <row r="297" spans="1:36" x14ac:dyDescent="0.25">
      <c r="A297" s="13" t="str">
        <f t="shared" si="181"/>
        <v>2015 Q3</v>
      </c>
      <c r="B297" s="15">
        <f t="shared" si="199"/>
        <v>13.086120941517306</v>
      </c>
      <c r="C297" s="15">
        <f t="shared" si="199"/>
        <v>-1.0214418107150933</v>
      </c>
      <c r="D297" s="15">
        <f t="shared" si="199"/>
        <v>0.83233634573851512</v>
      </c>
      <c r="E297" s="15">
        <f t="shared" si="199"/>
        <v>3.9578361535948812</v>
      </c>
      <c r="F297" s="15">
        <f t="shared" si="199"/>
        <v>-5.0695273085841794</v>
      </c>
      <c r="G297" s="15">
        <f t="shared" si="199"/>
        <v>6.4709656838466882</v>
      </c>
      <c r="H297" s="15">
        <f t="shared" si="199"/>
        <v>-2.5766516866160258</v>
      </c>
      <c r="I297" s="15">
        <f t="shared" si="199"/>
        <v>0.2272675796908227</v>
      </c>
      <c r="J297" s="15">
        <f t="shared" si="199"/>
        <v>-5.3661878809941088</v>
      </c>
      <c r="K297" s="15">
        <f t="shared" si="199"/>
        <v>2.6325238526617536</v>
      </c>
      <c r="L297" s="15">
        <f t="shared" si="199"/>
        <v>0.88134791802839363</v>
      </c>
      <c r="N297" s="15">
        <f t="shared" ref="N297:X297" si="201">LN(N92/N88)*100</f>
        <v>10.122616422327226</v>
      </c>
      <c r="O297" s="15">
        <f t="shared" si="201"/>
        <v>1.3112064533246288</v>
      </c>
      <c r="P297" s="15">
        <f t="shared" si="201"/>
        <v>2.0237865554035204</v>
      </c>
      <c r="Q297" s="15">
        <f t="shared" si="201"/>
        <v>1.4124512525047408</v>
      </c>
      <c r="R297" s="15">
        <f t="shared" si="201"/>
        <v>-4.8668812083540942</v>
      </c>
      <c r="S297" s="15">
        <f t="shared" si="201"/>
        <v>1.6428653139767804</v>
      </c>
      <c r="T297" s="15">
        <f t="shared" si="201"/>
        <v>4.3958933221217924</v>
      </c>
      <c r="U297" s="15">
        <f t="shared" si="201"/>
        <v>-2.0764334024396098</v>
      </c>
      <c r="V297" s="15">
        <f t="shared" si="201"/>
        <v>-0.2443480369109321</v>
      </c>
      <c r="W297" s="15">
        <f t="shared" si="201"/>
        <v>0.52942733794656083</v>
      </c>
      <c r="X297" s="15">
        <f t="shared" si="201"/>
        <v>0.31466958075479828</v>
      </c>
      <c r="Z297" s="15">
        <f>ROUND(N297*'Table Q8'!N92,2)</f>
        <v>5.68</v>
      </c>
      <c r="AA297" s="15">
        <f>ROUND(O297*'Table Q8'!O92,2)</f>
        <v>0.47</v>
      </c>
      <c r="AB297" s="15">
        <f>ROUND(P297*'Table Q8'!P92,2)</f>
        <v>0.73</v>
      </c>
      <c r="AC297" s="15">
        <f>ROUND(Q297*'Table Q8'!Q92,2)</f>
        <v>0.36</v>
      </c>
      <c r="AD297" s="15">
        <f>ROUND(R297*'Table Q8'!R92,2)</f>
        <v>-0.95</v>
      </c>
      <c r="AE297" s="15">
        <f>ROUND(S297*'Table Q8'!S92,2)</f>
        <v>0.65</v>
      </c>
      <c r="AF297" s="15">
        <f>ROUND(T297*'Table Q8'!T92,2)</f>
        <v>1.72</v>
      </c>
      <c r="AG297" s="15">
        <f>ROUND(U297*'Table Q8'!U92,2)</f>
        <v>-0.85</v>
      </c>
      <c r="AH297" s="15">
        <f>ROUND(V297*'Table Q8'!V92,2)</f>
        <v>-0.06</v>
      </c>
      <c r="AI297" s="15">
        <f>ROUND(W297*'Table Q8'!W92,2)</f>
        <v>0.18</v>
      </c>
      <c r="AJ297" s="15">
        <f>ROUND(X297*'Table Q8'!X92,2)</f>
        <v>0.11</v>
      </c>
    </row>
    <row r="298" spans="1:36" x14ac:dyDescent="0.25">
      <c r="A298" s="13" t="str">
        <f t="shared" si="181"/>
        <v>2015 Q4</v>
      </c>
      <c r="B298" s="15">
        <f t="shared" si="199"/>
        <v>8.5723960988944938</v>
      </c>
      <c r="C298" s="15">
        <f t="shared" si="199"/>
        <v>-2.9536808472742191</v>
      </c>
      <c r="D298" s="15">
        <f t="shared" si="199"/>
        <v>0.36124853104083815</v>
      </c>
      <c r="E298" s="15">
        <f t="shared" si="199"/>
        <v>2.0157491147583007</v>
      </c>
      <c r="F298" s="15">
        <f t="shared" si="199"/>
        <v>-13.252230039635352</v>
      </c>
      <c r="G298" s="15">
        <f t="shared" si="199"/>
        <v>4.7075671916090567</v>
      </c>
      <c r="H298" s="15">
        <f t="shared" si="199"/>
        <v>-3.2240450206219595</v>
      </c>
      <c r="I298" s="15">
        <f t="shared" si="199"/>
        <v>-1.5059054798915248</v>
      </c>
      <c r="J298" s="15">
        <f t="shared" si="199"/>
        <v>-3.6815781437258943</v>
      </c>
      <c r="K298" s="15">
        <f t="shared" si="199"/>
        <v>0.62420044264735808</v>
      </c>
      <c r="L298" s="15">
        <f t="shared" si="199"/>
        <v>-1.5433817038404833</v>
      </c>
      <c r="N298" s="15">
        <f t="shared" ref="N298:X298" si="202">LN(N93/N89)*100</f>
        <v>7.8289155143539793</v>
      </c>
      <c r="O298" s="15">
        <f t="shared" si="202"/>
        <v>0.12082723514665582</v>
      </c>
      <c r="P298" s="15">
        <f t="shared" si="202"/>
        <v>1.0250308773449064</v>
      </c>
      <c r="Q298" s="15">
        <f t="shared" si="202"/>
        <v>-7.4712823522568687E-3</v>
      </c>
      <c r="R298" s="15">
        <f t="shared" si="202"/>
        <v>-8.6257905144725324</v>
      </c>
      <c r="S298" s="15">
        <f t="shared" si="202"/>
        <v>1.5499688938229141</v>
      </c>
      <c r="T298" s="15">
        <f t="shared" si="202"/>
        <v>1.3066004990432305</v>
      </c>
      <c r="U298" s="15">
        <f t="shared" si="202"/>
        <v>-2.0627975152731306</v>
      </c>
      <c r="V298" s="15">
        <f t="shared" si="202"/>
        <v>1.3844602912083857</v>
      </c>
      <c r="W298" s="15">
        <f t="shared" si="202"/>
        <v>-1.3758026544254092</v>
      </c>
      <c r="X298" s="15">
        <f t="shared" si="202"/>
        <v>-0.70793970255894978</v>
      </c>
      <c r="Z298" s="15">
        <f>ROUND(N298*'Table Q8'!N93,2)</f>
        <v>4.34</v>
      </c>
      <c r="AA298" s="15">
        <f>ROUND(O298*'Table Q8'!O93,2)</f>
        <v>0.04</v>
      </c>
      <c r="AB298" s="15">
        <f>ROUND(P298*'Table Q8'!P93,2)</f>
        <v>0.37</v>
      </c>
      <c r="AC298" s="15">
        <f>ROUND(Q298*'Table Q8'!Q93,2)</f>
        <v>0</v>
      </c>
      <c r="AD298" s="15">
        <f>ROUND(R298*'Table Q8'!R93,2)</f>
        <v>-1.69</v>
      </c>
      <c r="AE298" s="15">
        <f>ROUND(S298*'Table Q8'!S93,2)</f>
        <v>0.61</v>
      </c>
      <c r="AF298" s="15">
        <f>ROUND(T298*'Table Q8'!T93,2)</f>
        <v>0.5</v>
      </c>
      <c r="AG298" s="15">
        <f>ROUND(U298*'Table Q8'!U93,2)</f>
        <v>-0.86</v>
      </c>
      <c r="AH298" s="15">
        <f>ROUND(V298*'Table Q8'!V93,2)</f>
        <v>0.37</v>
      </c>
      <c r="AI298" s="15">
        <f>ROUND(W298*'Table Q8'!W93,2)</f>
        <v>-0.48</v>
      </c>
      <c r="AJ298" s="15">
        <f>ROUND(X298*'Table Q8'!X93,2)</f>
        <v>-0.25</v>
      </c>
    </row>
    <row r="299" spans="1:36" x14ac:dyDescent="0.25">
      <c r="A299" s="13" t="str">
        <f t="shared" si="181"/>
        <v>2016 Q1</v>
      </c>
      <c r="B299" s="15">
        <f t="shared" si="199"/>
        <v>-1.151280012069855E-2</v>
      </c>
      <c r="C299" s="15">
        <f t="shared" si="199"/>
        <v>-0.77771787321656405</v>
      </c>
      <c r="D299" s="15">
        <f t="shared" si="199"/>
        <v>1.8650937445783209</v>
      </c>
      <c r="E299" s="15">
        <f t="shared" si="199"/>
        <v>2.8658657758724084</v>
      </c>
      <c r="F299" s="15">
        <f t="shared" si="199"/>
        <v>-8.3324054388143143</v>
      </c>
      <c r="G299" s="15">
        <f t="shared" si="199"/>
        <v>4.0427498811132718</v>
      </c>
      <c r="H299" s="15">
        <f t="shared" si="199"/>
        <v>-3.7098921827010183</v>
      </c>
      <c r="I299" s="15">
        <f t="shared" si="199"/>
        <v>7.4945747593269982E-2</v>
      </c>
      <c r="J299" s="15">
        <f t="shared" si="199"/>
        <v>-0.78280521956095483</v>
      </c>
      <c r="K299" s="15">
        <f t="shared" si="199"/>
        <v>0.89520331586725632</v>
      </c>
      <c r="L299" s="15">
        <f t="shared" si="199"/>
        <v>0.12831643781077373</v>
      </c>
      <c r="N299" s="15">
        <f t="shared" ref="N299:X299" si="203">LN(N94/N90)*100</f>
        <v>1.0254681650592175</v>
      </c>
      <c r="O299" s="15">
        <f t="shared" si="203"/>
        <v>2.4520286535615052</v>
      </c>
      <c r="P299" s="15">
        <f t="shared" si="203"/>
        <v>2.118588405052904</v>
      </c>
      <c r="Q299" s="15">
        <f t="shared" si="203"/>
        <v>1.1126903992508435</v>
      </c>
      <c r="R299" s="15">
        <f t="shared" si="203"/>
        <v>-5.6680978140093394</v>
      </c>
      <c r="S299" s="15">
        <f t="shared" si="203"/>
        <v>2.0140373659452617</v>
      </c>
      <c r="T299" s="15">
        <f t="shared" si="203"/>
        <v>-2.0363365173025603</v>
      </c>
      <c r="U299" s="15">
        <f t="shared" si="203"/>
        <v>0.52429827518343775</v>
      </c>
      <c r="V299" s="15">
        <f t="shared" si="203"/>
        <v>2.5741185731260887</v>
      </c>
      <c r="W299" s="15">
        <f t="shared" si="203"/>
        <v>1.8282912738154447</v>
      </c>
      <c r="X299" s="15">
        <f t="shared" si="203"/>
        <v>0.54838643659681796</v>
      </c>
      <c r="Z299" s="15">
        <f>ROUND(N299*'Table Q8'!N94,2)</f>
        <v>0.56000000000000005</v>
      </c>
      <c r="AA299" s="15">
        <f>ROUND(O299*'Table Q8'!O94,2)</f>
        <v>0.89</v>
      </c>
      <c r="AB299" s="15">
        <f>ROUND(P299*'Table Q8'!P94,2)</f>
        <v>0.76</v>
      </c>
      <c r="AC299" s="15">
        <f>ROUND(Q299*'Table Q8'!Q94,2)</f>
        <v>0.28999999999999998</v>
      </c>
      <c r="AD299" s="15">
        <f>ROUND(R299*'Table Q8'!R94,2)</f>
        <v>-1.1200000000000001</v>
      </c>
      <c r="AE299" s="15">
        <f>ROUND(S299*'Table Q8'!S94,2)</f>
        <v>0.8</v>
      </c>
      <c r="AF299" s="15">
        <f>ROUND(T299*'Table Q8'!T94,2)</f>
        <v>-0.77</v>
      </c>
      <c r="AG299" s="15">
        <f>ROUND(U299*'Table Q8'!U94,2)</f>
        <v>0.22</v>
      </c>
      <c r="AH299" s="15">
        <f>ROUND(V299*'Table Q8'!V94,2)</f>
        <v>0.68</v>
      </c>
      <c r="AI299" s="15">
        <f>ROUND(W299*'Table Q8'!W94,2)</f>
        <v>0.64</v>
      </c>
      <c r="AJ299" s="15">
        <f>ROUND(X299*'Table Q8'!X94,2)</f>
        <v>0.2</v>
      </c>
    </row>
    <row r="300" spans="1:36" x14ac:dyDescent="0.25">
      <c r="A300" s="13" t="str">
        <f t="shared" si="181"/>
        <v>2016 Q2</v>
      </c>
      <c r="B300" s="15">
        <f t="shared" si="199"/>
        <v>2.2264811404514822</v>
      </c>
      <c r="C300" s="15">
        <f t="shared" si="199"/>
        <v>0.64725145056172984</v>
      </c>
      <c r="D300" s="15">
        <f t="shared" si="199"/>
        <v>-1.9909504521181089</v>
      </c>
      <c r="E300" s="15">
        <f t="shared" si="199"/>
        <v>2.4285282509955342</v>
      </c>
      <c r="F300" s="15">
        <f t="shared" si="199"/>
        <v>-8.4858205423311741</v>
      </c>
      <c r="G300" s="15">
        <f t="shared" si="199"/>
        <v>1.9082922298152944</v>
      </c>
      <c r="H300" s="15">
        <f t="shared" si="199"/>
        <v>1.8449404328436403</v>
      </c>
      <c r="I300" s="15">
        <f t="shared" si="199"/>
        <v>-2.3119773649881927</v>
      </c>
      <c r="J300" s="15">
        <f t="shared" si="199"/>
        <v>3.9385598844680256</v>
      </c>
      <c r="K300" s="15">
        <f t="shared" si="199"/>
        <v>-0.31137868958806347</v>
      </c>
      <c r="L300" s="15">
        <f t="shared" si="199"/>
        <v>0.13122384143584423</v>
      </c>
      <c r="N300" s="15">
        <f t="shared" ref="N300:X300" si="204">LN(N95/N91)*100</f>
        <v>3.243082630308062</v>
      </c>
      <c r="O300" s="15">
        <f t="shared" si="204"/>
        <v>1.7670980342271152</v>
      </c>
      <c r="P300" s="15">
        <f t="shared" si="204"/>
        <v>-3.3231862258532585</v>
      </c>
      <c r="Q300" s="15">
        <f t="shared" si="204"/>
        <v>1.3526672567633302</v>
      </c>
      <c r="R300" s="15">
        <f t="shared" si="204"/>
        <v>-5.4673531276144756</v>
      </c>
      <c r="S300" s="15">
        <f t="shared" si="204"/>
        <v>2.4135688386008085</v>
      </c>
      <c r="T300" s="15">
        <f t="shared" si="204"/>
        <v>-1.7079968021396712</v>
      </c>
      <c r="U300" s="15">
        <f t="shared" si="204"/>
        <v>-0.26094212161263547</v>
      </c>
      <c r="V300" s="15">
        <f t="shared" si="204"/>
        <v>7.1670826602228201</v>
      </c>
      <c r="W300" s="15">
        <f t="shared" si="204"/>
        <v>2.1297130906814887</v>
      </c>
      <c r="X300" s="15">
        <f t="shared" si="204"/>
        <v>0.33971259570115475</v>
      </c>
      <c r="Z300" s="15">
        <f>ROUND(N300*'Table Q8'!N95,2)</f>
        <v>1.77</v>
      </c>
      <c r="AA300" s="15">
        <f>ROUND(O300*'Table Q8'!O95,2)</f>
        <v>0.64</v>
      </c>
      <c r="AB300" s="15">
        <f>ROUND(P300*'Table Q8'!P95,2)</f>
        <v>-1.18</v>
      </c>
      <c r="AC300" s="15">
        <f>ROUND(Q300*'Table Q8'!Q95,2)</f>
        <v>0.35</v>
      </c>
      <c r="AD300" s="15">
        <f>ROUND(R300*'Table Q8'!R95,2)</f>
        <v>-1.06</v>
      </c>
      <c r="AE300" s="15">
        <f>ROUND(S300*'Table Q8'!S95,2)</f>
        <v>0.96</v>
      </c>
      <c r="AF300" s="15">
        <f>ROUND(T300*'Table Q8'!T95,2)</f>
        <v>-0.66</v>
      </c>
      <c r="AG300" s="15">
        <f>ROUND(U300*'Table Q8'!U95,2)</f>
        <v>-0.11</v>
      </c>
      <c r="AH300" s="15">
        <f>ROUND(V300*'Table Q8'!V95,2)</f>
        <v>1.86</v>
      </c>
      <c r="AI300" s="15">
        <f>ROUND(W300*'Table Q8'!W95,2)</f>
        <v>0.72</v>
      </c>
      <c r="AJ300" s="15">
        <f>ROUND(X300*'Table Q8'!X95,2)</f>
        <v>0.12</v>
      </c>
    </row>
    <row r="301" spans="1:36" x14ac:dyDescent="0.25">
      <c r="A301" s="13" t="str">
        <f t="shared" si="181"/>
        <v>2016 Q3</v>
      </c>
      <c r="B301" s="15">
        <f t="shared" si="199"/>
        <v>0.87369002305984211</v>
      </c>
      <c r="C301" s="15">
        <f t="shared" si="199"/>
        <v>0.41155759717985563</v>
      </c>
      <c r="D301" s="15">
        <f t="shared" si="199"/>
        <v>2.4163762058042768</v>
      </c>
      <c r="E301" s="15">
        <f t="shared" si="199"/>
        <v>1.8082326738873804</v>
      </c>
      <c r="F301" s="15">
        <f t="shared" si="199"/>
        <v>-7.5320340405428912</v>
      </c>
      <c r="G301" s="15">
        <f t="shared" si="199"/>
        <v>-7.4745767212234429E-2</v>
      </c>
      <c r="H301" s="15">
        <f t="shared" si="199"/>
        <v>3.8552343576257524</v>
      </c>
      <c r="I301" s="15">
        <f t="shared" si="199"/>
        <v>-0.92921640922356175</v>
      </c>
      <c r="J301" s="15">
        <f t="shared" si="199"/>
        <v>-1.614832075339244</v>
      </c>
      <c r="K301" s="15">
        <f t="shared" si="199"/>
        <v>-1.366724772950896</v>
      </c>
      <c r="L301" s="15">
        <f t="shared" si="199"/>
        <v>0.25862412608493462</v>
      </c>
      <c r="N301" s="15">
        <f t="shared" ref="N301:X301" si="205">LN(N96/N92)*100</f>
        <v>2.1961688903838379</v>
      </c>
      <c r="O301" s="15">
        <f t="shared" si="205"/>
        <v>1.8403107300575194</v>
      </c>
      <c r="P301" s="15">
        <f t="shared" si="205"/>
        <v>-0.76558167887153195</v>
      </c>
      <c r="Q301" s="15">
        <f t="shared" si="205"/>
        <v>0.41720662913109507</v>
      </c>
      <c r="R301" s="15">
        <f t="shared" si="205"/>
        <v>-3.2604906695933988</v>
      </c>
      <c r="S301" s="15">
        <f t="shared" si="205"/>
        <v>-1.467052001824557</v>
      </c>
      <c r="T301" s="15">
        <f t="shared" si="205"/>
        <v>-4.9124209527696285</v>
      </c>
      <c r="U301" s="15">
        <f t="shared" si="205"/>
        <v>1.8523850201303247</v>
      </c>
      <c r="V301" s="15">
        <f t="shared" si="205"/>
        <v>4.5475171358837079</v>
      </c>
      <c r="W301" s="15">
        <f t="shared" si="205"/>
        <v>0.4490138366186493</v>
      </c>
      <c r="X301" s="15">
        <f t="shared" si="205"/>
        <v>0.34443033697810238</v>
      </c>
      <c r="Z301" s="15">
        <f>ROUND(N301*'Table Q8'!N96,2)</f>
        <v>1.2</v>
      </c>
      <c r="AA301" s="15">
        <f>ROUND(O301*'Table Q8'!O96,2)</f>
        <v>0.67</v>
      </c>
      <c r="AB301" s="15">
        <f>ROUND(P301*'Table Q8'!P96,2)</f>
        <v>-0.27</v>
      </c>
      <c r="AC301" s="15">
        <f>ROUND(Q301*'Table Q8'!Q96,2)</f>
        <v>0.11</v>
      </c>
      <c r="AD301" s="15">
        <f>ROUND(R301*'Table Q8'!R96,2)</f>
        <v>-0.62</v>
      </c>
      <c r="AE301" s="15">
        <f>ROUND(S301*'Table Q8'!S96,2)</f>
        <v>-0.59</v>
      </c>
      <c r="AF301" s="15">
        <f>ROUND(T301*'Table Q8'!T96,2)</f>
        <v>-1.91</v>
      </c>
      <c r="AG301" s="15">
        <f>ROUND(U301*'Table Q8'!U96,2)</f>
        <v>0.77</v>
      </c>
      <c r="AH301" s="15">
        <f>ROUND(V301*'Table Q8'!V96,2)</f>
        <v>1.1599999999999999</v>
      </c>
      <c r="AI301" s="15">
        <f>ROUND(W301*'Table Q8'!W96,2)</f>
        <v>0.15</v>
      </c>
      <c r="AJ301" s="15">
        <f>ROUND(X301*'Table Q8'!X96,2)</f>
        <v>0.12</v>
      </c>
    </row>
    <row r="302" spans="1:36" x14ac:dyDescent="0.25">
      <c r="A302" s="13" t="str">
        <f t="shared" si="181"/>
        <v>2016 Q4</v>
      </c>
      <c r="B302" s="15">
        <f t="shared" si="199"/>
        <v>-1.0917684917347106</v>
      </c>
      <c r="C302" s="15">
        <f t="shared" si="199"/>
        <v>3.6230350144883383</v>
      </c>
      <c r="D302" s="15">
        <f t="shared" si="199"/>
        <v>3.3471362673112801</v>
      </c>
      <c r="E302" s="15">
        <f t="shared" si="199"/>
        <v>4.2213184630581546</v>
      </c>
      <c r="F302" s="15">
        <f t="shared" si="199"/>
        <v>-1.5133118863781942</v>
      </c>
      <c r="G302" s="15">
        <f t="shared" si="199"/>
        <v>2.5485538282641365</v>
      </c>
      <c r="H302" s="15">
        <f t="shared" si="199"/>
        <v>3.0687248107862124</v>
      </c>
      <c r="I302" s="15">
        <f t="shared" si="199"/>
        <v>1.3599250764725481</v>
      </c>
      <c r="J302" s="15">
        <f t="shared" si="199"/>
        <v>-3.1010871401500695</v>
      </c>
      <c r="K302" s="15">
        <f t="shared" si="199"/>
        <v>0.29328672945489742</v>
      </c>
      <c r="L302" s="15">
        <f t="shared" si="199"/>
        <v>2.7363291416491382</v>
      </c>
      <c r="N302" s="15">
        <f t="shared" ref="N302:X302" si="206">LN(N97/N93)*100</f>
        <v>-0.66193602518647199</v>
      </c>
      <c r="O302" s="15">
        <f t="shared" si="206"/>
        <v>3.5442070756146951</v>
      </c>
      <c r="P302" s="15">
        <f t="shared" si="206"/>
        <v>1.4039780942894229</v>
      </c>
      <c r="Q302" s="15">
        <f t="shared" si="206"/>
        <v>2.0154358840841358</v>
      </c>
      <c r="R302" s="15">
        <f t="shared" si="206"/>
        <v>-0.3199703230449889</v>
      </c>
      <c r="S302" s="15">
        <f t="shared" si="206"/>
        <v>-0.21690163148067396</v>
      </c>
      <c r="T302" s="15">
        <f t="shared" si="206"/>
        <v>-0.56279388102233463</v>
      </c>
      <c r="U302" s="15">
        <f t="shared" si="206"/>
        <v>3.3424857162130643</v>
      </c>
      <c r="V302" s="15">
        <f t="shared" si="206"/>
        <v>4.0334836108144465</v>
      </c>
      <c r="W302" s="15">
        <f t="shared" si="206"/>
        <v>1.2362965069558716</v>
      </c>
      <c r="X302" s="15">
        <f t="shared" si="206"/>
        <v>1.6603534772565518</v>
      </c>
      <c r="Z302" s="15">
        <f>ROUND(N302*'Table Q8'!N97,2)</f>
        <v>-0.36</v>
      </c>
      <c r="AA302" s="15">
        <f>ROUND(O302*'Table Q8'!O97,2)</f>
        <v>1.3</v>
      </c>
      <c r="AB302" s="15">
        <f>ROUND(P302*'Table Q8'!P97,2)</f>
        <v>0.49</v>
      </c>
      <c r="AC302" s="15">
        <f>ROUND(Q302*'Table Q8'!Q97,2)</f>
        <v>0.51</v>
      </c>
      <c r="AD302" s="15">
        <f>ROUND(R302*'Table Q8'!R97,2)</f>
        <v>-0.06</v>
      </c>
      <c r="AE302" s="15">
        <f>ROUND(S302*'Table Q8'!S97,2)</f>
        <v>-0.09</v>
      </c>
      <c r="AF302" s="15">
        <f>ROUND(T302*'Table Q8'!T97,2)</f>
        <v>-0.22</v>
      </c>
      <c r="AG302" s="15">
        <f>ROUND(U302*'Table Q8'!U97,2)</f>
        <v>1.38</v>
      </c>
      <c r="AH302" s="15">
        <f>ROUND(V302*'Table Q8'!V97,2)</f>
        <v>1.01</v>
      </c>
      <c r="AI302" s="15">
        <f>ROUND(W302*'Table Q8'!W97,2)</f>
        <v>0.4</v>
      </c>
      <c r="AJ302" s="15">
        <f>ROUND(X302*'Table Q8'!X97,2)</f>
        <v>0.59</v>
      </c>
    </row>
    <row r="303" spans="1:36" x14ac:dyDescent="0.25">
      <c r="A303" s="13" t="str">
        <f t="shared" si="181"/>
        <v>2017 Q1</v>
      </c>
      <c r="B303" s="15">
        <f t="shared" si="199"/>
        <v>-2.1509692569830863</v>
      </c>
      <c r="C303" s="15">
        <f t="shared" si="199"/>
        <v>3.3251363266382463</v>
      </c>
      <c r="D303" s="15">
        <f t="shared" si="199"/>
        <v>2.8574712356779544</v>
      </c>
      <c r="E303" s="15">
        <f t="shared" si="199"/>
        <v>1.7713326951283168</v>
      </c>
      <c r="F303" s="15">
        <f t="shared" si="199"/>
        <v>0.73850237059229284</v>
      </c>
      <c r="G303" s="15">
        <f t="shared" si="199"/>
        <v>-2.8792377107883427</v>
      </c>
      <c r="H303" s="15">
        <f t="shared" si="199"/>
        <v>4.6376742835460094</v>
      </c>
      <c r="I303" s="15">
        <f t="shared" si="199"/>
        <v>1.0803414064940999</v>
      </c>
      <c r="J303" s="15">
        <f t="shared" si="199"/>
        <v>-2.9042047428458422</v>
      </c>
      <c r="K303" s="15">
        <f t="shared" si="199"/>
        <v>-0.84455796011954698</v>
      </c>
      <c r="L303" s="15">
        <f t="shared" si="199"/>
        <v>1.1478225652272467</v>
      </c>
      <c r="N303" s="15">
        <f t="shared" ref="N303:X303" si="207">LN(N98/N94)*100</f>
        <v>-3.3355626492302073</v>
      </c>
      <c r="O303" s="15">
        <f t="shared" si="207"/>
        <v>2.2191759100124422</v>
      </c>
      <c r="P303" s="15">
        <f t="shared" si="207"/>
        <v>-1.5250039292850903</v>
      </c>
      <c r="Q303" s="15">
        <f t="shared" si="207"/>
        <v>1.0197667187508166</v>
      </c>
      <c r="R303" s="15">
        <f t="shared" si="207"/>
        <v>-0.67675977144310762</v>
      </c>
      <c r="S303" s="15">
        <f t="shared" si="207"/>
        <v>-2.7266198695379318</v>
      </c>
      <c r="T303" s="15">
        <f t="shared" si="207"/>
        <v>3.0442911834160915</v>
      </c>
      <c r="U303" s="15">
        <f t="shared" si="207"/>
        <v>2.8130844704610367</v>
      </c>
      <c r="V303" s="15">
        <f t="shared" si="207"/>
        <v>-0.83705679316619985</v>
      </c>
      <c r="W303" s="15">
        <f t="shared" si="207"/>
        <v>-0.50137684569505658</v>
      </c>
      <c r="X303" s="15">
        <f t="shared" si="207"/>
        <v>0.16233679359536374</v>
      </c>
      <c r="Z303" s="15">
        <f>ROUND(N303*'Table Q8'!N98,2)</f>
        <v>-1.8</v>
      </c>
      <c r="AA303" s="15">
        <f>ROUND(O303*'Table Q8'!O98,2)</f>
        <v>0.82</v>
      </c>
      <c r="AB303" s="15">
        <f>ROUND(P303*'Table Q8'!P98,2)</f>
        <v>-0.53</v>
      </c>
      <c r="AC303" s="15">
        <f>ROUND(Q303*'Table Q8'!Q98,2)</f>
        <v>0.26</v>
      </c>
      <c r="AD303" s="15">
        <f>ROUND(R303*'Table Q8'!R98,2)</f>
        <v>-0.13</v>
      </c>
      <c r="AE303" s="15">
        <f>ROUND(S303*'Table Q8'!S98,2)</f>
        <v>-1.1100000000000001</v>
      </c>
      <c r="AF303" s="15">
        <f>ROUND(T303*'Table Q8'!T98,2)</f>
        <v>1.21</v>
      </c>
      <c r="AG303" s="15">
        <f>ROUND(U303*'Table Q8'!U98,2)</f>
        <v>1.17</v>
      </c>
      <c r="AH303" s="15">
        <f>ROUND(V303*'Table Q8'!V98,2)</f>
        <v>-0.21</v>
      </c>
      <c r="AI303" s="15">
        <f>ROUND(W303*'Table Q8'!W98,2)</f>
        <v>-0.16</v>
      </c>
      <c r="AJ303" s="15">
        <f>ROUND(X303*'Table Q8'!X98,2)</f>
        <v>0.06</v>
      </c>
    </row>
    <row r="304" spans="1:36" x14ac:dyDescent="0.25">
      <c r="A304" s="13" t="str">
        <f t="shared" si="181"/>
        <v>2017 Q2</v>
      </c>
      <c r="B304" s="15">
        <f t="shared" si="199"/>
        <v>-5.3524137782490957</v>
      </c>
      <c r="C304" s="15">
        <f t="shared" si="199"/>
        <v>-5.1774346720040498E-2</v>
      </c>
      <c r="D304" s="15">
        <f t="shared" si="199"/>
        <v>1.8048534041341853</v>
      </c>
      <c r="E304" s="15">
        <f t="shared" si="199"/>
        <v>0.77674780838195245</v>
      </c>
      <c r="F304" s="15">
        <f t="shared" si="199"/>
        <v>3.2532329014114363</v>
      </c>
      <c r="G304" s="15">
        <f t="shared" si="199"/>
        <v>-1.7934206118398772</v>
      </c>
      <c r="H304" s="15">
        <f t="shared" si="199"/>
        <v>2.3894832065010894</v>
      </c>
      <c r="I304" s="15">
        <f t="shared" si="199"/>
        <v>3.6949208947028715</v>
      </c>
      <c r="J304" s="15">
        <f t="shared" si="199"/>
        <v>-5.0165037054094261</v>
      </c>
      <c r="K304" s="15">
        <f t="shared" si="199"/>
        <v>-2.8921736029375894E-2</v>
      </c>
      <c r="L304" s="15">
        <f t="shared" si="199"/>
        <v>0.60515728489956899</v>
      </c>
      <c r="N304" s="15">
        <f t="shared" ref="N304:X304" si="208">LN(N99/N95)*100</f>
        <v>-4.0679102388842381</v>
      </c>
      <c r="O304" s="15">
        <f t="shared" si="208"/>
        <v>0.74598098770560484</v>
      </c>
      <c r="P304" s="15">
        <f t="shared" si="208"/>
        <v>-0.3045688532937928</v>
      </c>
      <c r="Q304" s="15">
        <f t="shared" si="208"/>
        <v>-3.9062901124651932E-4</v>
      </c>
      <c r="R304" s="15">
        <f t="shared" si="208"/>
        <v>3.1426878870977242</v>
      </c>
      <c r="S304" s="15">
        <f t="shared" si="208"/>
        <v>-4.6153151931286915</v>
      </c>
      <c r="T304" s="15">
        <f t="shared" si="208"/>
        <v>0.987090557105188</v>
      </c>
      <c r="U304" s="15">
        <f t="shared" si="208"/>
        <v>4.9055849951299475</v>
      </c>
      <c r="V304" s="15">
        <f t="shared" si="208"/>
        <v>-3.8805646794899418</v>
      </c>
      <c r="W304" s="15">
        <f t="shared" si="208"/>
        <v>-0.99306363995587743</v>
      </c>
      <c r="X304" s="15">
        <f t="shared" si="208"/>
        <v>4.0875939887651251E-2</v>
      </c>
      <c r="Z304" s="15">
        <f>ROUND(N304*'Table Q8'!N99,2)</f>
        <v>-2.1800000000000002</v>
      </c>
      <c r="AA304" s="15">
        <f>ROUND(O304*'Table Q8'!O99,2)</f>
        <v>0.28000000000000003</v>
      </c>
      <c r="AB304" s="15">
        <f>ROUND(P304*'Table Q8'!P99,2)</f>
        <v>-0.1</v>
      </c>
      <c r="AC304" s="15">
        <f>ROUND(Q304*'Table Q8'!Q99,2)</f>
        <v>0</v>
      </c>
      <c r="AD304" s="15">
        <f>ROUND(R304*'Table Q8'!R99,2)</f>
        <v>0.59</v>
      </c>
      <c r="AE304" s="15">
        <f>ROUND(S304*'Table Q8'!S99,2)</f>
        <v>-1.87</v>
      </c>
      <c r="AF304" s="15">
        <f>ROUND(T304*'Table Q8'!T99,2)</f>
        <v>0.4</v>
      </c>
      <c r="AG304" s="15">
        <f>ROUND(U304*'Table Q8'!U99,2)</f>
        <v>2.0299999999999998</v>
      </c>
      <c r="AH304" s="15">
        <f>ROUND(V304*'Table Q8'!V99,2)</f>
        <v>-0.96</v>
      </c>
      <c r="AI304" s="15">
        <f>ROUND(W304*'Table Q8'!W99,2)</f>
        <v>-0.32</v>
      </c>
      <c r="AJ304" s="15">
        <f>ROUND(X304*'Table Q8'!X99,2)</f>
        <v>0.01</v>
      </c>
    </row>
    <row r="305" spans="1:36" x14ac:dyDescent="0.25">
      <c r="A305" s="13" t="str">
        <f t="shared" si="181"/>
        <v>2017 Q3</v>
      </c>
      <c r="B305" s="15">
        <f t="shared" ref="B305:L305" si="209">LN(B100/B96)*100</f>
        <v>-3.059558587714521</v>
      </c>
      <c r="C305" s="15">
        <f t="shared" si="209"/>
        <v>0.89153212108414848</v>
      </c>
      <c r="D305" s="15">
        <f t="shared" si="209"/>
        <v>0.51253742596457397</v>
      </c>
      <c r="E305" s="15">
        <f t="shared" si="209"/>
        <v>2.5570912013734826</v>
      </c>
      <c r="F305" s="15">
        <f t="shared" si="209"/>
        <v>6.3984681611326755</v>
      </c>
      <c r="G305" s="15">
        <f t="shared" si="209"/>
        <v>2.2282852613370485</v>
      </c>
      <c r="H305" s="15">
        <f t="shared" si="209"/>
        <v>0.79592153330764126</v>
      </c>
      <c r="I305" s="15">
        <f t="shared" si="209"/>
        <v>5.6495570104454735</v>
      </c>
      <c r="J305" s="15">
        <f t="shared" si="209"/>
        <v>0.49384053554136914</v>
      </c>
      <c r="K305" s="15">
        <f t="shared" si="209"/>
        <v>-5.1079126129694989</v>
      </c>
      <c r="L305" s="15">
        <f t="shared" si="209"/>
        <v>2.0610134454038103</v>
      </c>
      <c r="N305" s="15">
        <f t="shared" ref="N305:X305" si="210">LN(N100/N96)*100</f>
        <v>-3.4086614633924706</v>
      </c>
      <c r="O305" s="15">
        <f t="shared" si="210"/>
        <v>-2.0906298562776166E-2</v>
      </c>
      <c r="P305" s="15">
        <f t="shared" si="210"/>
        <v>0.37867881909992201</v>
      </c>
      <c r="Q305" s="15">
        <f t="shared" si="210"/>
        <v>1.4023793961915254</v>
      </c>
      <c r="R305" s="15">
        <f t="shared" si="210"/>
        <v>5.0366691394959462</v>
      </c>
      <c r="S305" s="15">
        <f t="shared" si="210"/>
        <v>0.66078036167056131</v>
      </c>
      <c r="T305" s="15">
        <f t="shared" si="210"/>
        <v>3.9381983058475734</v>
      </c>
      <c r="U305" s="15">
        <f t="shared" si="210"/>
        <v>5.3335268035584731</v>
      </c>
      <c r="V305" s="15">
        <f t="shared" si="210"/>
        <v>0.93022683770060766</v>
      </c>
      <c r="W305" s="15">
        <f t="shared" si="210"/>
        <v>-4.7172427462269271</v>
      </c>
      <c r="X305" s="15">
        <f t="shared" si="210"/>
        <v>1.0611934072152605</v>
      </c>
      <c r="Z305" s="15">
        <f>ROUND(N305*'Table Q8'!N100,2)</f>
        <v>-1.8</v>
      </c>
      <c r="AA305" s="15">
        <f>ROUND(O305*'Table Q8'!O100,2)</f>
        <v>-0.01</v>
      </c>
      <c r="AB305" s="15">
        <f>ROUND(P305*'Table Q8'!P100,2)</f>
        <v>0.13</v>
      </c>
      <c r="AC305" s="15">
        <f>ROUND(Q305*'Table Q8'!Q100,2)</f>
        <v>0.35</v>
      </c>
      <c r="AD305" s="15">
        <f>ROUND(R305*'Table Q8'!R100,2)</f>
        <v>0.95</v>
      </c>
      <c r="AE305" s="15">
        <f>ROUND(S305*'Table Q8'!S100,2)</f>
        <v>0.27</v>
      </c>
      <c r="AF305" s="15">
        <f>ROUND(T305*'Table Q8'!T100,2)</f>
        <v>1.6</v>
      </c>
      <c r="AG305" s="15">
        <f>ROUND(U305*'Table Q8'!U100,2)</f>
        <v>2.2000000000000002</v>
      </c>
      <c r="AH305" s="15">
        <f>ROUND(V305*'Table Q8'!V100,2)</f>
        <v>0.23</v>
      </c>
      <c r="AI305" s="15">
        <f>ROUND(W305*'Table Q8'!W100,2)</f>
        <v>-1.49</v>
      </c>
      <c r="AJ305" s="15">
        <f>ROUND(X305*'Table Q8'!X100,2)</f>
        <v>0.37</v>
      </c>
    </row>
    <row r="306" spans="1:36" x14ac:dyDescent="0.25">
      <c r="A306" s="13" t="str">
        <f t="shared" si="181"/>
        <v>2017 Q4</v>
      </c>
      <c r="B306" s="15">
        <f t="shared" ref="B306:L306" si="211">LN(B101/B97)*100</f>
        <v>-1.309356865590565</v>
      </c>
      <c r="C306" s="15">
        <f t="shared" si="211"/>
        <v>1.9746772370037449</v>
      </c>
      <c r="D306" s="15">
        <f t="shared" si="211"/>
        <v>4.1573920639540116</v>
      </c>
      <c r="E306" s="15">
        <f t="shared" si="211"/>
        <v>-0.24047546194590005</v>
      </c>
      <c r="F306" s="15">
        <f t="shared" si="211"/>
        <v>5.8431292023077512</v>
      </c>
      <c r="G306" s="15">
        <f t="shared" si="211"/>
        <v>4.0703485869568778</v>
      </c>
      <c r="H306" s="15">
        <f t="shared" si="211"/>
        <v>-1.1330622498891014</v>
      </c>
      <c r="I306" s="15">
        <f t="shared" si="211"/>
        <v>5.7037200032016591</v>
      </c>
      <c r="J306" s="15">
        <f t="shared" si="211"/>
        <v>0.83334432470670106</v>
      </c>
      <c r="K306" s="15">
        <f t="shared" si="211"/>
        <v>-1.3815716858125977</v>
      </c>
      <c r="L306" s="15">
        <f t="shared" si="211"/>
        <v>2.2612874306446118</v>
      </c>
      <c r="N306" s="15">
        <f t="shared" ref="N306:X306" si="212">LN(N101/N97)*100</f>
        <v>-0.29460076661767037</v>
      </c>
      <c r="O306" s="15">
        <f t="shared" si="212"/>
        <v>0.91260166029002654</v>
      </c>
      <c r="P306" s="15">
        <f t="shared" si="212"/>
        <v>4.6721376642261419</v>
      </c>
      <c r="Q306" s="15">
        <f t="shared" si="212"/>
        <v>-3.084577990963195E-2</v>
      </c>
      <c r="R306" s="15">
        <f t="shared" si="212"/>
        <v>4.0561297801493135</v>
      </c>
      <c r="S306" s="15">
        <f t="shared" si="212"/>
        <v>2.0398779365359947</v>
      </c>
      <c r="T306" s="15">
        <f t="shared" si="212"/>
        <v>2.3389113161334389</v>
      </c>
      <c r="U306" s="15">
        <f t="shared" si="212"/>
        <v>5.0774949972562675</v>
      </c>
      <c r="V306" s="15">
        <f t="shared" si="212"/>
        <v>1.6362998956256185</v>
      </c>
      <c r="W306" s="15">
        <f t="shared" si="212"/>
        <v>-1.5587557899696096</v>
      </c>
      <c r="X306" s="15">
        <f t="shared" si="212"/>
        <v>1.451188326067874</v>
      </c>
      <c r="Z306" s="15">
        <f>ROUND(N306*'Table Q8'!N101,2)</f>
        <v>-0.15</v>
      </c>
      <c r="AA306" s="15">
        <f>ROUND(O306*'Table Q8'!O101,2)</f>
        <v>0.34</v>
      </c>
      <c r="AB306" s="15">
        <f>ROUND(P306*'Table Q8'!P101,2)</f>
        <v>1.52</v>
      </c>
      <c r="AC306" s="15">
        <f>ROUND(Q306*'Table Q8'!Q101,2)</f>
        <v>-0.01</v>
      </c>
      <c r="AD306" s="15">
        <f>ROUND(R306*'Table Q8'!R101,2)</f>
        <v>0.77</v>
      </c>
      <c r="AE306" s="15">
        <f>ROUND(S306*'Table Q8'!S101,2)</f>
        <v>0.83</v>
      </c>
      <c r="AF306" s="15">
        <f>ROUND(T306*'Table Q8'!T101,2)</f>
        <v>0.97</v>
      </c>
      <c r="AG306" s="15">
        <f>ROUND(U306*'Table Q8'!U101,2)</f>
        <v>2.09</v>
      </c>
      <c r="AH306" s="15">
        <f>ROUND(V306*'Table Q8'!V101,2)</f>
        <v>0.4</v>
      </c>
      <c r="AI306" s="15">
        <f>ROUND(W306*'Table Q8'!W101,2)</f>
        <v>-0.5</v>
      </c>
      <c r="AJ306" s="15">
        <f>ROUND(X306*'Table Q8'!X101,2)</f>
        <v>0.51</v>
      </c>
    </row>
    <row r="307" spans="1:36" x14ac:dyDescent="0.25">
      <c r="A307" s="13" t="str">
        <f t="shared" si="181"/>
        <v>2018 Q1</v>
      </c>
      <c r="B307" s="15">
        <f t="shared" ref="B307:L307" si="213">LN(B102/B98)*100</f>
        <v>1.6888134432757633</v>
      </c>
      <c r="C307" s="15">
        <f t="shared" si="213"/>
        <v>0.20470965945461961</v>
      </c>
      <c r="D307" s="15">
        <f t="shared" si="213"/>
        <v>-8.9059893493397851E-2</v>
      </c>
      <c r="E307" s="15">
        <f t="shared" si="213"/>
        <v>1.9828709101867372</v>
      </c>
      <c r="F307" s="15">
        <f t="shared" si="213"/>
        <v>-1.376677448755568</v>
      </c>
      <c r="G307" s="15">
        <f t="shared" si="213"/>
        <v>6.2089643137274955</v>
      </c>
      <c r="H307" s="15">
        <f t="shared" si="213"/>
        <v>-2.6926441530235525</v>
      </c>
      <c r="I307" s="15">
        <f t="shared" si="213"/>
        <v>3.3652834793210422</v>
      </c>
      <c r="J307" s="15">
        <f t="shared" si="213"/>
        <v>-0.75342772504115918</v>
      </c>
      <c r="K307" s="15">
        <f t="shared" si="213"/>
        <v>-1.8230640891280823</v>
      </c>
      <c r="L307" s="15">
        <f t="shared" si="213"/>
        <v>1.3246466352387904</v>
      </c>
      <c r="N307" s="15">
        <f t="shared" ref="N307:X307" si="214">LN(N102/N98)*100</f>
        <v>2.5584288823429655</v>
      </c>
      <c r="O307" s="15">
        <f t="shared" si="214"/>
        <v>0.31522562375156288</v>
      </c>
      <c r="P307" s="15">
        <f t="shared" si="214"/>
        <v>6.7799064156927544</v>
      </c>
      <c r="Q307" s="15">
        <f t="shared" si="214"/>
        <v>1.8500855223163453</v>
      </c>
      <c r="R307" s="15">
        <f t="shared" si="214"/>
        <v>-0.4244622857043544</v>
      </c>
      <c r="S307" s="15">
        <f t="shared" si="214"/>
        <v>3.2167673377941157</v>
      </c>
      <c r="T307" s="15">
        <f t="shared" si="214"/>
        <v>-1.440329071617179</v>
      </c>
      <c r="U307" s="15">
        <f t="shared" si="214"/>
        <v>3.137914673854878</v>
      </c>
      <c r="V307" s="15">
        <f t="shared" si="214"/>
        <v>2.637174169248599</v>
      </c>
      <c r="W307" s="15">
        <f t="shared" si="214"/>
        <v>-0.52980773128806125</v>
      </c>
      <c r="X307" s="15">
        <f t="shared" si="214"/>
        <v>1.3780097118216266</v>
      </c>
      <c r="Z307" s="15">
        <f>ROUND(N307*'Table Q8'!N102,2)</f>
        <v>1.34</v>
      </c>
      <c r="AA307" s="15">
        <f>ROUND(O307*'Table Q8'!O102,2)</f>
        <v>0.12</v>
      </c>
      <c r="AB307" s="15">
        <f>ROUND(P307*'Table Q8'!P102,2)</f>
        <v>2.17</v>
      </c>
      <c r="AC307" s="15">
        <f>ROUND(Q307*'Table Q8'!Q102,2)</f>
        <v>0.45</v>
      </c>
      <c r="AD307" s="15">
        <f>ROUND(R307*'Table Q8'!R102,2)</f>
        <v>-0.08</v>
      </c>
      <c r="AE307" s="15">
        <f>ROUND(S307*'Table Q8'!S102,2)</f>
        <v>1.3</v>
      </c>
      <c r="AF307" s="15">
        <f>ROUND(T307*'Table Q8'!T102,2)</f>
        <v>-0.59</v>
      </c>
      <c r="AG307" s="15">
        <f>ROUND(U307*'Table Q8'!U102,2)</f>
        <v>1.29</v>
      </c>
      <c r="AH307" s="15">
        <f>ROUND(V307*'Table Q8'!V102,2)</f>
        <v>0.63</v>
      </c>
      <c r="AI307" s="15">
        <f>ROUND(W307*'Table Q8'!W102,2)</f>
        <v>-0.17</v>
      </c>
      <c r="AJ307" s="15">
        <f>ROUND(X307*'Table Q8'!X102,2)</f>
        <v>0.48</v>
      </c>
    </row>
    <row r="308" spans="1:36" x14ac:dyDescent="0.25">
      <c r="A308" s="13" t="str">
        <f t="shared" si="181"/>
        <v>2018 Q2</v>
      </c>
      <c r="B308" s="15">
        <f t="shared" ref="B308:L313" si="215">LN(B103/B99)*100</f>
        <v>-4.3381571703770989</v>
      </c>
      <c r="C308" s="15">
        <f t="shared" si="215"/>
        <v>1.6512868497351947</v>
      </c>
      <c r="D308" s="15">
        <f t="shared" si="215"/>
        <v>1.3070445099535861</v>
      </c>
      <c r="E308" s="15">
        <f t="shared" si="215"/>
        <v>4.0781017001900777</v>
      </c>
      <c r="F308" s="15">
        <f t="shared" si="215"/>
        <v>0.74691238638077595</v>
      </c>
      <c r="G308" s="15">
        <f t="shared" si="215"/>
        <v>7.7958490906454792</v>
      </c>
      <c r="H308" s="15">
        <f t="shared" si="215"/>
        <v>-1.8729352099092125</v>
      </c>
      <c r="I308" s="15">
        <f t="shared" si="215"/>
        <v>3.3397133000556294</v>
      </c>
      <c r="J308" s="15">
        <f t="shared" si="215"/>
        <v>-1.9331651193395269</v>
      </c>
      <c r="K308" s="15">
        <f t="shared" si="215"/>
        <v>-1.3369435301183248</v>
      </c>
      <c r="L308" s="15">
        <f t="shared" si="215"/>
        <v>1.9887902919630913</v>
      </c>
      <c r="N308" s="15">
        <f t="shared" ref="N308:X313" si="216">LN(N103/N99)*100</f>
        <v>-3.843936028676588</v>
      </c>
      <c r="O308" s="15">
        <f t="shared" si="216"/>
        <v>1.9134799820418298</v>
      </c>
      <c r="P308" s="15">
        <f t="shared" si="216"/>
        <v>7.4903771730586364</v>
      </c>
      <c r="Q308" s="15">
        <f t="shared" si="216"/>
        <v>2.5845163302932681</v>
      </c>
      <c r="R308" s="15">
        <f t="shared" si="216"/>
        <v>-1.9101602393071138</v>
      </c>
      <c r="S308" s="15">
        <f t="shared" si="216"/>
        <v>6.1617564698100518</v>
      </c>
      <c r="T308" s="15">
        <f t="shared" si="216"/>
        <v>-0.1063624826842914</v>
      </c>
      <c r="U308" s="15">
        <f t="shared" si="216"/>
        <v>2.8581930082850815</v>
      </c>
      <c r="V308" s="15">
        <f t="shared" si="216"/>
        <v>1.9223569603852206</v>
      </c>
      <c r="W308" s="15">
        <f t="shared" si="216"/>
        <v>1.7692215872500594</v>
      </c>
      <c r="X308" s="15">
        <f t="shared" si="216"/>
        <v>1.5498295874061128</v>
      </c>
      <c r="Z308" s="15">
        <f>ROUND(N308*'Table Q8'!N103,2)</f>
        <v>-2</v>
      </c>
      <c r="AA308" s="15">
        <f>ROUND(O308*'Table Q8'!O103,2)</f>
        <v>0.71</v>
      </c>
      <c r="AB308" s="15">
        <f>ROUND(P308*'Table Q8'!P103,2)</f>
        <v>2.39</v>
      </c>
      <c r="AC308" s="15">
        <f>ROUND(Q308*'Table Q8'!Q103,2)</f>
        <v>0.63</v>
      </c>
      <c r="AD308" s="15">
        <f>ROUND(R308*'Table Q8'!R103,2)</f>
        <v>-0.36</v>
      </c>
      <c r="AE308" s="15">
        <f>ROUND(S308*'Table Q8'!S103,2)</f>
        <v>2.48</v>
      </c>
      <c r="AF308" s="15">
        <f>ROUND(T308*'Table Q8'!T103,2)</f>
        <v>-0.04</v>
      </c>
      <c r="AG308" s="15">
        <f>ROUND(U308*'Table Q8'!U103,2)</f>
        <v>1.17</v>
      </c>
      <c r="AH308" s="15">
        <f>ROUND(V308*'Table Q8'!V103,2)</f>
        <v>0.46</v>
      </c>
      <c r="AI308" s="15">
        <f>ROUND(W308*'Table Q8'!W103,2)</f>
        <v>0.56000000000000005</v>
      </c>
      <c r="AJ308" s="15">
        <f>ROUND(X308*'Table Q8'!X103,2)</f>
        <v>0.54</v>
      </c>
    </row>
    <row r="309" spans="1:36" x14ac:dyDescent="0.25">
      <c r="A309" s="13" t="str">
        <f t="shared" si="181"/>
        <v>2018 Q3</v>
      </c>
      <c r="B309" s="15">
        <f t="shared" si="215"/>
        <v>-2.8969964276461133</v>
      </c>
      <c r="C309" s="15">
        <f t="shared" si="215"/>
        <v>1.448692438793604</v>
      </c>
      <c r="D309" s="15">
        <f t="shared" si="215"/>
        <v>0.78639099646714472</v>
      </c>
      <c r="E309" s="15">
        <f t="shared" si="215"/>
        <v>2.4848506158323529</v>
      </c>
      <c r="F309" s="15">
        <f t="shared" si="215"/>
        <v>-1.0882106967484353</v>
      </c>
      <c r="G309" s="15">
        <f t="shared" si="215"/>
        <v>5.5416039993368162</v>
      </c>
      <c r="H309" s="15">
        <f t="shared" si="215"/>
        <v>-3.3023564998489783</v>
      </c>
      <c r="I309" s="15">
        <f t="shared" si="215"/>
        <v>-1.2469410922128537</v>
      </c>
      <c r="J309" s="15">
        <f t="shared" si="215"/>
        <v>-5.4805510756590046</v>
      </c>
      <c r="K309" s="15">
        <f t="shared" si="215"/>
        <v>6.8818112061325847</v>
      </c>
      <c r="L309" s="15">
        <f t="shared" si="215"/>
        <v>0.30661143345340974</v>
      </c>
      <c r="N309" s="15">
        <f t="shared" si="216"/>
        <v>-3.3243973257482704</v>
      </c>
      <c r="O309" s="15">
        <f t="shared" si="216"/>
        <v>2.3714001446102402</v>
      </c>
      <c r="P309" s="15">
        <f t="shared" si="216"/>
        <v>5.4658697550465751</v>
      </c>
      <c r="Q309" s="15">
        <f t="shared" si="216"/>
        <v>0.27454015638025953</v>
      </c>
      <c r="R309" s="15">
        <f t="shared" si="216"/>
        <v>-6.1041651261131928</v>
      </c>
      <c r="S309" s="15">
        <f t="shared" si="216"/>
        <v>2.4053214747823901</v>
      </c>
      <c r="T309" s="15">
        <f t="shared" si="216"/>
        <v>-1.2516435793055971</v>
      </c>
      <c r="U309" s="15">
        <f t="shared" si="216"/>
        <v>-1.0864145140780996</v>
      </c>
      <c r="V309" s="15">
        <f t="shared" si="216"/>
        <v>-2.1588912871090482</v>
      </c>
      <c r="W309" s="15">
        <f t="shared" si="216"/>
        <v>11.415449119526814</v>
      </c>
      <c r="X309" s="15">
        <f t="shared" si="216"/>
        <v>-0.4837814774495498</v>
      </c>
      <c r="Z309" s="15">
        <f>ROUND(N309*'Table Q8'!N104,2)</f>
        <v>-1.73</v>
      </c>
      <c r="AA309" s="15">
        <f>ROUND(O309*'Table Q8'!O104,2)</f>
        <v>0.88</v>
      </c>
      <c r="AB309" s="15">
        <f>ROUND(P309*'Table Q8'!P104,2)</f>
        <v>1.75</v>
      </c>
      <c r="AC309" s="15">
        <f>ROUND(Q309*'Table Q8'!Q104,2)</f>
        <v>7.0000000000000007E-2</v>
      </c>
      <c r="AD309" s="15">
        <f>ROUND(R309*'Table Q8'!R104,2)</f>
        <v>-1.1399999999999999</v>
      </c>
      <c r="AE309" s="15">
        <f>ROUND(S309*'Table Q8'!S104,2)</f>
        <v>0.97</v>
      </c>
      <c r="AF309" s="15">
        <f>ROUND(T309*'Table Q8'!T104,2)</f>
        <v>-0.52</v>
      </c>
      <c r="AG309" s="15">
        <f>ROUND(U309*'Table Q8'!U104,2)</f>
        <v>-0.45</v>
      </c>
      <c r="AH309" s="15">
        <f>ROUND(V309*'Table Q8'!V104,2)</f>
        <v>-0.51</v>
      </c>
      <c r="AI309" s="15">
        <f>ROUND(W309*'Table Q8'!W104,2)</f>
        <v>3.61</v>
      </c>
      <c r="AJ309" s="15">
        <f>ROUND(X309*'Table Q8'!X104,2)</f>
        <v>-0.17</v>
      </c>
    </row>
    <row r="310" spans="1:36" x14ac:dyDescent="0.25">
      <c r="A310" s="13" t="str">
        <f t="shared" si="181"/>
        <v>2018 Q4</v>
      </c>
      <c r="B310" s="15">
        <f t="shared" si="215"/>
        <v>1.9604308390139262</v>
      </c>
      <c r="C310" s="15">
        <f t="shared" si="215"/>
        <v>-0.72157866863315467</v>
      </c>
      <c r="D310" s="15">
        <f t="shared" si="215"/>
        <v>-3.3184110847554287</v>
      </c>
      <c r="E310" s="15">
        <f t="shared" si="215"/>
        <v>4.4946441878739867</v>
      </c>
      <c r="F310" s="15">
        <f t="shared" si="215"/>
        <v>-2.0591976771841867</v>
      </c>
      <c r="G310" s="15">
        <f t="shared" si="215"/>
        <v>2.5561442348954677</v>
      </c>
      <c r="H310" s="15">
        <f t="shared" si="215"/>
        <v>-3.975074524282407</v>
      </c>
      <c r="I310" s="15">
        <f t="shared" si="215"/>
        <v>-0.66881548768596877</v>
      </c>
      <c r="J310" s="15">
        <f t="shared" si="215"/>
        <v>-6.4684775440008311</v>
      </c>
      <c r="K310" s="15">
        <f t="shared" si="215"/>
        <v>7.3930896298213433</v>
      </c>
      <c r="L310" s="15">
        <f t="shared" si="215"/>
        <v>0.12732480374641372</v>
      </c>
      <c r="N310" s="15">
        <f t="shared" si="216"/>
        <v>1.8173701022892987</v>
      </c>
      <c r="O310" s="15">
        <f t="shared" si="216"/>
        <v>2.3277431620406301</v>
      </c>
      <c r="P310" s="15">
        <f t="shared" si="216"/>
        <v>1.8461089736686536</v>
      </c>
      <c r="Q310" s="15">
        <f t="shared" si="216"/>
        <v>1.8347791040592802</v>
      </c>
      <c r="R310" s="15">
        <f t="shared" si="216"/>
        <v>-7.8731590247139938</v>
      </c>
      <c r="S310" s="15">
        <f t="shared" si="216"/>
        <v>-0.25910701804954422</v>
      </c>
      <c r="T310" s="15">
        <f t="shared" si="216"/>
        <v>-2.5723198875356337</v>
      </c>
      <c r="U310" s="15">
        <f t="shared" si="216"/>
        <v>-0.45553561496826867</v>
      </c>
      <c r="V310" s="15">
        <f t="shared" si="216"/>
        <v>-1.7834663745218031</v>
      </c>
      <c r="W310" s="15">
        <f t="shared" si="216"/>
        <v>12.578264626464961</v>
      </c>
      <c r="X310" s="15">
        <f t="shared" si="216"/>
        <v>-0.43017910465852305</v>
      </c>
      <c r="Z310" s="15">
        <f>ROUND(N310*'Table Q8'!N105,2)</f>
        <v>0.94</v>
      </c>
      <c r="AA310" s="15">
        <f>ROUND(O310*'Table Q8'!O105,2)</f>
        <v>0.85</v>
      </c>
      <c r="AB310" s="15">
        <f>ROUND(P310*'Table Q8'!P105,2)</f>
        <v>0.59</v>
      </c>
      <c r="AC310" s="15">
        <f>ROUND(Q310*'Table Q8'!Q105,2)</f>
        <v>0.44</v>
      </c>
      <c r="AD310" s="15">
        <f>ROUND(R310*'Table Q8'!R105,2)</f>
        <v>-1.46</v>
      </c>
      <c r="AE310" s="15">
        <f>ROUND(S310*'Table Q8'!S105,2)</f>
        <v>-0.1</v>
      </c>
      <c r="AF310" s="15">
        <f>ROUND(T310*'Table Q8'!T105,2)</f>
        <v>-1.05</v>
      </c>
      <c r="AG310" s="15">
        <f>ROUND(U310*'Table Q8'!U105,2)</f>
        <v>-0.19</v>
      </c>
      <c r="AH310" s="15">
        <f>ROUND(V310*'Table Q8'!V105,2)</f>
        <v>-0.41</v>
      </c>
      <c r="AI310" s="15">
        <f>ROUND(W310*'Table Q8'!W105,2)</f>
        <v>4</v>
      </c>
      <c r="AJ310" s="15">
        <f>ROUND(X310*'Table Q8'!X105,2)</f>
        <v>-0.15</v>
      </c>
    </row>
    <row r="311" spans="1:36" x14ac:dyDescent="0.25">
      <c r="A311" s="13" t="str">
        <f t="shared" si="181"/>
        <v>2019 Q1</v>
      </c>
      <c r="B311" s="15">
        <f t="shared" si="215"/>
        <v>-0.66508965534502174</v>
      </c>
      <c r="C311" s="15">
        <f t="shared" si="215"/>
        <v>-0.19227395448005735</v>
      </c>
      <c r="D311" s="15">
        <f t="shared" si="215"/>
        <v>-0.93736495755311555</v>
      </c>
      <c r="E311" s="15">
        <f t="shared" si="215"/>
        <v>2.5449710599760813</v>
      </c>
      <c r="F311" s="15">
        <f t="shared" si="215"/>
        <v>-1.9102793327921486</v>
      </c>
      <c r="G311" s="15">
        <f t="shared" si="215"/>
        <v>5.5032640564307744</v>
      </c>
      <c r="H311" s="15">
        <f t="shared" si="215"/>
        <v>-3.5791569360589275</v>
      </c>
      <c r="I311" s="15">
        <f t="shared" si="215"/>
        <v>4.7684252630405911E-2</v>
      </c>
      <c r="J311" s="15">
        <f t="shared" si="215"/>
        <v>-3.6876649921545108</v>
      </c>
      <c r="K311" s="15">
        <f t="shared" si="215"/>
        <v>-0.55884034922353798</v>
      </c>
      <c r="L311" s="15">
        <f t="shared" si="215"/>
        <v>-4.7273537171423914E-2</v>
      </c>
      <c r="N311" s="15">
        <f t="shared" si="216"/>
        <v>1.4090001583192302</v>
      </c>
      <c r="O311" s="15">
        <f t="shared" si="216"/>
        <v>0.49283789871918776</v>
      </c>
      <c r="P311" s="15">
        <f t="shared" si="216"/>
        <v>1.0732365082699897</v>
      </c>
      <c r="Q311" s="15">
        <f t="shared" si="216"/>
        <v>-1.1768839846005388</v>
      </c>
      <c r="R311" s="15">
        <f t="shared" si="216"/>
        <v>-7.7317067003978668</v>
      </c>
      <c r="S311" s="15">
        <f t="shared" si="216"/>
        <v>0.49146543986351277</v>
      </c>
      <c r="T311" s="15">
        <f t="shared" si="216"/>
        <v>0.19229127230089349</v>
      </c>
      <c r="U311" s="15">
        <f t="shared" si="216"/>
        <v>0.98278861910524562</v>
      </c>
      <c r="V311" s="15">
        <f t="shared" si="216"/>
        <v>-1.3137016451880208E-2</v>
      </c>
      <c r="W311" s="15">
        <f t="shared" si="216"/>
        <v>6.1151794254791563</v>
      </c>
      <c r="X311" s="15">
        <f t="shared" si="216"/>
        <v>-0.94471222151475898</v>
      </c>
      <c r="Z311" s="15">
        <f>ROUND(N311*'Table Q8'!N106,2)</f>
        <v>0.73</v>
      </c>
      <c r="AA311" s="15">
        <f>ROUND(O311*'Table Q8'!O106,2)</f>
        <v>0.18</v>
      </c>
      <c r="AB311" s="15">
        <f>ROUND(P311*'Table Q8'!P106,2)</f>
        <v>0.34</v>
      </c>
      <c r="AC311" s="15">
        <f>ROUND(Q311*'Table Q8'!Q106,2)</f>
        <v>-0.28000000000000003</v>
      </c>
      <c r="AD311" s="15">
        <f>ROUND(R311*'Table Q8'!R106,2)</f>
        <v>-1.43</v>
      </c>
      <c r="AE311" s="15">
        <f>ROUND(S311*'Table Q8'!S106,2)</f>
        <v>0.2</v>
      </c>
      <c r="AF311" s="15">
        <f>ROUND(T311*'Table Q8'!T106,2)</f>
        <v>0.08</v>
      </c>
      <c r="AG311" s="15">
        <f>ROUND(U311*'Table Q8'!U106,2)</f>
        <v>0.4</v>
      </c>
      <c r="AH311" s="15">
        <f>ROUND(V311*'Table Q8'!V106,2)</f>
        <v>0</v>
      </c>
      <c r="AI311" s="15">
        <f>ROUND(W311*'Table Q8'!W106,2)</f>
        <v>1.94</v>
      </c>
      <c r="AJ311" s="15">
        <f>ROUND(X311*'Table Q8'!X106,2)</f>
        <v>-0.33</v>
      </c>
    </row>
    <row r="312" spans="1:36" x14ac:dyDescent="0.25">
      <c r="A312" s="13" t="s">
        <v>277</v>
      </c>
      <c r="B312" s="15">
        <f t="shared" si="215"/>
        <v>4.7149663787958627</v>
      </c>
      <c r="C312" s="15">
        <f t="shared" si="215"/>
        <v>-1.4569159840584947</v>
      </c>
      <c r="D312" s="15">
        <f t="shared" si="215"/>
        <v>2.9330603847495915</v>
      </c>
      <c r="E312" s="15">
        <f t="shared" si="215"/>
        <v>1.2386531661384865</v>
      </c>
      <c r="F312" s="15">
        <f t="shared" si="215"/>
        <v>-5.7187008247110835</v>
      </c>
      <c r="G312" s="15">
        <f t="shared" si="215"/>
        <v>4.2197278742545814</v>
      </c>
      <c r="H312" s="15">
        <f t="shared" si="215"/>
        <v>-3.3878242236457177</v>
      </c>
      <c r="I312" s="15">
        <f t="shared" si="215"/>
        <v>-1.3621189316087594</v>
      </c>
      <c r="J312" s="15">
        <f t="shared" si="215"/>
        <v>-7.7389251900754354</v>
      </c>
      <c r="K312" s="15">
        <f t="shared" si="215"/>
        <v>-2.3851630951664045</v>
      </c>
      <c r="L312" s="15">
        <f t="shared" si="215"/>
        <v>-0.77704846388657578</v>
      </c>
      <c r="N312" s="15">
        <f t="shared" si="216"/>
        <v>5.3266976691123711</v>
      </c>
      <c r="O312" s="15">
        <f t="shared" si="216"/>
        <v>1.6641394727162671</v>
      </c>
      <c r="P312" s="15">
        <f t="shared" si="216"/>
        <v>7.7340851443067944</v>
      </c>
      <c r="Q312" s="15">
        <f t="shared" si="216"/>
        <v>-1.1278575918049631</v>
      </c>
      <c r="R312" s="15">
        <f t="shared" si="216"/>
        <v>-9.3802930786013956</v>
      </c>
      <c r="S312" s="15">
        <f t="shared" si="216"/>
        <v>-0.46374863691172319</v>
      </c>
      <c r="T312" s="15">
        <f t="shared" si="216"/>
        <v>0.42321131886558322</v>
      </c>
      <c r="U312" s="15">
        <f t="shared" si="216"/>
        <v>1.3127743225143701E-2</v>
      </c>
      <c r="V312" s="15">
        <f t="shared" si="216"/>
        <v>-4.1922843318468557</v>
      </c>
      <c r="W312" s="15">
        <f t="shared" si="216"/>
        <v>4.8750055465988424</v>
      </c>
      <c r="X312" s="15">
        <f t="shared" si="216"/>
        <v>-0.68629598491325416</v>
      </c>
      <c r="Z312" s="15">
        <f>ROUND(N312*'Table Q8'!N107,2)</f>
        <v>2.72</v>
      </c>
      <c r="AA312" s="15">
        <f>ROUND(O312*'Table Q8'!O107,2)</f>
        <v>0.61</v>
      </c>
      <c r="AB312" s="15">
        <f>ROUND(P312*'Table Q8'!P107,2)</f>
        <v>2.4300000000000002</v>
      </c>
      <c r="AC312" s="15">
        <f>ROUND(Q312*'Table Q8'!Q107,2)</f>
        <v>-0.27</v>
      </c>
      <c r="AD312" s="15">
        <f>ROUND(R312*'Table Q8'!R107,2)</f>
        <v>-1.72</v>
      </c>
      <c r="AE312" s="15">
        <f>ROUND(S312*'Table Q8'!S107,2)</f>
        <v>-0.18</v>
      </c>
      <c r="AF312" s="15">
        <f>ROUND(T312*'Table Q8'!T107,2)</f>
        <v>0.17</v>
      </c>
      <c r="AG312" s="15">
        <f>ROUND(U312*'Table Q8'!U107,2)</f>
        <v>0.01</v>
      </c>
      <c r="AH312" s="15">
        <f>ROUND(V312*'Table Q8'!V107,2)</f>
        <v>-0.95</v>
      </c>
      <c r="AI312" s="15">
        <f>ROUND(W312*'Table Q8'!W107,2)</f>
        <v>1.54</v>
      </c>
      <c r="AJ312" s="15">
        <f>ROUND(X312*'Table Q8'!X107,2)</f>
        <v>-0.24</v>
      </c>
    </row>
    <row r="313" spans="1:36" x14ac:dyDescent="0.25">
      <c r="A313" s="13" t="str">
        <f t="shared" si="181"/>
        <v>2019 Q3</v>
      </c>
      <c r="B313" s="15">
        <f t="shared" si="215"/>
        <v>-0.32451005573684388</v>
      </c>
      <c r="C313" s="15">
        <f t="shared" si="215"/>
        <v>-1.9309942381021774</v>
      </c>
      <c r="D313" s="15">
        <f t="shared" si="215"/>
        <v>5.5013122275997652</v>
      </c>
      <c r="E313" s="15">
        <f t="shared" si="215"/>
        <v>1.592981881776721</v>
      </c>
      <c r="F313" s="15">
        <f t="shared" si="215"/>
        <v>-4.785381770167457</v>
      </c>
      <c r="G313" s="15">
        <f t="shared" si="215"/>
        <v>2.3610406699736779</v>
      </c>
      <c r="H313" s="15">
        <f t="shared" si="215"/>
        <v>1.1799136909541823</v>
      </c>
      <c r="I313" s="15">
        <f t="shared" si="215"/>
        <v>-4.7983126721472216E-2</v>
      </c>
      <c r="J313" s="15">
        <f t="shared" si="215"/>
        <v>-4.9568751686054169</v>
      </c>
      <c r="K313" s="15">
        <f t="shared" si="215"/>
        <v>-2.7445497867013722</v>
      </c>
      <c r="L313" s="15">
        <f t="shared" si="215"/>
        <v>-3.0807984617347434E-2</v>
      </c>
      <c r="N313" s="15">
        <f t="shared" si="216"/>
        <v>2.2910871885859376</v>
      </c>
      <c r="O313" s="15">
        <f t="shared" si="216"/>
        <v>1.1227725460871558</v>
      </c>
      <c r="P313" s="15">
        <f t="shared" si="216"/>
        <v>10.824304985889269</v>
      </c>
      <c r="Q313" s="15">
        <f t="shared" si="216"/>
        <v>-5.4167482037627918E-2</v>
      </c>
      <c r="R313" s="15">
        <f t="shared" si="216"/>
        <v>-6.387557526187428</v>
      </c>
      <c r="S313" s="15">
        <f t="shared" si="216"/>
        <v>-0.70632100618349547</v>
      </c>
      <c r="T313" s="15">
        <f t="shared" si="216"/>
        <v>2.662191507233489</v>
      </c>
      <c r="U313" s="15">
        <f t="shared" si="216"/>
        <v>1.7977749895421495</v>
      </c>
      <c r="V313" s="15">
        <f t="shared" si="216"/>
        <v>-2.9136850139172319</v>
      </c>
      <c r="W313" s="15">
        <f t="shared" si="216"/>
        <v>1.5827356661788632</v>
      </c>
      <c r="X313" s="15">
        <f t="shared" si="216"/>
        <v>0.3936930111967592</v>
      </c>
      <c r="Z313" s="15">
        <f>ROUND(N313*'Table Q8'!N108,2)</f>
        <v>1.17</v>
      </c>
      <c r="AA313" s="15">
        <f>ROUND(O313*'Table Q8'!O108,2)</f>
        <v>0.41</v>
      </c>
      <c r="AB313" s="15">
        <f>ROUND(P313*'Table Q8'!P108,2)</f>
        <v>3.39</v>
      </c>
      <c r="AC313" s="15">
        <f>ROUND(Q313*'Table Q8'!Q108,2)</f>
        <v>-0.01</v>
      </c>
      <c r="AD313" s="15">
        <f>ROUND(R313*'Table Q8'!R108,2)</f>
        <v>-1.1599999999999999</v>
      </c>
      <c r="AE313" s="15">
        <f>ROUND(S313*'Table Q8'!S108,2)</f>
        <v>-0.28000000000000003</v>
      </c>
      <c r="AF313" s="15">
        <f>ROUND(T313*'Table Q8'!T108,2)</f>
        <v>1.07</v>
      </c>
      <c r="AG313" s="15">
        <f>ROUND(U313*'Table Q8'!U108,2)</f>
        <v>0.72</v>
      </c>
      <c r="AH313" s="15">
        <f>ROUND(V313*'Table Q8'!V108,2)</f>
        <v>-0.65</v>
      </c>
      <c r="AI313" s="15">
        <f>ROUND(W313*'Table Q8'!W108,2)</f>
        <v>0.5</v>
      </c>
      <c r="AJ313" s="15">
        <f>ROUND(X313*'Table Q8'!X108,2)</f>
        <v>0.13</v>
      </c>
    </row>
  </sheetData>
  <hyperlinks>
    <hyperlink ref="A1" location="Contents!A1" display="Back to Contents" xr:uid="{00000000-0004-0000-1300-000000000000}"/>
    <hyperlink ref="Z3" location="'Table Q7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3"/>
  <sheetViews>
    <sheetView showGridLines="0" topLeftCell="A10" zoomScaleNormal="100" workbookViewId="0">
      <selection activeCell="A28" sqref="A28"/>
    </sheetView>
  </sheetViews>
  <sheetFormatPr defaultColWidth="9.109375" defaultRowHeight="15.6" x14ac:dyDescent="0.3"/>
  <cols>
    <col min="1" max="1" width="10.6640625" style="21" bestFit="1" customWidth="1"/>
    <col min="2" max="4" width="40.6640625" style="21" customWidth="1"/>
    <col min="5" max="16384" width="9.109375" style="21"/>
  </cols>
  <sheetData>
    <row r="1" spans="1:47" x14ac:dyDescent="0.3">
      <c r="A1" s="10" t="str">
        <f>ReadMe!A1</f>
        <v>Release: Multi-factor productivity estimates: Experimental estimates to Q3 (July to September) 2019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3">
      <c r="A2" s="10" t="str">
        <f>ReadMe!A2</f>
        <v>Release date: 8 January 2020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3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3">
      <c r="A4" s="20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25">
      <c r="A6" s="27" t="s">
        <v>270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3">
      <c r="A7" s="40"/>
      <c r="B7" s="41" t="s">
        <v>225</v>
      </c>
      <c r="C7" s="41" t="s">
        <v>226</v>
      </c>
      <c r="D7" s="41" t="s">
        <v>227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24" x14ac:dyDescent="0.3">
      <c r="A8" s="42" t="s">
        <v>192</v>
      </c>
      <c r="B8" s="43" t="s">
        <v>187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3">
      <c r="A9" s="42" t="s">
        <v>193</v>
      </c>
      <c r="B9" s="45" t="s">
        <v>221</v>
      </c>
      <c r="C9" s="45" t="s">
        <v>241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12" x14ac:dyDescent="0.3">
      <c r="A10" s="42" t="s">
        <v>194</v>
      </c>
      <c r="B10" s="46" t="s">
        <v>222</v>
      </c>
      <c r="C10" s="45" t="s">
        <v>242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3">
      <c r="A11" s="42" t="s">
        <v>195</v>
      </c>
      <c r="B11" s="46" t="s">
        <v>228</v>
      </c>
      <c r="C11" s="45" t="s">
        <v>243</v>
      </c>
      <c r="D11" s="45" t="s">
        <v>224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24" x14ac:dyDescent="0.3">
      <c r="A12" s="42" t="s">
        <v>196</v>
      </c>
      <c r="B12" s="46" t="s">
        <v>188</v>
      </c>
      <c r="C12" s="44"/>
      <c r="D12" s="44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3">
      <c r="A13" s="42" t="s">
        <v>197</v>
      </c>
      <c r="B13" s="46" t="s">
        <v>189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3">
      <c r="A14" s="42" t="s">
        <v>198</v>
      </c>
      <c r="B14" s="46" t="s">
        <v>256</v>
      </c>
      <c r="C14" s="46" t="s">
        <v>262</v>
      </c>
      <c r="D14" s="46" t="s">
        <v>263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12" x14ac:dyDescent="0.3">
      <c r="A15" s="42" t="s">
        <v>199</v>
      </c>
      <c r="B15" s="46" t="s">
        <v>260</v>
      </c>
      <c r="C15" s="46" t="s">
        <v>261</v>
      </c>
      <c r="D15" s="45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24" x14ac:dyDescent="0.3">
      <c r="A16" s="42" t="s">
        <v>200</v>
      </c>
      <c r="B16" s="46" t="s">
        <v>259</v>
      </c>
      <c r="C16" s="46" t="s">
        <v>257</v>
      </c>
      <c r="D16" s="46" t="s">
        <v>258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24" x14ac:dyDescent="0.3">
      <c r="A17" s="42" t="s">
        <v>264</v>
      </c>
      <c r="B17" s="46" t="s">
        <v>285</v>
      </c>
      <c r="C17" s="46" t="s">
        <v>273</v>
      </c>
      <c r="D17" s="44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12" x14ac:dyDescent="0.3">
      <c r="A18" s="24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9" customFormat="1" ht="12" x14ac:dyDescent="0.25">
      <c r="A19" s="27" t="s">
        <v>280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s="9" customFormat="1" ht="12" x14ac:dyDescent="0.25">
      <c r="A20" s="57"/>
      <c r="B20" s="49" t="s">
        <v>234</v>
      </c>
      <c r="C20" s="49" t="s">
        <v>239</v>
      </c>
      <c r="D20" s="49" t="s">
        <v>249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s="13" customFormat="1" ht="24" x14ac:dyDescent="0.25">
      <c r="A21" s="50" t="s">
        <v>201</v>
      </c>
      <c r="B21" s="53" t="s">
        <v>209</v>
      </c>
      <c r="C21" s="51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13" customFormat="1" ht="24" x14ac:dyDescent="0.25">
      <c r="A22" s="42" t="s">
        <v>202</v>
      </c>
      <c r="B22" s="52" t="s">
        <v>238</v>
      </c>
      <c r="C22" s="46" t="s">
        <v>244</v>
      </c>
      <c r="D22" s="5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s="13" customFormat="1" ht="24" x14ac:dyDescent="0.25">
      <c r="A23" s="50" t="s">
        <v>203</v>
      </c>
      <c r="B23" s="52" t="s">
        <v>240</v>
      </c>
      <c r="C23" s="52" t="s">
        <v>245</v>
      </c>
      <c r="D23" s="5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s="13" customFormat="1" ht="24" x14ac:dyDescent="0.25">
      <c r="A24" s="50" t="s">
        <v>204</v>
      </c>
      <c r="B24" s="52" t="s">
        <v>246</v>
      </c>
      <c r="C24" s="52" t="s">
        <v>247</v>
      </c>
      <c r="D24" s="5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13" customFormat="1" ht="24" x14ac:dyDescent="0.25">
      <c r="A25" s="50" t="s">
        <v>205</v>
      </c>
      <c r="B25" s="52" t="s">
        <v>210</v>
      </c>
      <c r="C25" s="51"/>
      <c r="D25" s="51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ht="24" x14ac:dyDescent="0.25">
      <c r="A26" s="50" t="s">
        <v>206</v>
      </c>
      <c r="B26" s="52" t="s">
        <v>211</v>
      </c>
      <c r="C26" s="63" t="s">
        <v>269</v>
      </c>
      <c r="D26" s="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24" x14ac:dyDescent="0.25">
      <c r="A27" s="42" t="s">
        <v>207</v>
      </c>
      <c r="B27" s="46" t="s">
        <v>250</v>
      </c>
      <c r="C27" s="52" t="s">
        <v>251</v>
      </c>
      <c r="D27" s="52" t="s">
        <v>252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12" x14ac:dyDescent="0.25">
      <c r="A28" s="50" t="s">
        <v>208</v>
      </c>
      <c r="B28" s="52" t="s">
        <v>253</v>
      </c>
      <c r="C28" s="52" t="s">
        <v>254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25">
      <c r="A29" s="50" t="s">
        <v>267</v>
      </c>
      <c r="B29" s="46" t="s">
        <v>281</v>
      </c>
      <c r="C29" s="46" t="s">
        <v>274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12" x14ac:dyDescent="0.25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12" x14ac:dyDescent="0.25">
      <c r="A31" s="1"/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12" x14ac:dyDescent="0.25">
      <c r="A32" s="6" t="str">
        <f>ReadMe!A36</f>
        <v>Contact details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12" x14ac:dyDescent="0.25">
      <c r="A33" s="7" t="str">
        <f>ReadMe!A37</f>
        <v>productivity@ons.gov.uk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12" x14ac:dyDescent="0.25">
      <c r="A34" s="30" t="str">
        <f>ReadMe!A38</f>
        <v xml:space="preserve">+441633456516  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1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12" x14ac:dyDescent="0.25">
      <c r="A36" s="5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25">
      <c r="A37" s="8"/>
      <c r="B37" s="2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1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3">
      <c r="A39" s="23"/>
      <c r="B39" s="3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1:47" x14ac:dyDescent="0.3">
      <c r="A40" s="22"/>
      <c r="B40" s="3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1:47" x14ac:dyDescent="0.3">
      <c r="A41" s="20"/>
      <c r="B41" s="3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</row>
    <row r="42" spans="1:47" x14ac:dyDescent="0.3">
      <c r="A42" s="20"/>
      <c r="B42" s="3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 spans="1:47" x14ac:dyDescent="0.3">
      <c r="A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</row>
    <row r="44" spans="1:47" x14ac:dyDescent="0.3">
      <c r="A44" s="20"/>
      <c r="B44" s="25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</row>
    <row r="45" spans="1:47" x14ac:dyDescent="0.3">
      <c r="A45" s="20"/>
      <c r="B45" s="3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1:47" x14ac:dyDescent="0.3">
      <c r="A46" s="20"/>
      <c r="B46" s="3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1:47" x14ac:dyDescent="0.3">
      <c r="A47" s="20"/>
      <c r="B47" s="3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47" x14ac:dyDescent="0.3">
      <c r="A48" s="20"/>
      <c r="B48" s="3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1:47" x14ac:dyDescent="0.3">
      <c r="A49" s="20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3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3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3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3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3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3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3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3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3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3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3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3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3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3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3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3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3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</sheetData>
  <hyperlinks>
    <hyperlink ref="A3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1" location="'Table Q1'!A1" display="Table Q1: " xr:uid="{00000000-0004-0000-0200-000005000000}"/>
    <hyperlink ref="A22" location="'Table Q2'!A1" display="Table Q2: " xr:uid="{00000000-0004-0000-0200-000006000000}"/>
    <hyperlink ref="A23" location="'Table Q3'!A1" display="Table Q3: " xr:uid="{00000000-0004-0000-0200-000007000000}"/>
    <hyperlink ref="A24" location="'Table Q4'!A1" display="Table Q4: " xr:uid="{00000000-0004-0000-0200-000008000000}"/>
    <hyperlink ref="A12" location="'Table A5'!A1" display="Table A5: " xr:uid="{00000000-0004-0000-0200-000009000000}"/>
    <hyperlink ref="A13" location="'Table A6'!A1" display="Table A6:" xr:uid="{00000000-0004-0000-0200-00000A000000}"/>
    <hyperlink ref="A14" location="'Table A7'!A1" display="Table A7:" xr:uid="{00000000-0004-0000-0200-00000B000000}"/>
    <hyperlink ref="A25" location="'Table Q5'!A1" display="Table Q5:" xr:uid="{00000000-0004-0000-0200-00000C000000}"/>
    <hyperlink ref="A26" location="'Table Q6'!A1" display="Table Q6:" xr:uid="{00000000-0004-0000-0200-00000D000000}"/>
    <hyperlink ref="A27" location="'Table Q7'!A1" display="Table Q7:" xr:uid="{00000000-0004-0000-0200-00000E000000}"/>
    <hyperlink ref="A15" location="'Table A8'!A1" display="Table A8:" xr:uid="{00000000-0004-0000-0200-00000F000000}"/>
    <hyperlink ref="A16" location="'Table A9'!A1" display="Table A9:" xr:uid="{00000000-0004-0000-0200-000010000000}"/>
    <hyperlink ref="A28" location="'Table Q8'!A1" display="Table Q8:" xr:uid="{00000000-0004-0000-0200-000011000000}"/>
    <hyperlink ref="A17" location="'Table A10'!A1" display="Table A10:" xr:uid="{00000000-0004-0000-0200-000012000000}"/>
    <hyperlink ref="A29" location="'Table Q9'!A1" display="Table Q9:" xr:uid="{00000000-0004-0000-0200-000013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08"/>
  <sheetViews>
    <sheetView tabSelected="1" workbookViewId="0">
      <pane xSplit="1" ySplit="4" topLeftCell="N85" activePane="bottomRight" state="frozen"/>
      <selection pane="topRight" activeCell="B1" sqref="B1"/>
      <selection pane="bottomLeft" activeCell="A5" sqref="A5"/>
      <selection pane="bottomRight" activeCell="AE107" sqref="AE107"/>
    </sheetView>
  </sheetViews>
  <sheetFormatPr defaultColWidth="8.88671875" defaultRowHeight="12" x14ac:dyDescent="0.25"/>
  <cols>
    <col min="1" max="1" width="20.6640625" style="13" customWidth="1"/>
    <col min="2" max="24" width="9.109375" style="13" customWidth="1"/>
    <col min="25" max="16384" width="8.88671875" style="13"/>
  </cols>
  <sheetData>
    <row r="1" spans="1:33" ht="13.2" x14ac:dyDescent="0.25">
      <c r="A1" s="26" t="s">
        <v>186</v>
      </c>
      <c r="B1" s="9" t="s">
        <v>218</v>
      </c>
      <c r="N1" s="9" t="s">
        <v>219</v>
      </c>
    </row>
    <row r="2" spans="1:33" x14ac:dyDescent="0.25">
      <c r="B2" s="9" t="s">
        <v>162</v>
      </c>
    </row>
    <row r="3" spans="1:33" x14ac:dyDescent="0.25">
      <c r="A3" s="16"/>
      <c r="B3" s="9" t="s">
        <v>190</v>
      </c>
      <c r="N3" s="9" t="s">
        <v>191</v>
      </c>
    </row>
    <row r="4" spans="1:33" x14ac:dyDescent="0.25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5">
      <c r="A5" s="9" t="s">
        <v>217</v>
      </c>
    </row>
    <row r="6" spans="1:33" x14ac:dyDescent="0.25">
      <c r="A6" s="48" t="s">
        <v>52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5"/>
    </row>
    <row r="7" spans="1:33" x14ac:dyDescent="0.25">
      <c r="A7" s="48" t="s">
        <v>53</v>
      </c>
      <c r="B7" s="35">
        <v>0.3095</v>
      </c>
      <c r="C7" s="35">
        <v>0.65390000000000004</v>
      </c>
      <c r="D7" s="35">
        <v>0.63770000000000004</v>
      </c>
      <c r="E7" s="35">
        <v>0.61629999999999996</v>
      </c>
      <c r="F7" s="35">
        <v>0.85799999999999998</v>
      </c>
      <c r="G7" s="35">
        <v>0.50880000000000003</v>
      </c>
      <c r="H7" s="35">
        <v>0.55889999999999995</v>
      </c>
      <c r="I7" s="35">
        <v>0.55720000000000003</v>
      </c>
      <c r="J7" s="35">
        <v>0.71679999999999999</v>
      </c>
      <c r="K7" s="35">
        <v>0.62460000000000004</v>
      </c>
      <c r="L7" s="35">
        <v>0.5988</v>
      </c>
      <c r="M7" s="55"/>
      <c r="N7" s="56">
        <f>1-B7</f>
        <v>0.6905</v>
      </c>
      <c r="O7" s="56">
        <f t="shared" ref="O7:X7" si="0">1-C7</f>
        <v>0.34609999999999996</v>
      </c>
      <c r="P7" s="56">
        <f t="shared" si="0"/>
        <v>0.36229999999999996</v>
      </c>
      <c r="Q7" s="56">
        <f t="shared" si="0"/>
        <v>0.38370000000000004</v>
      </c>
      <c r="R7" s="56">
        <f t="shared" si="0"/>
        <v>0.14200000000000002</v>
      </c>
      <c r="S7" s="56">
        <f t="shared" si="0"/>
        <v>0.49119999999999997</v>
      </c>
      <c r="T7" s="56">
        <f t="shared" si="0"/>
        <v>0.44110000000000005</v>
      </c>
      <c r="U7" s="56">
        <f t="shared" si="0"/>
        <v>0.44279999999999997</v>
      </c>
      <c r="V7" s="56">
        <f t="shared" si="0"/>
        <v>0.28320000000000001</v>
      </c>
      <c r="W7" s="56">
        <f t="shared" si="0"/>
        <v>0.37539999999999996</v>
      </c>
      <c r="X7" s="56">
        <f t="shared" si="0"/>
        <v>0.4012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54</v>
      </c>
      <c r="B8" s="35">
        <v>0.31190000000000001</v>
      </c>
      <c r="C8" s="35">
        <v>0.65439999999999998</v>
      </c>
      <c r="D8" s="35">
        <v>0.63690000000000002</v>
      </c>
      <c r="E8" s="35">
        <v>0.62029999999999996</v>
      </c>
      <c r="F8" s="35">
        <v>0.86</v>
      </c>
      <c r="G8" s="35">
        <v>0.50670000000000004</v>
      </c>
      <c r="H8" s="35">
        <v>0.54759999999999998</v>
      </c>
      <c r="I8" s="35">
        <v>0.55820000000000003</v>
      </c>
      <c r="J8" s="35">
        <v>0.7147</v>
      </c>
      <c r="K8" s="35">
        <v>0.62829999999999997</v>
      </c>
      <c r="L8" s="35">
        <v>0.59930000000000005</v>
      </c>
      <c r="M8" s="55"/>
      <c r="N8" s="56">
        <f t="shared" ref="N8:N71" si="1">1-B8</f>
        <v>0.68809999999999993</v>
      </c>
      <c r="O8" s="56">
        <f t="shared" ref="O8:O71" si="2">1-C8</f>
        <v>0.34560000000000002</v>
      </c>
      <c r="P8" s="56">
        <f t="shared" ref="P8:P71" si="3">1-D8</f>
        <v>0.36309999999999998</v>
      </c>
      <c r="Q8" s="56">
        <f t="shared" ref="Q8:Q71" si="4">1-E8</f>
        <v>0.37970000000000004</v>
      </c>
      <c r="R8" s="56">
        <f t="shared" ref="R8:R71" si="5">1-F8</f>
        <v>0.14000000000000001</v>
      </c>
      <c r="S8" s="56">
        <f t="shared" ref="S8:S71" si="6">1-G8</f>
        <v>0.49329999999999996</v>
      </c>
      <c r="T8" s="56">
        <f t="shared" ref="T8:T71" si="7">1-H8</f>
        <v>0.45240000000000002</v>
      </c>
      <c r="U8" s="56">
        <f t="shared" ref="U8:U71" si="8">1-I8</f>
        <v>0.44179999999999997</v>
      </c>
      <c r="V8" s="56">
        <f t="shared" ref="V8:V71" si="9">1-J8</f>
        <v>0.2853</v>
      </c>
      <c r="W8" s="56">
        <f t="shared" ref="W8:W71" si="10">1-K8</f>
        <v>0.37170000000000003</v>
      </c>
      <c r="X8" s="56">
        <f t="shared" ref="X8:X71" si="11">1-L8</f>
        <v>0.40069999999999995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55</v>
      </c>
      <c r="B9" s="35">
        <v>0.30649999999999999</v>
      </c>
      <c r="C9" s="35">
        <v>0.65169999999999995</v>
      </c>
      <c r="D9" s="35">
        <v>0.62739999999999996</v>
      </c>
      <c r="E9" s="35">
        <v>0.61580000000000001</v>
      </c>
      <c r="F9" s="35">
        <v>0.85770000000000002</v>
      </c>
      <c r="G9" s="35">
        <v>0.50429999999999997</v>
      </c>
      <c r="H9" s="35">
        <v>0.54779999999999995</v>
      </c>
      <c r="I9" s="35">
        <v>0.55730000000000002</v>
      </c>
      <c r="J9" s="35">
        <v>0.70960000000000001</v>
      </c>
      <c r="K9" s="35">
        <v>0.62429999999999997</v>
      </c>
      <c r="L9" s="35">
        <v>0.59560000000000002</v>
      </c>
      <c r="M9" s="55"/>
      <c r="N9" s="56">
        <f t="shared" si="1"/>
        <v>0.69350000000000001</v>
      </c>
      <c r="O9" s="56">
        <f t="shared" si="2"/>
        <v>0.34830000000000005</v>
      </c>
      <c r="P9" s="56">
        <f t="shared" si="3"/>
        <v>0.37260000000000004</v>
      </c>
      <c r="Q9" s="56">
        <f t="shared" si="4"/>
        <v>0.38419999999999999</v>
      </c>
      <c r="R9" s="56">
        <f t="shared" si="5"/>
        <v>0.14229999999999998</v>
      </c>
      <c r="S9" s="56">
        <f t="shared" si="6"/>
        <v>0.49570000000000003</v>
      </c>
      <c r="T9" s="56">
        <f t="shared" si="7"/>
        <v>0.45220000000000005</v>
      </c>
      <c r="U9" s="56">
        <f t="shared" si="8"/>
        <v>0.44269999999999998</v>
      </c>
      <c r="V9" s="56">
        <f t="shared" si="9"/>
        <v>0.29039999999999999</v>
      </c>
      <c r="W9" s="56">
        <f t="shared" si="10"/>
        <v>0.37570000000000003</v>
      </c>
      <c r="X9" s="56">
        <f t="shared" si="11"/>
        <v>0.40439999999999998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56</v>
      </c>
      <c r="B10" s="35">
        <v>0.29549999999999998</v>
      </c>
      <c r="C10" s="35">
        <v>0.65139999999999998</v>
      </c>
      <c r="D10" s="35">
        <v>0.62809999999999999</v>
      </c>
      <c r="E10" s="35">
        <v>0.61760000000000004</v>
      </c>
      <c r="F10" s="35">
        <v>0.85650000000000004</v>
      </c>
      <c r="G10" s="35">
        <v>0.50990000000000002</v>
      </c>
      <c r="H10" s="35">
        <v>0.54820000000000002</v>
      </c>
      <c r="I10" s="35">
        <v>0.55769999999999997</v>
      </c>
      <c r="J10" s="35">
        <v>0.70660000000000001</v>
      </c>
      <c r="K10" s="35">
        <v>0.62339999999999995</v>
      </c>
      <c r="L10" s="35">
        <v>0.59550000000000003</v>
      </c>
      <c r="M10" s="55"/>
      <c r="N10" s="56">
        <f t="shared" si="1"/>
        <v>0.70450000000000002</v>
      </c>
      <c r="O10" s="56">
        <f t="shared" si="2"/>
        <v>0.34860000000000002</v>
      </c>
      <c r="P10" s="56">
        <f t="shared" si="3"/>
        <v>0.37190000000000001</v>
      </c>
      <c r="Q10" s="56">
        <f t="shared" si="4"/>
        <v>0.38239999999999996</v>
      </c>
      <c r="R10" s="56">
        <f t="shared" si="5"/>
        <v>0.14349999999999996</v>
      </c>
      <c r="S10" s="56">
        <f t="shared" si="6"/>
        <v>0.49009999999999998</v>
      </c>
      <c r="T10" s="56">
        <f t="shared" si="7"/>
        <v>0.45179999999999998</v>
      </c>
      <c r="U10" s="56">
        <f t="shared" si="8"/>
        <v>0.44230000000000003</v>
      </c>
      <c r="V10" s="56">
        <f t="shared" si="9"/>
        <v>0.29339999999999999</v>
      </c>
      <c r="W10" s="56">
        <f t="shared" si="10"/>
        <v>0.37660000000000005</v>
      </c>
      <c r="X10" s="56">
        <f t="shared" si="11"/>
        <v>0.40449999999999997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57</v>
      </c>
      <c r="B11" s="35">
        <v>0.29210000000000003</v>
      </c>
      <c r="C11" s="35">
        <v>0.65439999999999998</v>
      </c>
      <c r="D11" s="35">
        <v>0.62790000000000001</v>
      </c>
      <c r="E11" s="35">
        <v>0.61970000000000003</v>
      </c>
      <c r="F11" s="35">
        <v>0.85589999999999999</v>
      </c>
      <c r="G11" s="35">
        <v>0.51580000000000004</v>
      </c>
      <c r="H11" s="35">
        <v>0.55200000000000005</v>
      </c>
      <c r="I11" s="35">
        <v>0.56100000000000005</v>
      </c>
      <c r="J11" s="35">
        <v>0.70279999999999998</v>
      </c>
      <c r="K11" s="35">
        <v>0.62290000000000001</v>
      </c>
      <c r="L11" s="35">
        <v>0.59730000000000005</v>
      </c>
      <c r="M11" s="55"/>
      <c r="N11" s="56">
        <f t="shared" si="1"/>
        <v>0.70789999999999997</v>
      </c>
      <c r="O11" s="56">
        <f t="shared" si="2"/>
        <v>0.34560000000000002</v>
      </c>
      <c r="P11" s="56">
        <f t="shared" si="3"/>
        <v>0.37209999999999999</v>
      </c>
      <c r="Q11" s="56">
        <f t="shared" si="4"/>
        <v>0.38029999999999997</v>
      </c>
      <c r="R11" s="56">
        <f t="shared" si="5"/>
        <v>0.14410000000000001</v>
      </c>
      <c r="S11" s="56">
        <f t="shared" si="6"/>
        <v>0.48419999999999996</v>
      </c>
      <c r="T11" s="56">
        <f t="shared" si="7"/>
        <v>0.44799999999999995</v>
      </c>
      <c r="U11" s="56">
        <f t="shared" si="8"/>
        <v>0.43899999999999995</v>
      </c>
      <c r="V11" s="56">
        <f t="shared" si="9"/>
        <v>0.29720000000000002</v>
      </c>
      <c r="W11" s="56">
        <f t="shared" si="10"/>
        <v>0.37709999999999999</v>
      </c>
      <c r="X11" s="56">
        <f t="shared" si="11"/>
        <v>0.40269999999999995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58</v>
      </c>
      <c r="B12" s="35">
        <v>0.28599999999999998</v>
      </c>
      <c r="C12" s="35">
        <v>0.65639999999999998</v>
      </c>
      <c r="D12" s="35">
        <v>0.62160000000000004</v>
      </c>
      <c r="E12" s="35">
        <v>0.62029999999999996</v>
      </c>
      <c r="F12" s="35">
        <v>0.85460000000000003</v>
      </c>
      <c r="G12" s="35">
        <v>0.52</v>
      </c>
      <c r="H12" s="35">
        <v>0.56030000000000002</v>
      </c>
      <c r="I12" s="35">
        <v>0.56430000000000002</v>
      </c>
      <c r="J12" s="35">
        <v>0.69669999999999999</v>
      </c>
      <c r="K12" s="35">
        <v>0.61709999999999998</v>
      </c>
      <c r="L12" s="35">
        <v>0.5978</v>
      </c>
      <c r="M12" s="55"/>
      <c r="N12" s="56">
        <f t="shared" si="1"/>
        <v>0.71399999999999997</v>
      </c>
      <c r="O12" s="56">
        <f t="shared" si="2"/>
        <v>0.34360000000000002</v>
      </c>
      <c r="P12" s="56">
        <f t="shared" si="3"/>
        <v>0.37839999999999996</v>
      </c>
      <c r="Q12" s="56">
        <f t="shared" si="4"/>
        <v>0.37970000000000004</v>
      </c>
      <c r="R12" s="56">
        <f t="shared" si="5"/>
        <v>0.14539999999999997</v>
      </c>
      <c r="S12" s="56">
        <f t="shared" si="6"/>
        <v>0.48</v>
      </c>
      <c r="T12" s="56">
        <f t="shared" si="7"/>
        <v>0.43969999999999998</v>
      </c>
      <c r="U12" s="56">
        <f t="shared" si="8"/>
        <v>0.43569999999999998</v>
      </c>
      <c r="V12" s="56">
        <f t="shared" si="9"/>
        <v>0.30330000000000001</v>
      </c>
      <c r="W12" s="56">
        <f t="shared" si="10"/>
        <v>0.38290000000000002</v>
      </c>
      <c r="X12" s="56">
        <f t="shared" si="11"/>
        <v>0.4022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59</v>
      </c>
      <c r="B13" s="35">
        <v>0.27989999999999998</v>
      </c>
      <c r="C13" s="35">
        <v>0.65690000000000004</v>
      </c>
      <c r="D13" s="35">
        <v>0.61839999999999995</v>
      </c>
      <c r="E13" s="35">
        <v>0.62170000000000003</v>
      </c>
      <c r="F13" s="35">
        <v>0.85370000000000001</v>
      </c>
      <c r="G13" s="35">
        <v>0.5232</v>
      </c>
      <c r="H13" s="35">
        <v>0.56079999999999997</v>
      </c>
      <c r="I13" s="35">
        <v>0.56720000000000004</v>
      </c>
      <c r="J13" s="35">
        <v>0.69199999999999995</v>
      </c>
      <c r="K13" s="35">
        <v>0.61570000000000003</v>
      </c>
      <c r="L13" s="35">
        <v>0.59789999999999999</v>
      </c>
      <c r="M13" s="55"/>
      <c r="N13" s="56">
        <f t="shared" si="1"/>
        <v>0.72009999999999996</v>
      </c>
      <c r="O13" s="56">
        <f t="shared" si="2"/>
        <v>0.34309999999999996</v>
      </c>
      <c r="P13" s="56">
        <f t="shared" si="3"/>
        <v>0.38160000000000005</v>
      </c>
      <c r="Q13" s="56">
        <f t="shared" si="4"/>
        <v>0.37829999999999997</v>
      </c>
      <c r="R13" s="56">
        <f t="shared" si="5"/>
        <v>0.14629999999999999</v>
      </c>
      <c r="S13" s="56">
        <f t="shared" si="6"/>
        <v>0.4768</v>
      </c>
      <c r="T13" s="56">
        <f t="shared" si="7"/>
        <v>0.43920000000000003</v>
      </c>
      <c r="U13" s="56">
        <f t="shared" si="8"/>
        <v>0.43279999999999996</v>
      </c>
      <c r="V13" s="56">
        <f t="shared" si="9"/>
        <v>0.30800000000000005</v>
      </c>
      <c r="W13" s="56">
        <f t="shared" si="10"/>
        <v>0.38429999999999997</v>
      </c>
      <c r="X13" s="56">
        <f t="shared" si="11"/>
        <v>0.40210000000000001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60</v>
      </c>
      <c r="B14" s="35">
        <v>0.27550000000000002</v>
      </c>
      <c r="C14" s="35">
        <v>0.65839999999999999</v>
      </c>
      <c r="D14" s="35">
        <v>0.61529999999999996</v>
      </c>
      <c r="E14" s="35">
        <v>0.62229999999999996</v>
      </c>
      <c r="F14" s="35">
        <v>0.85340000000000005</v>
      </c>
      <c r="G14" s="35">
        <v>0.52769999999999995</v>
      </c>
      <c r="H14" s="35">
        <v>0.56710000000000005</v>
      </c>
      <c r="I14" s="35">
        <v>0.56910000000000005</v>
      </c>
      <c r="J14" s="35">
        <v>0.68630000000000002</v>
      </c>
      <c r="K14" s="35">
        <v>0.61150000000000004</v>
      </c>
      <c r="L14" s="35">
        <v>0.59860000000000002</v>
      </c>
      <c r="M14" s="55"/>
      <c r="N14" s="56">
        <f t="shared" si="1"/>
        <v>0.72449999999999992</v>
      </c>
      <c r="O14" s="56">
        <f t="shared" si="2"/>
        <v>0.34160000000000001</v>
      </c>
      <c r="P14" s="56">
        <f t="shared" si="3"/>
        <v>0.38470000000000004</v>
      </c>
      <c r="Q14" s="56">
        <f t="shared" si="4"/>
        <v>0.37770000000000004</v>
      </c>
      <c r="R14" s="56">
        <f t="shared" si="5"/>
        <v>0.14659999999999995</v>
      </c>
      <c r="S14" s="56">
        <f t="shared" si="6"/>
        <v>0.47230000000000005</v>
      </c>
      <c r="T14" s="56">
        <f t="shared" si="7"/>
        <v>0.43289999999999995</v>
      </c>
      <c r="U14" s="56">
        <f t="shared" si="8"/>
        <v>0.43089999999999995</v>
      </c>
      <c r="V14" s="56">
        <f t="shared" si="9"/>
        <v>0.31369999999999998</v>
      </c>
      <c r="W14" s="56">
        <f t="shared" si="10"/>
        <v>0.38849999999999996</v>
      </c>
      <c r="X14" s="56">
        <f t="shared" si="11"/>
        <v>0.40139999999999998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61</v>
      </c>
      <c r="B15" s="35">
        <v>0.27450000000000002</v>
      </c>
      <c r="C15" s="35">
        <v>0.65280000000000005</v>
      </c>
      <c r="D15" s="35">
        <v>0.60909999999999997</v>
      </c>
      <c r="E15" s="35">
        <v>0.61770000000000003</v>
      </c>
      <c r="F15" s="35">
        <v>0.85160000000000002</v>
      </c>
      <c r="G15" s="35">
        <v>0.52429999999999999</v>
      </c>
      <c r="H15" s="35">
        <v>0.56369999999999998</v>
      </c>
      <c r="I15" s="35">
        <v>0.56699999999999995</v>
      </c>
      <c r="J15" s="35">
        <v>0.68259999999999998</v>
      </c>
      <c r="K15" s="35">
        <v>0.60140000000000005</v>
      </c>
      <c r="L15" s="35">
        <v>0.59409999999999996</v>
      </c>
      <c r="M15" s="55"/>
      <c r="N15" s="56">
        <f t="shared" si="1"/>
        <v>0.72550000000000003</v>
      </c>
      <c r="O15" s="56">
        <f t="shared" si="2"/>
        <v>0.34719999999999995</v>
      </c>
      <c r="P15" s="56">
        <f t="shared" si="3"/>
        <v>0.39090000000000003</v>
      </c>
      <c r="Q15" s="56">
        <f t="shared" si="4"/>
        <v>0.38229999999999997</v>
      </c>
      <c r="R15" s="56">
        <f t="shared" si="5"/>
        <v>0.14839999999999998</v>
      </c>
      <c r="S15" s="56">
        <f t="shared" si="6"/>
        <v>0.47570000000000001</v>
      </c>
      <c r="T15" s="56">
        <f t="shared" si="7"/>
        <v>0.43630000000000002</v>
      </c>
      <c r="U15" s="56">
        <f t="shared" si="8"/>
        <v>0.43300000000000005</v>
      </c>
      <c r="V15" s="56">
        <f t="shared" si="9"/>
        <v>0.31740000000000002</v>
      </c>
      <c r="W15" s="56">
        <f t="shared" si="10"/>
        <v>0.39859999999999995</v>
      </c>
      <c r="X15" s="56">
        <f t="shared" si="11"/>
        <v>0.40590000000000004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62</v>
      </c>
      <c r="B16" s="35">
        <v>0.27189999999999998</v>
      </c>
      <c r="C16" s="35">
        <v>0.64870000000000005</v>
      </c>
      <c r="D16" s="35">
        <v>0.60270000000000001</v>
      </c>
      <c r="E16" s="35">
        <v>0.61199999999999999</v>
      </c>
      <c r="F16" s="35">
        <v>0.84940000000000004</v>
      </c>
      <c r="G16" s="35">
        <v>0.52649999999999997</v>
      </c>
      <c r="H16" s="35">
        <v>0.55610000000000004</v>
      </c>
      <c r="I16" s="35">
        <v>0.56559999999999999</v>
      </c>
      <c r="J16" s="35">
        <v>0.68400000000000005</v>
      </c>
      <c r="K16" s="35">
        <v>0.59889999999999999</v>
      </c>
      <c r="L16" s="35">
        <v>0.59040000000000004</v>
      </c>
      <c r="M16" s="55"/>
      <c r="N16" s="56">
        <f t="shared" si="1"/>
        <v>0.72809999999999997</v>
      </c>
      <c r="O16" s="56">
        <f t="shared" si="2"/>
        <v>0.35129999999999995</v>
      </c>
      <c r="P16" s="56">
        <f t="shared" si="3"/>
        <v>0.39729999999999999</v>
      </c>
      <c r="Q16" s="56">
        <f t="shared" si="4"/>
        <v>0.38800000000000001</v>
      </c>
      <c r="R16" s="56">
        <f t="shared" si="5"/>
        <v>0.15059999999999996</v>
      </c>
      <c r="S16" s="56">
        <f t="shared" si="6"/>
        <v>0.47350000000000003</v>
      </c>
      <c r="T16" s="56">
        <f t="shared" si="7"/>
        <v>0.44389999999999996</v>
      </c>
      <c r="U16" s="56">
        <f t="shared" si="8"/>
        <v>0.43440000000000001</v>
      </c>
      <c r="V16" s="56">
        <f t="shared" si="9"/>
        <v>0.31599999999999995</v>
      </c>
      <c r="W16" s="56">
        <f t="shared" si="10"/>
        <v>0.40110000000000001</v>
      </c>
      <c r="X16" s="56">
        <f t="shared" si="11"/>
        <v>0.40959999999999996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35">
        <v>0.27129999999999999</v>
      </c>
      <c r="C17" s="35">
        <v>0.64629999999999999</v>
      </c>
      <c r="D17" s="35">
        <v>0.59750000000000003</v>
      </c>
      <c r="E17" s="35">
        <v>0.6089</v>
      </c>
      <c r="F17" s="35">
        <v>0.84830000000000005</v>
      </c>
      <c r="G17" s="35">
        <v>0.52449999999999997</v>
      </c>
      <c r="H17" s="35">
        <v>0.55330000000000001</v>
      </c>
      <c r="I17" s="35">
        <v>0.56330000000000002</v>
      </c>
      <c r="J17" s="35">
        <v>0.6774</v>
      </c>
      <c r="K17" s="35">
        <v>0.59370000000000001</v>
      </c>
      <c r="L17" s="35">
        <v>0.58750000000000002</v>
      </c>
      <c r="M17" s="55"/>
      <c r="N17" s="56">
        <f t="shared" si="1"/>
        <v>0.72870000000000001</v>
      </c>
      <c r="O17" s="56">
        <f t="shared" si="2"/>
        <v>0.35370000000000001</v>
      </c>
      <c r="P17" s="56">
        <f t="shared" si="3"/>
        <v>0.40249999999999997</v>
      </c>
      <c r="Q17" s="56">
        <f t="shared" si="4"/>
        <v>0.3911</v>
      </c>
      <c r="R17" s="56">
        <f t="shared" si="5"/>
        <v>0.15169999999999995</v>
      </c>
      <c r="S17" s="56">
        <f t="shared" si="6"/>
        <v>0.47550000000000003</v>
      </c>
      <c r="T17" s="56">
        <f t="shared" si="7"/>
        <v>0.44669999999999999</v>
      </c>
      <c r="U17" s="56">
        <f t="shared" si="8"/>
        <v>0.43669999999999998</v>
      </c>
      <c r="V17" s="56">
        <f t="shared" si="9"/>
        <v>0.3226</v>
      </c>
      <c r="W17" s="56">
        <f t="shared" si="10"/>
        <v>0.40629999999999999</v>
      </c>
      <c r="X17" s="56">
        <f t="shared" si="11"/>
        <v>0.41249999999999998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35">
        <v>0.27250000000000002</v>
      </c>
      <c r="C18" s="35">
        <v>0.64600000000000002</v>
      </c>
      <c r="D18" s="35">
        <v>0.60009999999999997</v>
      </c>
      <c r="E18" s="35">
        <v>0.60909999999999997</v>
      </c>
      <c r="F18" s="35">
        <v>0.84760000000000002</v>
      </c>
      <c r="G18" s="35">
        <v>0.52759999999999996</v>
      </c>
      <c r="H18" s="35">
        <v>0.55279999999999996</v>
      </c>
      <c r="I18" s="35">
        <v>0.56540000000000001</v>
      </c>
      <c r="J18" s="35">
        <v>0.67820000000000003</v>
      </c>
      <c r="K18" s="35">
        <v>0.59050000000000002</v>
      </c>
      <c r="L18" s="35">
        <v>0.58799999999999997</v>
      </c>
      <c r="M18" s="55"/>
      <c r="N18" s="56">
        <f t="shared" si="1"/>
        <v>0.72750000000000004</v>
      </c>
      <c r="O18" s="56">
        <f t="shared" si="2"/>
        <v>0.35399999999999998</v>
      </c>
      <c r="P18" s="56">
        <f t="shared" si="3"/>
        <v>0.39990000000000003</v>
      </c>
      <c r="Q18" s="56">
        <f t="shared" si="4"/>
        <v>0.39090000000000003</v>
      </c>
      <c r="R18" s="56">
        <f t="shared" si="5"/>
        <v>0.15239999999999998</v>
      </c>
      <c r="S18" s="56">
        <f t="shared" si="6"/>
        <v>0.47240000000000004</v>
      </c>
      <c r="T18" s="56">
        <f t="shared" si="7"/>
        <v>0.44720000000000004</v>
      </c>
      <c r="U18" s="56">
        <f t="shared" si="8"/>
        <v>0.43459999999999999</v>
      </c>
      <c r="V18" s="56">
        <f t="shared" si="9"/>
        <v>0.32179999999999997</v>
      </c>
      <c r="W18" s="56">
        <f t="shared" si="10"/>
        <v>0.40949999999999998</v>
      </c>
      <c r="X18" s="56">
        <f t="shared" si="11"/>
        <v>0.41200000000000003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35">
        <v>0.27100000000000002</v>
      </c>
      <c r="C19" s="35">
        <v>0.64659999999999995</v>
      </c>
      <c r="D19" s="35">
        <v>0.60040000000000004</v>
      </c>
      <c r="E19" s="35">
        <v>0.61119999999999997</v>
      </c>
      <c r="F19" s="35">
        <v>0.84619999999999995</v>
      </c>
      <c r="G19" s="35">
        <v>0.53690000000000004</v>
      </c>
      <c r="H19" s="35">
        <v>0.55500000000000005</v>
      </c>
      <c r="I19" s="35">
        <v>0.56769999999999998</v>
      </c>
      <c r="J19" s="35">
        <v>0.6825</v>
      </c>
      <c r="K19" s="35">
        <v>0.59930000000000005</v>
      </c>
      <c r="L19" s="35">
        <v>0.58979999999999999</v>
      </c>
      <c r="M19" s="55"/>
      <c r="N19" s="56">
        <f t="shared" si="1"/>
        <v>0.72899999999999998</v>
      </c>
      <c r="O19" s="56">
        <f t="shared" si="2"/>
        <v>0.35340000000000005</v>
      </c>
      <c r="P19" s="56">
        <f t="shared" si="3"/>
        <v>0.39959999999999996</v>
      </c>
      <c r="Q19" s="56">
        <f t="shared" si="4"/>
        <v>0.38880000000000003</v>
      </c>
      <c r="R19" s="56">
        <f t="shared" si="5"/>
        <v>0.15380000000000005</v>
      </c>
      <c r="S19" s="56">
        <f t="shared" si="6"/>
        <v>0.46309999999999996</v>
      </c>
      <c r="T19" s="56">
        <f t="shared" si="7"/>
        <v>0.44499999999999995</v>
      </c>
      <c r="U19" s="56">
        <f t="shared" si="8"/>
        <v>0.43230000000000002</v>
      </c>
      <c r="V19" s="56">
        <f t="shared" si="9"/>
        <v>0.3175</v>
      </c>
      <c r="W19" s="56">
        <f t="shared" si="10"/>
        <v>0.40069999999999995</v>
      </c>
      <c r="X19" s="56">
        <f t="shared" si="11"/>
        <v>0.41020000000000001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35">
        <v>0.2757</v>
      </c>
      <c r="C20" s="35">
        <v>0.64949999999999997</v>
      </c>
      <c r="D20" s="35">
        <v>0.61119999999999997</v>
      </c>
      <c r="E20" s="35">
        <v>0.61619999999999997</v>
      </c>
      <c r="F20" s="35">
        <v>0.84650000000000003</v>
      </c>
      <c r="G20" s="35">
        <v>0.54330000000000001</v>
      </c>
      <c r="H20" s="35">
        <v>0.55469999999999997</v>
      </c>
      <c r="I20" s="35">
        <v>0.57099999999999995</v>
      </c>
      <c r="J20" s="35">
        <v>0.68720000000000003</v>
      </c>
      <c r="K20" s="35">
        <v>0.60009999999999997</v>
      </c>
      <c r="L20" s="35">
        <v>0.59370000000000001</v>
      </c>
      <c r="M20" s="55"/>
      <c r="N20" s="56">
        <f t="shared" si="1"/>
        <v>0.72429999999999994</v>
      </c>
      <c r="O20" s="56">
        <f t="shared" si="2"/>
        <v>0.35050000000000003</v>
      </c>
      <c r="P20" s="56">
        <f t="shared" si="3"/>
        <v>0.38880000000000003</v>
      </c>
      <c r="Q20" s="56">
        <f t="shared" si="4"/>
        <v>0.38380000000000003</v>
      </c>
      <c r="R20" s="56">
        <f t="shared" si="5"/>
        <v>0.15349999999999997</v>
      </c>
      <c r="S20" s="56">
        <f t="shared" si="6"/>
        <v>0.45669999999999999</v>
      </c>
      <c r="T20" s="56">
        <f t="shared" si="7"/>
        <v>0.44530000000000003</v>
      </c>
      <c r="U20" s="56">
        <f t="shared" si="8"/>
        <v>0.42900000000000005</v>
      </c>
      <c r="V20" s="56">
        <f t="shared" si="9"/>
        <v>0.31279999999999997</v>
      </c>
      <c r="W20" s="56">
        <f t="shared" si="10"/>
        <v>0.39990000000000003</v>
      </c>
      <c r="X20" s="56">
        <f t="shared" si="11"/>
        <v>0.40629999999999999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35">
        <v>0.28570000000000001</v>
      </c>
      <c r="C21" s="35">
        <v>0.65769999999999995</v>
      </c>
      <c r="D21" s="35">
        <v>0.63149999999999995</v>
      </c>
      <c r="E21" s="35">
        <v>0.62749999999999995</v>
      </c>
      <c r="F21" s="35">
        <v>0.85019999999999996</v>
      </c>
      <c r="G21" s="35">
        <v>0.55730000000000002</v>
      </c>
      <c r="H21" s="35">
        <v>0.55930000000000002</v>
      </c>
      <c r="I21" s="35">
        <v>0.57969999999999999</v>
      </c>
      <c r="J21" s="35">
        <v>0.70079999999999998</v>
      </c>
      <c r="K21" s="35">
        <v>0.60589999999999999</v>
      </c>
      <c r="L21" s="35">
        <v>0.60389999999999999</v>
      </c>
      <c r="M21" s="55"/>
      <c r="N21" s="56">
        <f t="shared" si="1"/>
        <v>0.71429999999999993</v>
      </c>
      <c r="O21" s="56">
        <f t="shared" si="2"/>
        <v>0.34230000000000005</v>
      </c>
      <c r="P21" s="56">
        <f t="shared" si="3"/>
        <v>0.36850000000000005</v>
      </c>
      <c r="Q21" s="56">
        <f t="shared" si="4"/>
        <v>0.37250000000000005</v>
      </c>
      <c r="R21" s="56">
        <f t="shared" si="5"/>
        <v>0.14980000000000004</v>
      </c>
      <c r="S21" s="56">
        <f t="shared" si="6"/>
        <v>0.44269999999999998</v>
      </c>
      <c r="T21" s="56">
        <f t="shared" si="7"/>
        <v>0.44069999999999998</v>
      </c>
      <c r="U21" s="56">
        <f t="shared" si="8"/>
        <v>0.42030000000000001</v>
      </c>
      <c r="V21" s="56">
        <f t="shared" si="9"/>
        <v>0.29920000000000002</v>
      </c>
      <c r="W21" s="56">
        <f t="shared" si="10"/>
        <v>0.39410000000000001</v>
      </c>
      <c r="X21" s="56">
        <f t="shared" si="11"/>
        <v>0.39610000000000001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35">
        <v>0.28720000000000001</v>
      </c>
      <c r="C22" s="35">
        <v>0.6573</v>
      </c>
      <c r="D22" s="35">
        <v>0.62549999999999994</v>
      </c>
      <c r="E22" s="35">
        <v>0.62749999999999995</v>
      </c>
      <c r="F22" s="35">
        <v>0.84730000000000005</v>
      </c>
      <c r="G22" s="35">
        <v>0.55830000000000002</v>
      </c>
      <c r="H22" s="35">
        <v>0.55479999999999996</v>
      </c>
      <c r="I22" s="35">
        <v>0.57799999999999996</v>
      </c>
      <c r="J22" s="35">
        <v>0.6996</v>
      </c>
      <c r="K22" s="35">
        <v>0.61099999999999999</v>
      </c>
      <c r="L22" s="35">
        <v>0.60309999999999997</v>
      </c>
      <c r="M22" s="55"/>
      <c r="N22" s="56">
        <f t="shared" si="1"/>
        <v>0.71279999999999999</v>
      </c>
      <c r="O22" s="56">
        <f t="shared" si="2"/>
        <v>0.3427</v>
      </c>
      <c r="P22" s="56">
        <f t="shared" si="3"/>
        <v>0.37450000000000006</v>
      </c>
      <c r="Q22" s="56">
        <f t="shared" si="4"/>
        <v>0.37250000000000005</v>
      </c>
      <c r="R22" s="56">
        <f t="shared" si="5"/>
        <v>0.15269999999999995</v>
      </c>
      <c r="S22" s="56">
        <f t="shared" si="6"/>
        <v>0.44169999999999998</v>
      </c>
      <c r="T22" s="56">
        <f t="shared" si="7"/>
        <v>0.44520000000000004</v>
      </c>
      <c r="U22" s="56">
        <f t="shared" si="8"/>
        <v>0.42200000000000004</v>
      </c>
      <c r="V22" s="56">
        <f t="shared" si="9"/>
        <v>0.3004</v>
      </c>
      <c r="W22" s="56">
        <f t="shared" si="10"/>
        <v>0.38900000000000001</v>
      </c>
      <c r="X22" s="56">
        <f t="shared" si="11"/>
        <v>0.39690000000000003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35">
        <v>0.29039999999999999</v>
      </c>
      <c r="C23" s="35">
        <v>0.65939999999999999</v>
      </c>
      <c r="D23" s="35">
        <v>0.62390000000000001</v>
      </c>
      <c r="E23" s="35">
        <v>0.63060000000000005</v>
      </c>
      <c r="F23" s="35">
        <v>0.8458</v>
      </c>
      <c r="G23" s="35">
        <v>0.55930000000000002</v>
      </c>
      <c r="H23" s="35">
        <v>0.56440000000000001</v>
      </c>
      <c r="I23" s="35">
        <v>0.57909999999999995</v>
      </c>
      <c r="J23" s="35">
        <v>0.7</v>
      </c>
      <c r="K23" s="35">
        <v>0.62250000000000005</v>
      </c>
      <c r="L23" s="35">
        <v>0.60619999999999996</v>
      </c>
      <c r="M23" s="55"/>
      <c r="N23" s="56">
        <f t="shared" si="1"/>
        <v>0.70960000000000001</v>
      </c>
      <c r="O23" s="56">
        <f t="shared" si="2"/>
        <v>0.34060000000000001</v>
      </c>
      <c r="P23" s="56">
        <f t="shared" si="3"/>
        <v>0.37609999999999999</v>
      </c>
      <c r="Q23" s="56">
        <f t="shared" si="4"/>
        <v>0.36939999999999995</v>
      </c>
      <c r="R23" s="56">
        <f t="shared" si="5"/>
        <v>0.1542</v>
      </c>
      <c r="S23" s="56">
        <f t="shared" si="6"/>
        <v>0.44069999999999998</v>
      </c>
      <c r="T23" s="56">
        <f t="shared" si="7"/>
        <v>0.43559999999999999</v>
      </c>
      <c r="U23" s="56">
        <f t="shared" si="8"/>
        <v>0.42090000000000005</v>
      </c>
      <c r="V23" s="56">
        <f t="shared" si="9"/>
        <v>0.30000000000000004</v>
      </c>
      <c r="W23" s="56">
        <f t="shared" si="10"/>
        <v>0.37749999999999995</v>
      </c>
      <c r="X23" s="56">
        <f t="shared" si="11"/>
        <v>0.39380000000000004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35">
        <v>0.29299999999999998</v>
      </c>
      <c r="C24" s="35">
        <v>0.66139999999999999</v>
      </c>
      <c r="D24" s="35">
        <v>0.623</v>
      </c>
      <c r="E24" s="35">
        <v>0.63480000000000003</v>
      </c>
      <c r="F24" s="35">
        <v>0.84489999999999998</v>
      </c>
      <c r="G24" s="35">
        <v>0.55959999999999999</v>
      </c>
      <c r="H24" s="35">
        <v>0.57469999999999999</v>
      </c>
      <c r="I24" s="35">
        <v>0.58120000000000005</v>
      </c>
      <c r="J24" s="35">
        <v>0.70209999999999995</v>
      </c>
      <c r="K24" s="35">
        <v>0.6361</v>
      </c>
      <c r="L24" s="35">
        <v>0.6099</v>
      </c>
      <c r="M24" s="55"/>
      <c r="N24" s="56">
        <f t="shared" si="1"/>
        <v>0.70700000000000007</v>
      </c>
      <c r="O24" s="56">
        <f t="shared" si="2"/>
        <v>0.33860000000000001</v>
      </c>
      <c r="P24" s="56">
        <f t="shared" si="3"/>
        <v>0.377</v>
      </c>
      <c r="Q24" s="56">
        <f t="shared" si="4"/>
        <v>0.36519999999999997</v>
      </c>
      <c r="R24" s="56">
        <f t="shared" si="5"/>
        <v>0.15510000000000002</v>
      </c>
      <c r="S24" s="56">
        <f t="shared" si="6"/>
        <v>0.44040000000000001</v>
      </c>
      <c r="T24" s="56">
        <f t="shared" si="7"/>
        <v>0.42530000000000001</v>
      </c>
      <c r="U24" s="56">
        <f t="shared" si="8"/>
        <v>0.41879999999999995</v>
      </c>
      <c r="V24" s="56">
        <f t="shared" si="9"/>
        <v>0.29790000000000005</v>
      </c>
      <c r="W24" s="56">
        <f t="shared" si="10"/>
        <v>0.3639</v>
      </c>
      <c r="X24" s="56">
        <f t="shared" si="11"/>
        <v>0.3901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35">
        <v>0.2944</v>
      </c>
      <c r="C25" s="35">
        <v>0.65990000000000004</v>
      </c>
      <c r="D25" s="35">
        <v>0.61890000000000001</v>
      </c>
      <c r="E25" s="35">
        <v>0.63649999999999995</v>
      </c>
      <c r="F25" s="35">
        <v>0.84279999999999999</v>
      </c>
      <c r="G25" s="35">
        <v>0.55830000000000002</v>
      </c>
      <c r="H25" s="35">
        <v>0.58320000000000005</v>
      </c>
      <c r="I25" s="35">
        <v>0.58130000000000004</v>
      </c>
      <c r="J25" s="35">
        <v>0.70420000000000005</v>
      </c>
      <c r="K25" s="35">
        <v>0.6452</v>
      </c>
      <c r="L25" s="35">
        <v>0.61099999999999999</v>
      </c>
      <c r="M25" s="55"/>
      <c r="N25" s="56">
        <f t="shared" si="1"/>
        <v>0.7056</v>
      </c>
      <c r="O25" s="56">
        <f t="shared" si="2"/>
        <v>0.34009999999999996</v>
      </c>
      <c r="P25" s="56">
        <f t="shared" si="3"/>
        <v>0.38109999999999999</v>
      </c>
      <c r="Q25" s="56">
        <f t="shared" si="4"/>
        <v>0.36350000000000005</v>
      </c>
      <c r="R25" s="56">
        <f t="shared" si="5"/>
        <v>0.15720000000000001</v>
      </c>
      <c r="S25" s="56">
        <f t="shared" si="6"/>
        <v>0.44169999999999998</v>
      </c>
      <c r="T25" s="56">
        <f t="shared" si="7"/>
        <v>0.41679999999999995</v>
      </c>
      <c r="U25" s="56">
        <f t="shared" si="8"/>
        <v>0.41869999999999996</v>
      </c>
      <c r="V25" s="56">
        <f t="shared" si="9"/>
        <v>0.29579999999999995</v>
      </c>
      <c r="W25" s="56">
        <f t="shared" si="10"/>
        <v>0.3548</v>
      </c>
      <c r="X25" s="56">
        <f t="shared" si="11"/>
        <v>0.38900000000000001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35">
        <v>0.29980000000000001</v>
      </c>
      <c r="C26" s="35">
        <v>0.66390000000000005</v>
      </c>
      <c r="D26" s="35">
        <v>0.61960000000000004</v>
      </c>
      <c r="E26" s="35">
        <v>0.64159999999999995</v>
      </c>
      <c r="F26" s="35">
        <v>0.84199999999999997</v>
      </c>
      <c r="G26" s="35">
        <v>0.56059999999999999</v>
      </c>
      <c r="H26" s="35">
        <v>0.59930000000000005</v>
      </c>
      <c r="I26" s="35">
        <v>0.58389999999999997</v>
      </c>
      <c r="J26" s="35">
        <v>0.71350000000000002</v>
      </c>
      <c r="K26" s="35">
        <v>0.65429999999999999</v>
      </c>
      <c r="L26" s="35">
        <v>0.61609999999999998</v>
      </c>
      <c r="M26" s="55"/>
      <c r="N26" s="56">
        <f t="shared" si="1"/>
        <v>0.70019999999999993</v>
      </c>
      <c r="O26" s="56">
        <f t="shared" si="2"/>
        <v>0.33609999999999995</v>
      </c>
      <c r="P26" s="56">
        <f t="shared" si="3"/>
        <v>0.38039999999999996</v>
      </c>
      <c r="Q26" s="56">
        <f t="shared" si="4"/>
        <v>0.35840000000000005</v>
      </c>
      <c r="R26" s="56">
        <f t="shared" si="5"/>
        <v>0.15800000000000003</v>
      </c>
      <c r="S26" s="56">
        <f t="shared" si="6"/>
        <v>0.43940000000000001</v>
      </c>
      <c r="T26" s="56">
        <f t="shared" si="7"/>
        <v>0.40069999999999995</v>
      </c>
      <c r="U26" s="56">
        <f t="shared" si="8"/>
        <v>0.41610000000000003</v>
      </c>
      <c r="V26" s="56">
        <f t="shared" si="9"/>
        <v>0.28649999999999998</v>
      </c>
      <c r="W26" s="56">
        <f t="shared" si="10"/>
        <v>0.34570000000000001</v>
      </c>
      <c r="X26" s="56">
        <f t="shared" si="11"/>
        <v>0.38390000000000002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35">
        <v>0.30959999999999999</v>
      </c>
      <c r="C27" s="35">
        <v>0.67100000000000004</v>
      </c>
      <c r="D27" s="35">
        <v>0.62560000000000004</v>
      </c>
      <c r="E27" s="35">
        <v>0.65210000000000001</v>
      </c>
      <c r="F27" s="35">
        <v>0.84440000000000004</v>
      </c>
      <c r="G27" s="35">
        <v>0.56910000000000005</v>
      </c>
      <c r="H27" s="35">
        <v>0.63129999999999997</v>
      </c>
      <c r="I27" s="35">
        <v>0.59360000000000002</v>
      </c>
      <c r="J27" s="35">
        <v>0.73609999999999998</v>
      </c>
      <c r="K27" s="35">
        <v>0.66300000000000003</v>
      </c>
      <c r="L27" s="35">
        <v>0.62670000000000003</v>
      </c>
      <c r="M27" s="55"/>
      <c r="N27" s="56">
        <f t="shared" si="1"/>
        <v>0.69040000000000001</v>
      </c>
      <c r="O27" s="56">
        <f t="shared" si="2"/>
        <v>0.32899999999999996</v>
      </c>
      <c r="P27" s="56">
        <f t="shared" si="3"/>
        <v>0.37439999999999996</v>
      </c>
      <c r="Q27" s="56">
        <f t="shared" si="4"/>
        <v>0.34789999999999999</v>
      </c>
      <c r="R27" s="56">
        <f t="shared" si="5"/>
        <v>0.15559999999999996</v>
      </c>
      <c r="S27" s="56">
        <f t="shared" si="6"/>
        <v>0.43089999999999995</v>
      </c>
      <c r="T27" s="56">
        <f t="shared" si="7"/>
        <v>0.36870000000000003</v>
      </c>
      <c r="U27" s="56">
        <f t="shared" si="8"/>
        <v>0.40639999999999998</v>
      </c>
      <c r="V27" s="56">
        <f t="shared" si="9"/>
        <v>0.26390000000000002</v>
      </c>
      <c r="W27" s="56">
        <f t="shared" si="10"/>
        <v>0.33699999999999997</v>
      </c>
      <c r="X27" s="56">
        <f t="shared" si="11"/>
        <v>0.37329999999999997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35">
        <v>0.31790000000000002</v>
      </c>
      <c r="C28" s="35">
        <v>0.67549999999999999</v>
      </c>
      <c r="D28" s="35">
        <v>0.628</v>
      </c>
      <c r="E28" s="35">
        <v>0.65910000000000002</v>
      </c>
      <c r="F28" s="35">
        <v>0.8448</v>
      </c>
      <c r="G28" s="35">
        <v>0.57740000000000002</v>
      </c>
      <c r="H28" s="35">
        <v>0.6613</v>
      </c>
      <c r="I28" s="35">
        <v>0.6008</v>
      </c>
      <c r="J28" s="35">
        <v>0.75280000000000002</v>
      </c>
      <c r="K28" s="35">
        <v>0.66739999999999999</v>
      </c>
      <c r="L28" s="35">
        <v>0.63449999999999995</v>
      </c>
      <c r="M28" s="55"/>
      <c r="N28" s="56">
        <f t="shared" si="1"/>
        <v>0.68209999999999993</v>
      </c>
      <c r="O28" s="56">
        <f t="shared" si="2"/>
        <v>0.32450000000000001</v>
      </c>
      <c r="P28" s="56">
        <f t="shared" si="3"/>
        <v>0.372</v>
      </c>
      <c r="Q28" s="56">
        <f t="shared" si="4"/>
        <v>0.34089999999999998</v>
      </c>
      <c r="R28" s="56">
        <f t="shared" si="5"/>
        <v>0.1552</v>
      </c>
      <c r="S28" s="56">
        <f t="shared" si="6"/>
        <v>0.42259999999999998</v>
      </c>
      <c r="T28" s="56">
        <f t="shared" si="7"/>
        <v>0.3387</v>
      </c>
      <c r="U28" s="56">
        <f t="shared" si="8"/>
        <v>0.3992</v>
      </c>
      <c r="V28" s="56">
        <f t="shared" si="9"/>
        <v>0.24719999999999998</v>
      </c>
      <c r="W28" s="56">
        <f t="shared" si="10"/>
        <v>0.33260000000000001</v>
      </c>
      <c r="X28" s="56">
        <f t="shared" si="11"/>
        <v>0.36550000000000005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35">
        <v>0.32240000000000002</v>
      </c>
      <c r="C29" s="35">
        <v>0.68020000000000003</v>
      </c>
      <c r="D29" s="35">
        <v>0.62909999999999999</v>
      </c>
      <c r="E29" s="35">
        <v>0.66559999999999997</v>
      </c>
      <c r="F29" s="35">
        <v>0.8448</v>
      </c>
      <c r="G29" s="35">
        <v>0.58640000000000003</v>
      </c>
      <c r="H29" s="35">
        <v>0.69040000000000001</v>
      </c>
      <c r="I29" s="35">
        <v>0.60709999999999997</v>
      </c>
      <c r="J29" s="35">
        <v>0.77039999999999997</v>
      </c>
      <c r="K29" s="35">
        <v>0.67510000000000003</v>
      </c>
      <c r="L29" s="35">
        <v>0.64180000000000004</v>
      </c>
      <c r="M29" s="55"/>
      <c r="N29" s="56">
        <f t="shared" si="1"/>
        <v>0.67759999999999998</v>
      </c>
      <c r="O29" s="56">
        <f t="shared" si="2"/>
        <v>0.31979999999999997</v>
      </c>
      <c r="P29" s="56">
        <f t="shared" si="3"/>
        <v>0.37090000000000001</v>
      </c>
      <c r="Q29" s="56">
        <f t="shared" si="4"/>
        <v>0.33440000000000003</v>
      </c>
      <c r="R29" s="56">
        <f t="shared" si="5"/>
        <v>0.1552</v>
      </c>
      <c r="S29" s="56">
        <f t="shared" si="6"/>
        <v>0.41359999999999997</v>
      </c>
      <c r="T29" s="56">
        <f t="shared" si="7"/>
        <v>0.30959999999999999</v>
      </c>
      <c r="U29" s="56">
        <f t="shared" si="8"/>
        <v>0.39290000000000003</v>
      </c>
      <c r="V29" s="56">
        <f t="shared" si="9"/>
        <v>0.22960000000000003</v>
      </c>
      <c r="W29" s="56">
        <f t="shared" si="10"/>
        <v>0.32489999999999997</v>
      </c>
      <c r="X29" s="56">
        <f t="shared" si="11"/>
        <v>0.35819999999999996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35">
        <v>0.3246</v>
      </c>
      <c r="C30" s="35">
        <v>0.68530000000000002</v>
      </c>
      <c r="D30" s="35">
        <v>0.63290000000000002</v>
      </c>
      <c r="E30" s="35">
        <v>0.67559999999999998</v>
      </c>
      <c r="F30" s="35">
        <v>0.84789999999999999</v>
      </c>
      <c r="G30" s="35">
        <v>0.59199999999999997</v>
      </c>
      <c r="H30" s="35">
        <v>0.71460000000000001</v>
      </c>
      <c r="I30" s="35">
        <v>0.61519999999999997</v>
      </c>
      <c r="J30" s="35">
        <v>0.78439999999999999</v>
      </c>
      <c r="K30" s="35">
        <v>0.68759999999999999</v>
      </c>
      <c r="L30" s="35">
        <v>0.64980000000000004</v>
      </c>
      <c r="M30" s="55"/>
      <c r="N30" s="56">
        <f t="shared" si="1"/>
        <v>0.6754</v>
      </c>
      <c r="O30" s="56">
        <f t="shared" si="2"/>
        <v>0.31469999999999998</v>
      </c>
      <c r="P30" s="56">
        <f t="shared" si="3"/>
        <v>0.36709999999999998</v>
      </c>
      <c r="Q30" s="56">
        <f t="shared" si="4"/>
        <v>0.32440000000000002</v>
      </c>
      <c r="R30" s="56">
        <f t="shared" si="5"/>
        <v>0.15210000000000001</v>
      </c>
      <c r="S30" s="56">
        <f t="shared" si="6"/>
        <v>0.40800000000000003</v>
      </c>
      <c r="T30" s="56">
        <f t="shared" si="7"/>
        <v>0.28539999999999999</v>
      </c>
      <c r="U30" s="56">
        <f t="shared" si="8"/>
        <v>0.38480000000000003</v>
      </c>
      <c r="V30" s="56">
        <f t="shared" si="9"/>
        <v>0.21560000000000001</v>
      </c>
      <c r="W30" s="56">
        <f t="shared" si="10"/>
        <v>0.31240000000000001</v>
      </c>
      <c r="X30" s="56">
        <f t="shared" si="11"/>
        <v>0.35019999999999996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35">
        <v>0.31330000000000002</v>
      </c>
      <c r="C31" s="35">
        <v>0.68540000000000001</v>
      </c>
      <c r="D31" s="35">
        <v>0.62809999999999999</v>
      </c>
      <c r="E31" s="35">
        <v>0.67749999999999999</v>
      </c>
      <c r="F31" s="35">
        <v>0.84730000000000005</v>
      </c>
      <c r="G31" s="35">
        <v>0.59399999999999997</v>
      </c>
      <c r="H31" s="35">
        <v>0.72960000000000003</v>
      </c>
      <c r="I31" s="35">
        <v>0.61529999999999996</v>
      </c>
      <c r="J31" s="35">
        <v>0.7873</v>
      </c>
      <c r="K31" s="35">
        <v>0.69869999999999999</v>
      </c>
      <c r="L31" s="35">
        <v>0.64970000000000006</v>
      </c>
      <c r="M31" s="55"/>
      <c r="N31" s="56">
        <f t="shared" si="1"/>
        <v>0.68669999999999998</v>
      </c>
      <c r="O31" s="56">
        <f t="shared" si="2"/>
        <v>0.31459999999999999</v>
      </c>
      <c r="P31" s="56">
        <f t="shared" si="3"/>
        <v>0.37190000000000001</v>
      </c>
      <c r="Q31" s="56">
        <f t="shared" si="4"/>
        <v>0.32250000000000001</v>
      </c>
      <c r="R31" s="56">
        <f t="shared" si="5"/>
        <v>0.15269999999999995</v>
      </c>
      <c r="S31" s="56">
        <f t="shared" si="6"/>
        <v>0.40600000000000003</v>
      </c>
      <c r="T31" s="56">
        <f t="shared" si="7"/>
        <v>0.27039999999999997</v>
      </c>
      <c r="U31" s="56">
        <f t="shared" si="8"/>
        <v>0.38470000000000004</v>
      </c>
      <c r="V31" s="56">
        <f t="shared" si="9"/>
        <v>0.2127</v>
      </c>
      <c r="W31" s="56">
        <f t="shared" si="10"/>
        <v>0.30130000000000001</v>
      </c>
      <c r="X31" s="56">
        <f t="shared" si="11"/>
        <v>0.35029999999999994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35">
        <v>0.30280000000000001</v>
      </c>
      <c r="C32" s="35">
        <v>0.68740000000000001</v>
      </c>
      <c r="D32" s="35">
        <v>0.62490000000000001</v>
      </c>
      <c r="E32" s="35">
        <v>0.68259999999999998</v>
      </c>
      <c r="F32" s="35">
        <v>0.84860000000000002</v>
      </c>
      <c r="G32" s="35">
        <v>0.60060000000000002</v>
      </c>
      <c r="H32" s="35">
        <v>0.74709999999999999</v>
      </c>
      <c r="I32" s="35">
        <v>0.61899999999999999</v>
      </c>
      <c r="J32" s="35">
        <v>0.79369999999999996</v>
      </c>
      <c r="K32" s="35">
        <v>0.71630000000000005</v>
      </c>
      <c r="L32" s="35">
        <v>0.65269999999999995</v>
      </c>
      <c r="M32" s="55"/>
      <c r="N32" s="56">
        <f t="shared" si="1"/>
        <v>0.69720000000000004</v>
      </c>
      <c r="O32" s="56">
        <f t="shared" si="2"/>
        <v>0.31259999999999999</v>
      </c>
      <c r="P32" s="56">
        <f t="shared" si="3"/>
        <v>0.37509999999999999</v>
      </c>
      <c r="Q32" s="56">
        <f t="shared" si="4"/>
        <v>0.31740000000000002</v>
      </c>
      <c r="R32" s="56">
        <f t="shared" si="5"/>
        <v>0.15139999999999998</v>
      </c>
      <c r="S32" s="56">
        <f t="shared" si="6"/>
        <v>0.39939999999999998</v>
      </c>
      <c r="T32" s="56">
        <f t="shared" si="7"/>
        <v>0.25290000000000001</v>
      </c>
      <c r="U32" s="56">
        <f t="shared" si="8"/>
        <v>0.38100000000000001</v>
      </c>
      <c r="V32" s="56">
        <f t="shared" si="9"/>
        <v>0.20630000000000004</v>
      </c>
      <c r="W32" s="56">
        <f t="shared" si="10"/>
        <v>0.28369999999999995</v>
      </c>
      <c r="X32" s="56">
        <f t="shared" si="11"/>
        <v>0.34730000000000005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35">
        <v>0.2984</v>
      </c>
      <c r="C33" s="35">
        <v>0.69189999999999996</v>
      </c>
      <c r="D33" s="35">
        <v>0.62509999999999999</v>
      </c>
      <c r="E33" s="35">
        <v>0.69120000000000004</v>
      </c>
      <c r="F33" s="35">
        <v>0.85189999999999999</v>
      </c>
      <c r="G33" s="35">
        <v>0.60819999999999996</v>
      </c>
      <c r="H33" s="35">
        <v>0.76419999999999999</v>
      </c>
      <c r="I33" s="35">
        <v>0.62660000000000005</v>
      </c>
      <c r="J33" s="35">
        <v>0.80059999999999998</v>
      </c>
      <c r="K33" s="35">
        <v>0.73380000000000001</v>
      </c>
      <c r="L33" s="35">
        <v>0.65859999999999996</v>
      </c>
      <c r="M33" s="55"/>
      <c r="N33" s="56">
        <f t="shared" si="1"/>
        <v>0.7016</v>
      </c>
      <c r="O33" s="56">
        <f t="shared" si="2"/>
        <v>0.30810000000000004</v>
      </c>
      <c r="P33" s="56">
        <f t="shared" si="3"/>
        <v>0.37490000000000001</v>
      </c>
      <c r="Q33" s="56">
        <f t="shared" si="4"/>
        <v>0.30879999999999996</v>
      </c>
      <c r="R33" s="56">
        <f t="shared" si="5"/>
        <v>0.14810000000000001</v>
      </c>
      <c r="S33" s="56">
        <f t="shared" si="6"/>
        <v>0.39180000000000004</v>
      </c>
      <c r="T33" s="56">
        <f t="shared" si="7"/>
        <v>0.23580000000000001</v>
      </c>
      <c r="U33" s="56">
        <f t="shared" si="8"/>
        <v>0.37339999999999995</v>
      </c>
      <c r="V33" s="56">
        <f t="shared" si="9"/>
        <v>0.19940000000000002</v>
      </c>
      <c r="W33" s="56">
        <f t="shared" si="10"/>
        <v>0.26619999999999999</v>
      </c>
      <c r="X33" s="56">
        <f t="shared" si="11"/>
        <v>0.34140000000000004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35">
        <v>0.29409999999999997</v>
      </c>
      <c r="C34" s="35">
        <v>0.69569999999999999</v>
      </c>
      <c r="D34" s="35">
        <v>0.62629999999999997</v>
      </c>
      <c r="E34" s="35">
        <v>0.69169999999999998</v>
      </c>
      <c r="F34" s="35">
        <v>0.85470000000000002</v>
      </c>
      <c r="G34" s="35">
        <v>0.6149</v>
      </c>
      <c r="H34" s="35">
        <v>0.7762</v>
      </c>
      <c r="I34" s="35">
        <v>0.63</v>
      </c>
      <c r="J34" s="35">
        <v>0.80030000000000001</v>
      </c>
      <c r="K34" s="35">
        <v>0.73929999999999996</v>
      </c>
      <c r="L34" s="35">
        <v>0.66139999999999999</v>
      </c>
      <c r="M34" s="55"/>
      <c r="N34" s="56">
        <f t="shared" si="1"/>
        <v>0.70589999999999997</v>
      </c>
      <c r="O34" s="56">
        <f t="shared" si="2"/>
        <v>0.30430000000000001</v>
      </c>
      <c r="P34" s="56">
        <f t="shared" si="3"/>
        <v>0.37370000000000003</v>
      </c>
      <c r="Q34" s="56">
        <f t="shared" si="4"/>
        <v>0.30830000000000002</v>
      </c>
      <c r="R34" s="56">
        <f t="shared" si="5"/>
        <v>0.14529999999999998</v>
      </c>
      <c r="S34" s="56">
        <f t="shared" si="6"/>
        <v>0.3851</v>
      </c>
      <c r="T34" s="56">
        <f t="shared" si="7"/>
        <v>0.2238</v>
      </c>
      <c r="U34" s="56">
        <f t="shared" si="8"/>
        <v>0.37</v>
      </c>
      <c r="V34" s="56">
        <f t="shared" si="9"/>
        <v>0.19969999999999999</v>
      </c>
      <c r="W34" s="56">
        <f t="shared" si="10"/>
        <v>0.26070000000000004</v>
      </c>
      <c r="X34" s="56">
        <f t="shared" si="11"/>
        <v>0.33860000000000001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35">
        <v>0.29389999999999999</v>
      </c>
      <c r="C35" s="35">
        <v>0.69969999999999999</v>
      </c>
      <c r="D35" s="35">
        <v>0.62960000000000005</v>
      </c>
      <c r="E35" s="35">
        <v>0.68969999999999998</v>
      </c>
      <c r="F35" s="35">
        <v>0.86009999999999998</v>
      </c>
      <c r="G35" s="35">
        <v>0.62239999999999995</v>
      </c>
      <c r="H35" s="35">
        <v>0.77559999999999996</v>
      </c>
      <c r="I35" s="35">
        <v>0.63580000000000003</v>
      </c>
      <c r="J35" s="35">
        <v>0.79349999999999998</v>
      </c>
      <c r="K35" s="35">
        <v>0.73170000000000002</v>
      </c>
      <c r="L35" s="35">
        <v>0.66379999999999995</v>
      </c>
      <c r="M35" s="55"/>
      <c r="N35" s="56">
        <f t="shared" si="1"/>
        <v>0.70609999999999995</v>
      </c>
      <c r="O35" s="56">
        <f t="shared" si="2"/>
        <v>0.30030000000000001</v>
      </c>
      <c r="P35" s="56">
        <f t="shared" si="3"/>
        <v>0.37039999999999995</v>
      </c>
      <c r="Q35" s="56">
        <f t="shared" si="4"/>
        <v>0.31030000000000002</v>
      </c>
      <c r="R35" s="56">
        <f t="shared" si="5"/>
        <v>0.13990000000000002</v>
      </c>
      <c r="S35" s="56">
        <f t="shared" si="6"/>
        <v>0.37760000000000005</v>
      </c>
      <c r="T35" s="56">
        <f t="shared" si="7"/>
        <v>0.22440000000000004</v>
      </c>
      <c r="U35" s="56">
        <f t="shared" si="8"/>
        <v>0.36419999999999997</v>
      </c>
      <c r="V35" s="56">
        <f t="shared" si="9"/>
        <v>0.20650000000000002</v>
      </c>
      <c r="W35" s="56">
        <f t="shared" si="10"/>
        <v>0.26829999999999998</v>
      </c>
      <c r="X35" s="56">
        <f t="shared" si="11"/>
        <v>0.33620000000000005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35">
        <v>0.29409999999999997</v>
      </c>
      <c r="C36" s="35">
        <v>0.7046</v>
      </c>
      <c r="D36" s="35">
        <v>0.63580000000000003</v>
      </c>
      <c r="E36" s="35">
        <v>0.68759999999999999</v>
      </c>
      <c r="F36" s="35">
        <v>0.86539999999999995</v>
      </c>
      <c r="G36" s="35">
        <v>0.62619999999999998</v>
      </c>
      <c r="H36" s="35">
        <v>0.77400000000000002</v>
      </c>
      <c r="I36" s="35">
        <v>0.6401</v>
      </c>
      <c r="J36" s="35">
        <v>0.78159999999999996</v>
      </c>
      <c r="K36" s="35">
        <v>0.72219999999999995</v>
      </c>
      <c r="L36" s="35">
        <v>0.66579999999999995</v>
      </c>
      <c r="M36" s="55"/>
      <c r="N36" s="56">
        <f t="shared" si="1"/>
        <v>0.70589999999999997</v>
      </c>
      <c r="O36" s="56">
        <f t="shared" si="2"/>
        <v>0.2954</v>
      </c>
      <c r="P36" s="56">
        <f t="shared" si="3"/>
        <v>0.36419999999999997</v>
      </c>
      <c r="Q36" s="56">
        <f t="shared" si="4"/>
        <v>0.31240000000000001</v>
      </c>
      <c r="R36" s="56">
        <f t="shared" si="5"/>
        <v>0.13460000000000005</v>
      </c>
      <c r="S36" s="56">
        <f t="shared" si="6"/>
        <v>0.37380000000000002</v>
      </c>
      <c r="T36" s="56">
        <f t="shared" si="7"/>
        <v>0.22599999999999998</v>
      </c>
      <c r="U36" s="56">
        <f t="shared" si="8"/>
        <v>0.3599</v>
      </c>
      <c r="V36" s="56">
        <f t="shared" si="9"/>
        <v>0.21840000000000004</v>
      </c>
      <c r="W36" s="56">
        <f t="shared" si="10"/>
        <v>0.27780000000000005</v>
      </c>
      <c r="X36" s="56">
        <f t="shared" si="11"/>
        <v>0.33420000000000005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35">
        <v>0.2893</v>
      </c>
      <c r="C37" s="35">
        <v>0.70720000000000005</v>
      </c>
      <c r="D37" s="35">
        <v>0.63980000000000004</v>
      </c>
      <c r="E37" s="35">
        <v>0.68240000000000001</v>
      </c>
      <c r="F37" s="35">
        <v>0.86899999999999999</v>
      </c>
      <c r="G37" s="35">
        <v>0.62770000000000004</v>
      </c>
      <c r="H37" s="35">
        <v>0.76859999999999995</v>
      </c>
      <c r="I37" s="35">
        <v>0.6411</v>
      </c>
      <c r="J37" s="35">
        <v>0.77049999999999996</v>
      </c>
      <c r="K37" s="35">
        <v>0.71250000000000002</v>
      </c>
      <c r="L37" s="35">
        <v>0.66500000000000004</v>
      </c>
      <c r="M37" s="55"/>
      <c r="N37" s="56">
        <f t="shared" si="1"/>
        <v>0.7107</v>
      </c>
      <c r="O37" s="56">
        <f t="shared" si="2"/>
        <v>0.29279999999999995</v>
      </c>
      <c r="P37" s="56">
        <f t="shared" si="3"/>
        <v>0.36019999999999996</v>
      </c>
      <c r="Q37" s="56">
        <f t="shared" si="4"/>
        <v>0.31759999999999999</v>
      </c>
      <c r="R37" s="56">
        <f t="shared" si="5"/>
        <v>0.13100000000000001</v>
      </c>
      <c r="S37" s="56">
        <f t="shared" si="6"/>
        <v>0.37229999999999996</v>
      </c>
      <c r="T37" s="56">
        <f t="shared" si="7"/>
        <v>0.23140000000000005</v>
      </c>
      <c r="U37" s="56">
        <f t="shared" si="8"/>
        <v>0.3589</v>
      </c>
      <c r="V37" s="56">
        <f t="shared" si="9"/>
        <v>0.22950000000000004</v>
      </c>
      <c r="W37" s="56">
        <f t="shared" si="10"/>
        <v>0.28749999999999998</v>
      </c>
      <c r="X37" s="56">
        <f t="shared" si="11"/>
        <v>0.33499999999999996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35">
        <v>0.29380000000000001</v>
      </c>
      <c r="C38" s="35">
        <v>0.70979999999999999</v>
      </c>
      <c r="D38" s="35">
        <v>0.64180000000000004</v>
      </c>
      <c r="E38" s="35">
        <v>0.6855</v>
      </c>
      <c r="F38" s="35">
        <v>0.87360000000000004</v>
      </c>
      <c r="G38" s="35">
        <v>0.63600000000000001</v>
      </c>
      <c r="H38" s="35">
        <v>0.76659999999999995</v>
      </c>
      <c r="I38" s="35">
        <v>0.64690000000000003</v>
      </c>
      <c r="J38" s="35">
        <v>0.77</v>
      </c>
      <c r="K38" s="35">
        <v>0.7107</v>
      </c>
      <c r="L38" s="35">
        <v>0.66859999999999997</v>
      </c>
      <c r="M38" s="55"/>
      <c r="N38" s="56">
        <f t="shared" si="1"/>
        <v>0.70619999999999994</v>
      </c>
      <c r="O38" s="56">
        <f t="shared" si="2"/>
        <v>0.29020000000000001</v>
      </c>
      <c r="P38" s="56">
        <f t="shared" si="3"/>
        <v>0.35819999999999996</v>
      </c>
      <c r="Q38" s="56">
        <f t="shared" si="4"/>
        <v>0.3145</v>
      </c>
      <c r="R38" s="56">
        <f t="shared" si="5"/>
        <v>0.12639999999999996</v>
      </c>
      <c r="S38" s="56">
        <f t="shared" si="6"/>
        <v>0.36399999999999999</v>
      </c>
      <c r="T38" s="56">
        <f t="shared" si="7"/>
        <v>0.23340000000000005</v>
      </c>
      <c r="U38" s="56">
        <f t="shared" si="8"/>
        <v>0.35309999999999997</v>
      </c>
      <c r="V38" s="56">
        <f t="shared" si="9"/>
        <v>0.22999999999999998</v>
      </c>
      <c r="W38" s="56">
        <f t="shared" si="10"/>
        <v>0.2893</v>
      </c>
      <c r="X38" s="56">
        <f t="shared" si="11"/>
        <v>0.33140000000000003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35">
        <v>0.29399999999999998</v>
      </c>
      <c r="C39" s="35">
        <v>0.70489999999999997</v>
      </c>
      <c r="D39" s="35">
        <v>0.63849999999999996</v>
      </c>
      <c r="E39" s="35">
        <v>0.68710000000000004</v>
      </c>
      <c r="F39" s="35">
        <v>0.87370000000000003</v>
      </c>
      <c r="G39" s="35">
        <v>0.63539999999999996</v>
      </c>
      <c r="H39" s="35">
        <v>0.74470000000000003</v>
      </c>
      <c r="I39" s="35">
        <v>0.64480000000000004</v>
      </c>
      <c r="J39" s="35">
        <v>0.7661</v>
      </c>
      <c r="K39" s="35">
        <v>0.71299999999999997</v>
      </c>
      <c r="L39" s="35">
        <v>0.66600000000000004</v>
      </c>
      <c r="M39" s="55"/>
      <c r="N39" s="56">
        <f t="shared" si="1"/>
        <v>0.70599999999999996</v>
      </c>
      <c r="O39" s="56">
        <f t="shared" si="2"/>
        <v>0.29510000000000003</v>
      </c>
      <c r="P39" s="56">
        <f t="shared" si="3"/>
        <v>0.36150000000000004</v>
      </c>
      <c r="Q39" s="56">
        <f t="shared" si="4"/>
        <v>0.31289999999999996</v>
      </c>
      <c r="R39" s="56">
        <f t="shared" si="5"/>
        <v>0.12629999999999997</v>
      </c>
      <c r="S39" s="56">
        <f t="shared" si="6"/>
        <v>0.36460000000000004</v>
      </c>
      <c r="T39" s="56">
        <f t="shared" si="7"/>
        <v>0.25529999999999997</v>
      </c>
      <c r="U39" s="56">
        <f t="shared" si="8"/>
        <v>0.35519999999999996</v>
      </c>
      <c r="V39" s="56">
        <f t="shared" si="9"/>
        <v>0.2339</v>
      </c>
      <c r="W39" s="56">
        <f t="shared" si="10"/>
        <v>0.28700000000000003</v>
      </c>
      <c r="X39" s="56">
        <f t="shared" si="11"/>
        <v>0.33399999999999996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35">
        <v>0.29420000000000002</v>
      </c>
      <c r="C40" s="35">
        <v>0.6976</v>
      </c>
      <c r="D40" s="35">
        <v>0.63070000000000004</v>
      </c>
      <c r="E40" s="35">
        <v>0.68610000000000004</v>
      </c>
      <c r="F40" s="35">
        <v>0.87239999999999995</v>
      </c>
      <c r="G40" s="35">
        <v>0.63200000000000001</v>
      </c>
      <c r="H40" s="35">
        <v>0.72109999999999996</v>
      </c>
      <c r="I40" s="35">
        <v>0.63880000000000003</v>
      </c>
      <c r="J40" s="35">
        <v>0.76060000000000005</v>
      </c>
      <c r="K40" s="35">
        <v>0.70979999999999999</v>
      </c>
      <c r="L40" s="35">
        <v>0.66039999999999999</v>
      </c>
      <c r="M40" s="55"/>
      <c r="N40" s="56">
        <f t="shared" si="1"/>
        <v>0.70579999999999998</v>
      </c>
      <c r="O40" s="56">
        <f t="shared" si="2"/>
        <v>0.3024</v>
      </c>
      <c r="P40" s="56">
        <f t="shared" si="3"/>
        <v>0.36929999999999996</v>
      </c>
      <c r="Q40" s="56">
        <f t="shared" si="4"/>
        <v>0.31389999999999996</v>
      </c>
      <c r="R40" s="56">
        <f t="shared" si="5"/>
        <v>0.12760000000000005</v>
      </c>
      <c r="S40" s="56">
        <f t="shared" si="6"/>
        <v>0.36799999999999999</v>
      </c>
      <c r="T40" s="56">
        <f t="shared" si="7"/>
        <v>0.27890000000000004</v>
      </c>
      <c r="U40" s="56">
        <f t="shared" si="8"/>
        <v>0.36119999999999997</v>
      </c>
      <c r="V40" s="56">
        <f t="shared" si="9"/>
        <v>0.23939999999999995</v>
      </c>
      <c r="W40" s="56">
        <f t="shared" si="10"/>
        <v>0.29020000000000001</v>
      </c>
      <c r="X40" s="56">
        <f t="shared" si="11"/>
        <v>0.33960000000000001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35">
        <v>0.29349999999999998</v>
      </c>
      <c r="C41" s="35">
        <v>0.68879999999999997</v>
      </c>
      <c r="D41" s="35">
        <v>0.62039999999999995</v>
      </c>
      <c r="E41" s="35">
        <v>0.68459999999999999</v>
      </c>
      <c r="F41" s="35">
        <v>0.87090000000000001</v>
      </c>
      <c r="G41" s="35">
        <v>0.62660000000000005</v>
      </c>
      <c r="H41" s="35">
        <v>0.69610000000000005</v>
      </c>
      <c r="I41" s="35">
        <v>0.63</v>
      </c>
      <c r="J41" s="35">
        <v>0.75449999999999995</v>
      </c>
      <c r="K41" s="35">
        <v>0.70189999999999997</v>
      </c>
      <c r="L41" s="35">
        <v>0.6532</v>
      </c>
      <c r="M41" s="55"/>
      <c r="N41" s="56">
        <f t="shared" si="1"/>
        <v>0.70650000000000002</v>
      </c>
      <c r="O41" s="56">
        <f t="shared" si="2"/>
        <v>0.31120000000000003</v>
      </c>
      <c r="P41" s="56">
        <f t="shared" si="3"/>
        <v>0.37960000000000005</v>
      </c>
      <c r="Q41" s="56">
        <f t="shared" si="4"/>
        <v>0.31540000000000001</v>
      </c>
      <c r="R41" s="56">
        <f t="shared" si="5"/>
        <v>0.12909999999999999</v>
      </c>
      <c r="S41" s="56">
        <f t="shared" si="6"/>
        <v>0.37339999999999995</v>
      </c>
      <c r="T41" s="56">
        <f t="shared" si="7"/>
        <v>0.30389999999999995</v>
      </c>
      <c r="U41" s="56">
        <f t="shared" si="8"/>
        <v>0.37</v>
      </c>
      <c r="V41" s="56">
        <f t="shared" si="9"/>
        <v>0.24550000000000005</v>
      </c>
      <c r="W41" s="56">
        <f t="shared" si="10"/>
        <v>0.29810000000000003</v>
      </c>
      <c r="X41" s="56">
        <f t="shared" si="11"/>
        <v>0.3468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35">
        <v>0.29199999999999998</v>
      </c>
      <c r="C42" s="35">
        <v>0.68689999999999996</v>
      </c>
      <c r="D42" s="35">
        <v>0.62480000000000002</v>
      </c>
      <c r="E42" s="35">
        <v>0.68689999999999996</v>
      </c>
      <c r="F42" s="35">
        <v>0.86909999999999998</v>
      </c>
      <c r="G42" s="35">
        <v>0.62539999999999996</v>
      </c>
      <c r="H42" s="35">
        <v>0.67579999999999996</v>
      </c>
      <c r="I42" s="35">
        <v>0.62980000000000003</v>
      </c>
      <c r="J42" s="35">
        <v>0.751</v>
      </c>
      <c r="K42" s="35">
        <v>0.69789999999999996</v>
      </c>
      <c r="L42" s="35">
        <v>0.65139999999999998</v>
      </c>
      <c r="M42" s="55"/>
      <c r="N42" s="56">
        <f t="shared" si="1"/>
        <v>0.70799999999999996</v>
      </c>
      <c r="O42" s="56">
        <f t="shared" si="2"/>
        <v>0.31310000000000004</v>
      </c>
      <c r="P42" s="56">
        <f t="shared" si="3"/>
        <v>0.37519999999999998</v>
      </c>
      <c r="Q42" s="56">
        <f t="shared" si="4"/>
        <v>0.31310000000000004</v>
      </c>
      <c r="R42" s="56">
        <f t="shared" si="5"/>
        <v>0.13090000000000002</v>
      </c>
      <c r="S42" s="56">
        <f t="shared" si="6"/>
        <v>0.37460000000000004</v>
      </c>
      <c r="T42" s="56">
        <f t="shared" si="7"/>
        <v>0.32420000000000004</v>
      </c>
      <c r="U42" s="56">
        <f t="shared" si="8"/>
        <v>0.37019999999999997</v>
      </c>
      <c r="V42" s="56">
        <f t="shared" si="9"/>
        <v>0.249</v>
      </c>
      <c r="W42" s="56">
        <f t="shared" si="10"/>
        <v>0.30210000000000004</v>
      </c>
      <c r="X42" s="56">
        <f t="shared" si="11"/>
        <v>0.34860000000000002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35">
        <v>0.28989999999999999</v>
      </c>
      <c r="C43" s="35">
        <v>0.68489999999999995</v>
      </c>
      <c r="D43" s="35">
        <v>0.629</v>
      </c>
      <c r="E43" s="35">
        <v>0.68779999999999997</v>
      </c>
      <c r="F43" s="35">
        <v>0.86399999999999999</v>
      </c>
      <c r="G43" s="35">
        <v>0.61970000000000003</v>
      </c>
      <c r="H43" s="35">
        <v>0.65259999999999996</v>
      </c>
      <c r="I43" s="35">
        <v>0.626</v>
      </c>
      <c r="J43" s="35">
        <v>0.752</v>
      </c>
      <c r="K43" s="35">
        <v>0.69179999999999997</v>
      </c>
      <c r="L43" s="35">
        <v>0.64800000000000002</v>
      </c>
      <c r="M43" s="55"/>
      <c r="N43" s="56">
        <f t="shared" si="1"/>
        <v>0.71009999999999995</v>
      </c>
      <c r="O43" s="56">
        <f t="shared" si="2"/>
        <v>0.31510000000000005</v>
      </c>
      <c r="P43" s="56">
        <f t="shared" si="3"/>
        <v>0.371</v>
      </c>
      <c r="Q43" s="56">
        <f t="shared" si="4"/>
        <v>0.31220000000000003</v>
      </c>
      <c r="R43" s="56">
        <f t="shared" si="5"/>
        <v>0.13600000000000001</v>
      </c>
      <c r="S43" s="56">
        <f t="shared" si="6"/>
        <v>0.38029999999999997</v>
      </c>
      <c r="T43" s="56">
        <f t="shared" si="7"/>
        <v>0.34740000000000004</v>
      </c>
      <c r="U43" s="56">
        <f t="shared" si="8"/>
        <v>0.374</v>
      </c>
      <c r="V43" s="56">
        <f t="shared" si="9"/>
        <v>0.248</v>
      </c>
      <c r="W43" s="56">
        <f t="shared" si="10"/>
        <v>0.30820000000000003</v>
      </c>
      <c r="X43" s="56">
        <f t="shared" si="11"/>
        <v>0.35199999999999998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35">
        <v>0.28699999999999998</v>
      </c>
      <c r="C44" s="35">
        <v>0.68569999999999998</v>
      </c>
      <c r="D44" s="35">
        <v>0.63519999999999999</v>
      </c>
      <c r="E44" s="35">
        <v>0.69099999999999995</v>
      </c>
      <c r="F44" s="35">
        <v>0.86009999999999998</v>
      </c>
      <c r="G44" s="35">
        <v>0.61799999999999999</v>
      </c>
      <c r="H44" s="35">
        <v>0.63319999999999999</v>
      </c>
      <c r="I44" s="35">
        <v>0.62639999999999996</v>
      </c>
      <c r="J44" s="35">
        <v>0.75639999999999996</v>
      </c>
      <c r="K44" s="35">
        <v>0.68779999999999997</v>
      </c>
      <c r="L44" s="35">
        <v>0.64770000000000005</v>
      </c>
      <c r="M44" s="55"/>
      <c r="N44" s="56">
        <f t="shared" si="1"/>
        <v>0.71300000000000008</v>
      </c>
      <c r="O44" s="56">
        <f t="shared" si="2"/>
        <v>0.31430000000000002</v>
      </c>
      <c r="P44" s="56">
        <f t="shared" si="3"/>
        <v>0.36480000000000001</v>
      </c>
      <c r="Q44" s="56">
        <f t="shared" si="4"/>
        <v>0.30900000000000005</v>
      </c>
      <c r="R44" s="56">
        <f t="shared" si="5"/>
        <v>0.13990000000000002</v>
      </c>
      <c r="S44" s="56">
        <f t="shared" si="6"/>
        <v>0.38200000000000001</v>
      </c>
      <c r="T44" s="56">
        <f t="shared" si="7"/>
        <v>0.36680000000000001</v>
      </c>
      <c r="U44" s="56">
        <f t="shared" si="8"/>
        <v>0.37360000000000004</v>
      </c>
      <c r="V44" s="56">
        <f t="shared" si="9"/>
        <v>0.24360000000000004</v>
      </c>
      <c r="W44" s="56">
        <f t="shared" si="10"/>
        <v>0.31220000000000003</v>
      </c>
      <c r="X44" s="56">
        <f t="shared" si="11"/>
        <v>0.35229999999999995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35">
        <v>0.2868</v>
      </c>
      <c r="C45" s="35">
        <v>0.68779999999999997</v>
      </c>
      <c r="D45" s="35">
        <v>0.64490000000000003</v>
      </c>
      <c r="E45" s="35">
        <v>0.69650000000000001</v>
      </c>
      <c r="F45" s="35">
        <v>0.85770000000000002</v>
      </c>
      <c r="G45" s="35">
        <v>0.61919999999999997</v>
      </c>
      <c r="H45" s="35">
        <v>0.61860000000000004</v>
      </c>
      <c r="I45" s="35">
        <v>0.63039999999999996</v>
      </c>
      <c r="J45" s="35">
        <v>0.76070000000000004</v>
      </c>
      <c r="K45" s="35">
        <v>0.6885</v>
      </c>
      <c r="L45" s="35">
        <v>0.65</v>
      </c>
      <c r="M45" s="55"/>
      <c r="N45" s="56">
        <f t="shared" si="1"/>
        <v>0.71320000000000006</v>
      </c>
      <c r="O45" s="56">
        <f t="shared" si="2"/>
        <v>0.31220000000000003</v>
      </c>
      <c r="P45" s="56">
        <f t="shared" si="3"/>
        <v>0.35509999999999997</v>
      </c>
      <c r="Q45" s="56">
        <f t="shared" si="4"/>
        <v>0.30349999999999999</v>
      </c>
      <c r="R45" s="56">
        <f t="shared" si="5"/>
        <v>0.14229999999999998</v>
      </c>
      <c r="S45" s="56">
        <f t="shared" si="6"/>
        <v>0.38080000000000003</v>
      </c>
      <c r="T45" s="56">
        <f t="shared" si="7"/>
        <v>0.38139999999999996</v>
      </c>
      <c r="U45" s="56">
        <f t="shared" si="8"/>
        <v>0.36960000000000004</v>
      </c>
      <c r="V45" s="56">
        <f t="shared" si="9"/>
        <v>0.23929999999999996</v>
      </c>
      <c r="W45" s="56">
        <f t="shared" si="10"/>
        <v>0.3115</v>
      </c>
      <c r="X45" s="56">
        <f t="shared" si="11"/>
        <v>0.35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35">
        <v>0.2838</v>
      </c>
      <c r="C46" s="35">
        <v>0.68420000000000003</v>
      </c>
      <c r="D46" s="35">
        <v>0.64539999999999997</v>
      </c>
      <c r="E46" s="35">
        <v>0.69640000000000002</v>
      </c>
      <c r="F46" s="35">
        <v>0.85719999999999996</v>
      </c>
      <c r="G46" s="35">
        <v>0.61209999999999998</v>
      </c>
      <c r="H46" s="35">
        <v>0.60750000000000004</v>
      </c>
      <c r="I46" s="35">
        <v>0.62660000000000005</v>
      </c>
      <c r="J46" s="35">
        <v>0.75749999999999995</v>
      </c>
      <c r="K46" s="35">
        <v>0.68010000000000004</v>
      </c>
      <c r="L46" s="35">
        <v>0.6462</v>
      </c>
      <c r="M46" s="55"/>
      <c r="N46" s="56">
        <f t="shared" si="1"/>
        <v>0.71619999999999995</v>
      </c>
      <c r="O46" s="56">
        <f t="shared" si="2"/>
        <v>0.31579999999999997</v>
      </c>
      <c r="P46" s="56">
        <f t="shared" si="3"/>
        <v>0.35460000000000003</v>
      </c>
      <c r="Q46" s="56">
        <f t="shared" si="4"/>
        <v>0.30359999999999998</v>
      </c>
      <c r="R46" s="56">
        <f t="shared" si="5"/>
        <v>0.14280000000000004</v>
      </c>
      <c r="S46" s="56">
        <f t="shared" si="6"/>
        <v>0.38790000000000002</v>
      </c>
      <c r="T46" s="56">
        <f t="shared" si="7"/>
        <v>0.39249999999999996</v>
      </c>
      <c r="U46" s="56">
        <f t="shared" si="8"/>
        <v>0.37339999999999995</v>
      </c>
      <c r="V46" s="56">
        <f t="shared" si="9"/>
        <v>0.24250000000000005</v>
      </c>
      <c r="W46" s="56">
        <f t="shared" si="10"/>
        <v>0.31989999999999996</v>
      </c>
      <c r="X46" s="56">
        <f t="shared" si="11"/>
        <v>0.3538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35">
        <v>0.27939999999999998</v>
      </c>
      <c r="C47" s="35">
        <v>0.68220000000000003</v>
      </c>
      <c r="D47" s="35">
        <v>0.64649999999999996</v>
      </c>
      <c r="E47" s="35">
        <v>0.7</v>
      </c>
      <c r="F47" s="35">
        <v>0.8619</v>
      </c>
      <c r="G47" s="35">
        <v>0.6099</v>
      </c>
      <c r="H47" s="35">
        <v>0.60519999999999996</v>
      </c>
      <c r="I47" s="35">
        <v>0.63070000000000004</v>
      </c>
      <c r="J47" s="35">
        <v>0.75860000000000005</v>
      </c>
      <c r="K47" s="35">
        <v>0.68</v>
      </c>
      <c r="L47" s="35">
        <v>0.64670000000000005</v>
      </c>
      <c r="M47" s="55"/>
      <c r="N47" s="56">
        <f t="shared" si="1"/>
        <v>0.72060000000000002</v>
      </c>
      <c r="O47" s="56">
        <f t="shared" si="2"/>
        <v>0.31779999999999997</v>
      </c>
      <c r="P47" s="56">
        <f t="shared" si="3"/>
        <v>0.35350000000000004</v>
      </c>
      <c r="Q47" s="56">
        <f t="shared" si="4"/>
        <v>0.30000000000000004</v>
      </c>
      <c r="R47" s="56">
        <f t="shared" si="5"/>
        <v>0.1381</v>
      </c>
      <c r="S47" s="56">
        <f t="shared" si="6"/>
        <v>0.3901</v>
      </c>
      <c r="T47" s="56">
        <f t="shared" si="7"/>
        <v>0.39480000000000004</v>
      </c>
      <c r="U47" s="56">
        <f t="shared" si="8"/>
        <v>0.36929999999999996</v>
      </c>
      <c r="V47" s="56">
        <f t="shared" si="9"/>
        <v>0.24139999999999995</v>
      </c>
      <c r="W47" s="56">
        <f t="shared" si="10"/>
        <v>0.31999999999999995</v>
      </c>
      <c r="X47" s="56">
        <f t="shared" si="11"/>
        <v>0.35329999999999995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35">
        <v>0.27739999999999998</v>
      </c>
      <c r="C48" s="35">
        <v>0.68020000000000003</v>
      </c>
      <c r="D48" s="35">
        <v>0.64749999999999996</v>
      </c>
      <c r="E48" s="35">
        <v>0.70420000000000005</v>
      </c>
      <c r="F48" s="35">
        <v>0.86709999999999998</v>
      </c>
      <c r="G48" s="35">
        <v>0.6069</v>
      </c>
      <c r="H48" s="35">
        <v>0.60209999999999997</v>
      </c>
      <c r="I48" s="35">
        <v>0.63460000000000005</v>
      </c>
      <c r="J48" s="35">
        <v>0.75960000000000005</v>
      </c>
      <c r="K48" s="35">
        <v>0.67989999999999995</v>
      </c>
      <c r="L48" s="35">
        <v>0.64729999999999999</v>
      </c>
      <c r="M48" s="55"/>
      <c r="N48" s="56">
        <f t="shared" si="1"/>
        <v>0.72260000000000002</v>
      </c>
      <c r="O48" s="56">
        <f t="shared" si="2"/>
        <v>0.31979999999999997</v>
      </c>
      <c r="P48" s="56">
        <f t="shared" si="3"/>
        <v>0.35250000000000004</v>
      </c>
      <c r="Q48" s="56">
        <f t="shared" si="4"/>
        <v>0.29579999999999995</v>
      </c>
      <c r="R48" s="56">
        <f t="shared" si="5"/>
        <v>0.13290000000000002</v>
      </c>
      <c r="S48" s="56">
        <f t="shared" si="6"/>
        <v>0.3931</v>
      </c>
      <c r="T48" s="56">
        <f t="shared" si="7"/>
        <v>0.39790000000000003</v>
      </c>
      <c r="U48" s="56">
        <f t="shared" si="8"/>
        <v>0.36539999999999995</v>
      </c>
      <c r="V48" s="56">
        <f t="shared" si="9"/>
        <v>0.24039999999999995</v>
      </c>
      <c r="W48" s="56">
        <f t="shared" si="10"/>
        <v>0.32010000000000005</v>
      </c>
      <c r="X48" s="56">
        <f t="shared" si="11"/>
        <v>0.35270000000000001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35">
        <v>0.27739999999999998</v>
      </c>
      <c r="C49" s="35">
        <v>0.67849999999999999</v>
      </c>
      <c r="D49" s="35">
        <v>0.6492</v>
      </c>
      <c r="E49" s="35">
        <v>0.70750000000000002</v>
      </c>
      <c r="F49" s="35">
        <v>0.872</v>
      </c>
      <c r="G49" s="35">
        <v>0.60419999999999996</v>
      </c>
      <c r="H49" s="35">
        <v>0.59740000000000004</v>
      </c>
      <c r="I49" s="35">
        <v>0.63649999999999995</v>
      </c>
      <c r="J49" s="35">
        <v>0.76180000000000003</v>
      </c>
      <c r="K49" s="35">
        <v>0.67700000000000005</v>
      </c>
      <c r="L49" s="35">
        <v>0.64729999999999999</v>
      </c>
      <c r="M49" s="55"/>
      <c r="N49" s="56">
        <f t="shared" si="1"/>
        <v>0.72260000000000002</v>
      </c>
      <c r="O49" s="56">
        <f t="shared" si="2"/>
        <v>0.32150000000000001</v>
      </c>
      <c r="P49" s="56">
        <f t="shared" si="3"/>
        <v>0.3508</v>
      </c>
      <c r="Q49" s="56">
        <f t="shared" si="4"/>
        <v>0.29249999999999998</v>
      </c>
      <c r="R49" s="56">
        <f t="shared" si="5"/>
        <v>0.128</v>
      </c>
      <c r="S49" s="56">
        <f t="shared" si="6"/>
        <v>0.39580000000000004</v>
      </c>
      <c r="T49" s="56">
        <f t="shared" si="7"/>
        <v>0.40259999999999996</v>
      </c>
      <c r="U49" s="56">
        <f t="shared" si="8"/>
        <v>0.36350000000000005</v>
      </c>
      <c r="V49" s="56">
        <f t="shared" si="9"/>
        <v>0.23819999999999997</v>
      </c>
      <c r="W49" s="56">
        <f t="shared" si="10"/>
        <v>0.32299999999999995</v>
      </c>
      <c r="X49" s="56">
        <f t="shared" si="11"/>
        <v>0.35270000000000001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35">
        <v>0.27400000000000002</v>
      </c>
      <c r="C50" s="35">
        <v>0.67800000000000005</v>
      </c>
      <c r="D50" s="35">
        <v>0.65110000000000001</v>
      </c>
      <c r="E50" s="35">
        <v>0.71160000000000001</v>
      </c>
      <c r="F50" s="35">
        <v>0.874</v>
      </c>
      <c r="G50" s="35">
        <v>0.60399999999999998</v>
      </c>
      <c r="H50" s="35">
        <v>0.59809999999999997</v>
      </c>
      <c r="I50" s="35">
        <v>0.64019999999999999</v>
      </c>
      <c r="J50" s="35">
        <v>0.77070000000000005</v>
      </c>
      <c r="K50" s="35">
        <v>0.67859999999999998</v>
      </c>
      <c r="L50" s="35">
        <v>0.64870000000000005</v>
      </c>
      <c r="M50" s="55"/>
      <c r="N50" s="56">
        <f t="shared" si="1"/>
        <v>0.72599999999999998</v>
      </c>
      <c r="O50" s="56">
        <f t="shared" si="2"/>
        <v>0.32199999999999995</v>
      </c>
      <c r="P50" s="56">
        <f t="shared" si="3"/>
        <v>0.34889999999999999</v>
      </c>
      <c r="Q50" s="56">
        <f t="shared" si="4"/>
        <v>0.28839999999999999</v>
      </c>
      <c r="R50" s="56">
        <f t="shared" si="5"/>
        <v>0.126</v>
      </c>
      <c r="S50" s="56">
        <f t="shared" si="6"/>
        <v>0.39600000000000002</v>
      </c>
      <c r="T50" s="56">
        <f t="shared" si="7"/>
        <v>0.40190000000000003</v>
      </c>
      <c r="U50" s="56">
        <f t="shared" si="8"/>
        <v>0.35980000000000001</v>
      </c>
      <c r="V50" s="56">
        <f t="shared" si="9"/>
        <v>0.22929999999999995</v>
      </c>
      <c r="W50" s="56">
        <f t="shared" si="10"/>
        <v>0.32140000000000002</v>
      </c>
      <c r="X50" s="56">
        <f t="shared" si="11"/>
        <v>0.35129999999999995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35">
        <v>0.27329999999999999</v>
      </c>
      <c r="C51" s="35">
        <v>0.67549999999999999</v>
      </c>
      <c r="D51" s="35">
        <v>0.65</v>
      </c>
      <c r="E51" s="35">
        <v>0.71340000000000003</v>
      </c>
      <c r="F51" s="35">
        <v>0.872</v>
      </c>
      <c r="G51" s="35">
        <v>0.60170000000000001</v>
      </c>
      <c r="H51" s="35">
        <v>0.58230000000000004</v>
      </c>
      <c r="I51" s="35">
        <v>0.63619999999999999</v>
      </c>
      <c r="J51" s="35">
        <v>0.77859999999999996</v>
      </c>
      <c r="K51" s="35">
        <v>0.67230000000000001</v>
      </c>
      <c r="L51" s="35">
        <v>0.6452</v>
      </c>
      <c r="M51" s="55"/>
      <c r="N51" s="56">
        <f t="shared" si="1"/>
        <v>0.72670000000000001</v>
      </c>
      <c r="O51" s="56">
        <f t="shared" si="2"/>
        <v>0.32450000000000001</v>
      </c>
      <c r="P51" s="56">
        <f t="shared" si="3"/>
        <v>0.35</v>
      </c>
      <c r="Q51" s="56">
        <f t="shared" si="4"/>
        <v>0.28659999999999997</v>
      </c>
      <c r="R51" s="56">
        <f t="shared" si="5"/>
        <v>0.128</v>
      </c>
      <c r="S51" s="56">
        <f t="shared" si="6"/>
        <v>0.39829999999999999</v>
      </c>
      <c r="T51" s="56">
        <f t="shared" si="7"/>
        <v>0.41769999999999996</v>
      </c>
      <c r="U51" s="56">
        <f t="shared" si="8"/>
        <v>0.36380000000000001</v>
      </c>
      <c r="V51" s="56">
        <f t="shared" si="9"/>
        <v>0.22140000000000004</v>
      </c>
      <c r="W51" s="56">
        <f t="shared" si="10"/>
        <v>0.32769999999999999</v>
      </c>
      <c r="X51" s="56">
        <f t="shared" si="11"/>
        <v>0.3548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35">
        <v>0.27479999999999999</v>
      </c>
      <c r="C52" s="35">
        <v>0.67730000000000001</v>
      </c>
      <c r="D52" s="35">
        <v>0.65469999999999995</v>
      </c>
      <c r="E52" s="35">
        <v>0.71719999999999995</v>
      </c>
      <c r="F52" s="35">
        <v>0.87080000000000002</v>
      </c>
      <c r="G52" s="35">
        <v>0.60399999999999998</v>
      </c>
      <c r="H52" s="35">
        <v>0.5716</v>
      </c>
      <c r="I52" s="35">
        <v>0.63700000000000001</v>
      </c>
      <c r="J52" s="35">
        <v>0.7903</v>
      </c>
      <c r="K52" s="35">
        <v>0.66869999999999996</v>
      </c>
      <c r="L52" s="35">
        <v>0.64570000000000005</v>
      </c>
      <c r="M52" s="55"/>
      <c r="N52" s="56">
        <f t="shared" si="1"/>
        <v>0.72520000000000007</v>
      </c>
      <c r="O52" s="56">
        <f t="shared" si="2"/>
        <v>0.32269999999999999</v>
      </c>
      <c r="P52" s="56">
        <f t="shared" si="3"/>
        <v>0.34530000000000005</v>
      </c>
      <c r="Q52" s="56">
        <f t="shared" si="4"/>
        <v>0.28280000000000005</v>
      </c>
      <c r="R52" s="56">
        <f t="shared" si="5"/>
        <v>0.12919999999999998</v>
      </c>
      <c r="S52" s="56">
        <f t="shared" si="6"/>
        <v>0.39600000000000002</v>
      </c>
      <c r="T52" s="56">
        <f t="shared" si="7"/>
        <v>0.4284</v>
      </c>
      <c r="U52" s="56">
        <f t="shared" si="8"/>
        <v>0.36299999999999999</v>
      </c>
      <c r="V52" s="56">
        <f t="shared" si="9"/>
        <v>0.2097</v>
      </c>
      <c r="W52" s="56">
        <f t="shared" si="10"/>
        <v>0.33130000000000004</v>
      </c>
      <c r="X52" s="56">
        <f t="shared" si="11"/>
        <v>0.35429999999999995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35">
        <v>0.27360000000000001</v>
      </c>
      <c r="C53" s="35">
        <v>0.67500000000000004</v>
      </c>
      <c r="D53" s="35">
        <v>0.65439999999999998</v>
      </c>
      <c r="E53" s="35">
        <v>0.71730000000000005</v>
      </c>
      <c r="F53" s="35">
        <v>0.8679</v>
      </c>
      <c r="G53" s="35">
        <v>0.60119999999999996</v>
      </c>
      <c r="H53" s="35">
        <v>0.55559999999999998</v>
      </c>
      <c r="I53" s="35">
        <v>0.63460000000000005</v>
      </c>
      <c r="J53" s="35">
        <v>0.79979999999999996</v>
      </c>
      <c r="K53" s="35">
        <v>0.66300000000000003</v>
      </c>
      <c r="L53" s="35">
        <v>0.64219999999999999</v>
      </c>
      <c r="M53" s="55"/>
      <c r="N53" s="56">
        <f t="shared" si="1"/>
        <v>0.72639999999999993</v>
      </c>
      <c r="O53" s="56">
        <f t="shared" si="2"/>
        <v>0.32499999999999996</v>
      </c>
      <c r="P53" s="56">
        <f t="shared" si="3"/>
        <v>0.34560000000000002</v>
      </c>
      <c r="Q53" s="56">
        <f t="shared" si="4"/>
        <v>0.28269999999999995</v>
      </c>
      <c r="R53" s="56">
        <f t="shared" si="5"/>
        <v>0.1321</v>
      </c>
      <c r="S53" s="56">
        <f t="shared" si="6"/>
        <v>0.39880000000000004</v>
      </c>
      <c r="T53" s="56">
        <f t="shared" si="7"/>
        <v>0.44440000000000002</v>
      </c>
      <c r="U53" s="56">
        <f t="shared" si="8"/>
        <v>0.36539999999999995</v>
      </c>
      <c r="V53" s="56">
        <f t="shared" si="9"/>
        <v>0.20020000000000004</v>
      </c>
      <c r="W53" s="56">
        <f t="shared" si="10"/>
        <v>0.33699999999999997</v>
      </c>
      <c r="X53" s="56">
        <f t="shared" si="11"/>
        <v>0.35780000000000001</v>
      </c>
    </row>
    <row r="54" spans="1:33" x14ac:dyDescent="0.25">
      <c r="A54" s="48" t="s">
        <v>100</v>
      </c>
      <c r="B54" s="35">
        <v>0.27210000000000001</v>
      </c>
      <c r="C54" s="35">
        <v>0.67390000000000005</v>
      </c>
      <c r="D54" s="35">
        <v>0.6532</v>
      </c>
      <c r="E54" s="35">
        <v>0.71909999999999996</v>
      </c>
      <c r="F54" s="35">
        <v>0.86539999999999995</v>
      </c>
      <c r="G54" s="35">
        <v>0.59960000000000002</v>
      </c>
      <c r="H54" s="35">
        <v>0.56069999999999998</v>
      </c>
      <c r="I54" s="35">
        <v>0.63349999999999995</v>
      </c>
      <c r="J54" s="35">
        <v>0.80089999999999995</v>
      </c>
      <c r="K54" s="35">
        <v>0.66090000000000004</v>
      </c>
      <c r="L54" s="35">
        <v>0.64180000000000004</v>
      </c>
      <c r="M54" s="55"/>
      <c r="N54" s="56">
        <f t="shared" si="1"/>
        <v>0.72789999999999999</v>
      </c>
      <c r="O54" s="56">
        <f t="shared" si="2"/>
        <v>0.32609999999999995</v>
      </c>
      <c r="P54" s="56">
        <f t="shared" si="3"/>
        <v>0.3468</v>
      </c>
      <c r="Q54" s="56">
        <f t="shared" si="4"/>
        <v>0.28090000000000004</v>
      </c>
      <c r="R54" s="56">
        <f t="shared" si="5"/>
        <v>0.13460000000000005</v>
      </c>
      <c r="S54" s="56">
        <f t="shared" si="6"/>
        <v>0.40039999999999998</v>
      </c>
      <c r="T54" s="56">
        <f t="shared" si="7"/>
        <v>0.43930000000000002</v>
      </c>
      <c r="U54" s="56">
        <f t="shared" si="8"/>
        <v>0.36650000000000005</v>
      </c>
      <c r="V54" s="56">
        <f t="shared" si="9"/>
        <v>0.19910000000000005</v>
      </c>
      <c r="W54" s="56">
        <f t="shared" si="10"/>
        <v>0.33909999999999996</v>
      </c>
      <c r="X54" s="56">
        <f t="shared" si="11"/>
        <v>0.35819999999999996</v>
      </c>
    </row>
    <row r="55" spans="1:33" x14ac:dyDescent="0.25">
      <c r="A55" s="48" t="s">
        <v>101</v>
      </c>
      <c r="B55" s="35">
        <v>0.27210000000000001</v>
      </c>
      <c r="C55" s="35">
        <v>0.67500000000000004</v>
      </c>
      <c r="D55" s="35">
        <v>0.65410000000000001</v>
      </c>
      <c r="E55" s="35">
        <v>0.72040000000000004</v>
      </c>
      <c r="F55" s="35">
        <v>0.86439999999999995</v>
      </c>
      <c r="G55" s="35">
        <v>0.59740000000000004</v>
      </c>
      <c r="H55" s="35">
        <v>0.58160000000000001</v>
      </c>
      <c r="I55" s="35">
        <v>0.63600000000000001</v>
      </c>
      <c r="J55" s="35">
        <v>0.79579999999999995</v>
      </c>
      <c r="K55" s="35">
        <v>0.66249999999999998</v>
      </c>
      <c r="L55" s="35">
        <v>0.64419999999999999</v>
      </c>
      <c r="M55" s="55"/>
      <c r="N55" s="56">
        <f t="shared" si="1"/>
        <v>0.72789999999999999</v>
      </c>
      <c r="O55" s="56">
        <f t="shared" si="2"/>
        <v>0.32499999999999996</v>
      </c>
      <c r="P55" s="56">
        <f t="shared" si="3"/>
        <v>0.34589999999999999</v>
      </c>
      <c r="Q55" s="56">
        <f t="shared" si="4"/>
        <v>0.27959999999999996</v>
      </c>
      <c r="R55" s="56">
        <f t="shared" si="5"/>
        <v>0.13560000000000005</v>
      </c>
      <c r="S55" s="56">
        <f t="shared" si="6"/>
        <v>0.40259999999999996</v>
      </c>
      <c r="T55" s="56">
        <f t="shared" si="7"/>
        <v>0.41839999999999999</v>
      </c>
      <c r="U55" s="56">
        <f t="shared" si="8"/>
        <v>0.36399999999999999</v>
      </c>
      <c r="V55" s="56">
        <f t="shared" si="9"/>
        <v>0.20420000000000005</v>
      </c>
      <c r="W55" s="56">
        <f t="shared" si="10"/>
        <v>0.33750000000000002</v>
      </c>
      <c r="X55" s="56">
        <f t="shared" si="11"/>
        <v>0.35580000000000001</v>
      </c>
    </row>
    <row r="56" spans="1:33" x14ac:dyDescent="0.25">
      <c r="A56" s="48" t="s">
        <v>102</v>
      </c>
      <c r="B56" s="35">
        <v>0.26850000000000002</v>
      </c>
      <c r="C56" s="35">
        <v>0.67059999999999997</v>
      </c>
      <c r="D56" s="35">
        <v>0.65039999999999998</v>
      </c>
      <c r="E56" s="35">
        <v>0.71870000000000001</v>
      </c>
      <c r="F56" s="35">
        <v>0.86170000000000002</v>
      </c>
      <c r="G56" s="35">
        <v>0.58850000000000002</v>
      </c>
      <c r="H56" s="35">
        <v>0.59640000000000004</v>
      </c>
      <c r="I56" s="35">
        <v>0.63460000000000005</v>
      </c>
      <c r="J56" s="35">
        <v>0.7883</v>
      </c>
      <c r="K56" s="35">
        <v>0.66080000000000005</v>
      </c>
      <c r="L56" s="35">
        <v>0.6421</v>
      </c>
      <c r="M56" s="55"/>
      <c r="N56" s="56">
        <f t="shared" si="1"/>
        <v>0.73150000000000004</v>
      </c>
      <c r="O56" s="56">
        <f t="shared" si="2"/>
        <v>0.32940000000000003</v>
      </c>
      <c r="P56" s="56">
        <f t="shared" si="3"/>
        <v>0.34960000000000002</v>
      </c>
      <c r="Q56" s="56">
        <f t="shared" si="4"/>
        <v>0.28129999999999999</v>
      </c>
      <c r="R56" s="56">
        <f t="shared" si="5"/>
        <v>0.13829999999999998</v>
      </c>
      <c r="S56" s="56">
        <f t="shared" si="6"/>
        <v>0.41149999999999998</v>
      </c>
      <c r="T56" s="56">
        <f t="shared" si="7"/>
        <v>0.40359999999999996</v>
      </c>
      <c r="U56" s="56">
        <f t="shared" si="8"/>
        <v>0.36539999999999995</v>
      </c>
      <c r="V56" s="56">
        <f t="shared" si="9"/>
        <v>0.2117</v>
      </c>
      <c r="W56" s="56">
        <f t="shared" si="10"/>
        <v>0.33919999999999995</v>
      </c>
      <c r="X56" s="56">
        <f t="shared" si="11"/>
        <v>0.3579</v>
      </c>
    </row>
    <row r="57" spans="1:33" x14ac:dyDescent="0.25">
      <c r="A57" s="48" t="s">
        <v>103</v>
      </c>
      <c r="B57" s="35">
        <v>0.27129999999999999</v>
      </c>
      <c r="C57" s="35">
        <v>0.67420000000000002</v>
      </c>
      <c r="D57" s="35">
        <v>0.65449999999999997</v>
      </c>
      <c r="E57" s="35">
        <v>0.72440000000000004</v>
      </c>
      <c r="F57" s="35">
        <v>0.8629</v>
      </c>
      <c r="G57" s="35">
        <v>0.59050000000000002</v>
      </c>
      <c r="H57" s="35">
        <v>0.62250000000000005</v>
      </c>
      <c r="I57" s="35">
        <v>0.64190000000000003</v>
      </c>
      <c r="J57" s="35">
        <v>0.7863</v>
      </c>
      <c r="K57" s="35">
        <v>0.66520000000000001</v>
      </c>
      <c r="L57" s="35">
        <v>0.64859999999999995</v>
      </c>
      <c r="M57" s="55"/>
      <c r="N57" s="56">
        <f t="shared" si="1"/>
        <v>0.72870000000000001</v>
      </c>
      <c r="O57" s="56">
        <f t="shared" si="2"/>
        <v>0.32579999999999998</v>
      </c>
      <c r="P57" s="56">
        <f t="shared" si="3"/>
        <v>0.34550000000000003</v>
      </c>
      <c r="Q57" s="56">
        <f t="shared" si="4"/>
        <v>0.27559999999999996</v>
      </c>
      <c r="R57" s="56">
        <f t="shared" si="5"/>
        <v>0.1371</v>
      </c>
      <c r="S57" s="56">
        <f t="shared" si="6"/>
        <v>0.40949999999999998</v>
      </c>
      <c r="T57" s="56">
        <f t="shared" si="7"/>
        <v>0.37749999999999995</v>
      </c>
      <c r="U57" s="56">
        <f t="shared" si="8"/>
        <v>0.35809999999999997</v>
      </c>
      <c r="V57" s="56">
        <f t="shared" si="9"/>
        <v>0.2137</v>
      </c>
      <c r="W57" s="56">
        <f t="shared" si="10"/>
        <v>0.33479999999999999</v>
      </c>
      <c r="X57" s="56">
        <f t="shared" si="11"/>
        <v>0.35140000000000005</v>
      </c>
    </row>
    <row r="58" spans="1:33" x14ac:dyDescent="0.25">
      <c r="A58" s="48" t="s">
        <v>104</v>
      </c>
      <c r="B58" s="35">
        <v>0.27200000000000002</v>
      </c>
      <c r="C58" s="35">
        <v>0.67310000000000003</v>
      </c>
      <c r="D58" s="35">
        <v>0.6502</v>
      </c>
      <c r="E58" s="35">
        <v>0.72260000000000002</v>
      </c>
      <c r="F58" s="35">
        <v>0.86029999999999995</v>
      </c>
      <c r="G58" s="35">
        <v>0.58530000000000004</v>
      </c>
      <c r="H58" s="35">
        <v>0.63160000000000005</v>
      </c>
      <c r="I58" s="35">
        <v>0.63980000000000004</v>
      </c>
      <c r="J58" s="35">
        <v>0.78190000000000004</v>
      </c>
      <c r="K58" s="35">
        <v>0.66169999999999995</v>
      </c>
      <c r="L58" s="35">
        <v>0.64700000000000002</v>
      </c>
      <c r="M58" s="55"/>
      <c r="N58" s="56">
        <f t="shared" si="1"/>
        <v>0.72799999999999998</v>
      </c>
      <c r="O58" s="56">
        <f t="shared" si="2"/>
        <v>0.32689999999999997</v>
      </c>
      <c r="P58" s="56">
        <f t="shared" si="3"/>
        <v>0.3498</v>
      </c>
      <c r="Q58" s="56">
        <f t="shared" si="4"/>
        <v>0.27739999999999998</v>
      </c>
      <c r="R58" s="56">
        <f t="shared" si="5"/>
        <v>0.13970000000000005</v>
      </c>
      <c r="S58" s="56">
        <f t="shared" si="6"/>
        <v>0.41469999999999996</v>
      </c>
      <c r="T58" s="56">
        <f t="shared" si="7"/>
        <v>0.36839999999999995</v>
      </c>
      <c r="U58" s="56">
        <f t="shared" si="8"/>
        <v>0.36019999999999996</v>
      </c>
      <c r="V58" s="56">
        <f t="shared" si="9"/>
        <v>0.21809999999999996</v>
      </c>
      <c r="W58" s="56">
        <f t="shared" si="10"/>
        <v>0.33830000000000005</v>
      </c>
      <c r="X58" s="56">
        <f t="shared" si="11"/>
        <v>0.35299999999999998</v>
      </c>
    </row>
    <row r="59" spans="1:33" x14ac:dyDescent="0.25">
      <c r="A59" s="48" t="s">
        <v>105</v>
      </c>
      <c r="B59" s="35">
        <v>0.28539999999999999</v>
      </c>
      <c r="C59" s="35">
        <v>0.67900000000000005</v>
      </c>
      <c r="D59" s="35">
        <v>0.65349999999999997</v>
      </c>
      <c r="E59" s="35">
        <v>0.72950000000000004</v>
      </c>
      <c r="F59" s="35">
        <v>0.86240000000000006</v>
      </c>
      <c r="G59" s="35">
        <v>0.59209999999999996</v>
      </c>
      <c r="H59" s="35">
        <v>0.62549999999999994</v>
      </c>
      <c r="I59" s="35">
        <v>0.64780000000000004</v>
      </c>
      <c r="J59" s="35">
        <v>0.7823</v>
      </c>
      <c r="K59" s="35">
        <v>0.66159999999999997</v>
      </c>
      <c r="L59" s="35">
        <v>0.65200000000000002</v>
      </c>
      <c r="M59" s="55"/>
      <c r="N59" s="56">
        <f t="shared" si="1"/>
        <v>0.71460000000000001</v>
      </c>
      <c r="O59" s="56">
        <f t="shared" si="2"/>
        <v>0.32099999999999995</v>
      </c>
      <c r="P59" s="56">
        <f t="shared" si="3"/>
        <v>0.34650000000000003</v>
      </c>
      <c r="Q59" s="56">
        <f t="shared" si="4"/>
        <v>0.27049999999999996</v>
      </c>
      <c r="R59" s="56">
        <f t="shared" si="5"/>
        <v>0.13759999999999994</v>
      </c>
      <c r="S59" s="56">
        <f t="shared" si="6"/>
        <v>0.40790000000000004</v>
      </c>
      <c r="T59" s="56">
        <f t="shared" si="7"/>
        <v>0.37450000000000006</v>
      </c>
      <c r="U59" s="56">
        <f t="shared" si="8"/>
        <v>0.35219999999999996</v>
      </c>
      <c r="V59" s="56">
        <f t="shared" si="9"/>
        <v>0.2177</v>
      </c>
      <c r="W59" s="56">
        <f t="shared" si="10"/>
        <v>0.33840000000000003</v>
      </c>
      <c r="X59" s="56">
        <f t="shared" si="11"/>
        <v>0.34799999999999998</v>
      </c>
    </row>
    <row r="60" spans="1:33" x14ac:dyDescent="0.25">
      <c r="A60" s="48" t="s">
        <v>106</v>
      </c>
      <c r="B60" s="35">
        <v>0.2954</v>
      </c>
      <c r="C60" s="35">
        <v>0.68389999999999995</v>
      </c>
      <c r="D60" s="35">
        <v>0.65720000000000001</v>
      </c>
      <c r="E60" s="35">
        <v>0.73380000000000001</v>
      </c>
      <c r="F60" s="35">
        <v>0.86360000000000003</v>
      </c>
      <c r="G60" s="35">
        <v>0.60040000000000004</v>
      </c>
      <c r="H60" s="35">
        <v>0.61760000000000004</v>
      </c>
      <c r="I60" s="35">
        <v>0.65310000000000001</v>
      </c>
      <c r="J60" s="35">
        <v>0.78369999999999995</v>
      </c>
      <c r="K60" s="35">
        <v>0.66180000000000005</v>
      </c>
      <c r="L60" s="35">
        <v>0.65549999999999997</v>
      </c>
      <c r="M60" s="55"/>
      <c r="N60" s="56">
        <f t="shared" si="1"/>
        <v>0.7046</v>
      </c>
      <c r="O60" s="56">
        <f t="shared" si="2"/>
        <v>0.31610000000000005</v>
      </c>
      <c r="P60" s="56">
        <f t="shared" si="3"/>
        <v>0.34279999999999999</v>
      </c>
      <c r="Q60" s="56">
        <f t="shared" si="4"/>
        <v>0.26619999999999999</v>
      </c>
      <c r="R60" s="56">
        <f t="shared" si="5"/>
        <v>0.13639999999999997</v>
      </c>
      <c r="S60" s="56">
        <f t="shared" si="6"/>
        <v>0.39959999999999996</v>
      </c>
      <c r="T60" s="56">
        <f t="shared" si="7"/>
        <v>0.38239999999999996</v>
      </c>
      <c r="U60" s="56">
        <f t="shared" si="8"/>
        <v>0.34689999999999999</v>
      </c>
      <c r="V60" s="56">
        <f t="shared" si="9"/>
        <v>0.21630000000000005</v>
      </c>
      <c r="W60" s="56">
        <f t="shared" si="10"/>
        <v>0.33819999999999995</v>
      </c>
      <c r="X60" s="56">
        <f t="shared" si="11"/>
        <v>0.34450000000000003</v>
      </c>
    </row>
    <row r="61" spans="1:33" x14ac:dyDescent="0.25">
      <c r="A61" s="48" t="s">
        <v>107</v>
      </c>
      <c r="B61" s="35">
        <v>0.2984</v>
      </c>
      <c r="C61" s="35">
        <v>0.68259999999999998</v>
      </c>
      <c r="D61" s="35">
        <v>0.65239999999999998</v>
      </c>
      <c r="E61" s="35">
        <v>0.73129999999999995</v>
      </c>
      <c r="F61" s="35">
        <v>0.86040000000000005</v>
      </c>
      <c r="G61" s="35">
        <v>0.59960000000000002</v>
      </c>
      <c r="H61" s="35">
        <v>0.59509999999999996</v>
      </c>
      <c r="I61" s="35">
        <v>0.65069999999999995</v>
      </c>
      <c r="J61" s="35">
        <v>0.7782</v>
      </c>
      <c r="K61" s="35">
        <v>0.65510000000000002</v>
      </c>
      <c r="L61" s="35">
        <v>0.65069999999999995</v>
      </c>
      <c r="M61" s="55"/>
      <c r="N61" s="56">
        <f t="shared" si="1"/>
        <v>0.7016</v>
      </c>
      <c r="O61" s="56">
        <f t="shared" si="2"/>
        <v>0.31740000000000002</v>
      </c>
      <c r="P61" s="56">
        <f t="shared" si="3"/>
        <v>0.34760000000000002</v>
      </c>
      <c r="Q61" s="56">
        <f t="shared" si="4"/>
        <v>0.26870000000000005</v>
      </c>
      <c r="R61" s="56">
        <f t="shared" si="5"/>
        <v>0.13959999999999995</v>
      </c>
      <c r="S61" s="56">
        <f t="shared" si="6"/>
        <v>0.40039999999999998</v>
      </c>
      <c r="T61" s="56">
        <f t="shared" si="7"/>
        <v>0.40490000000000004</v>
      </c>
      <c r="U61" s="56">
        <f t="shared" si="8"/>
        <v>0.34930000000000005</v>
      </c>
      <c r="V61" s="56">
        <f t="shared" si="9"/>
        <v>0.2218</v>
      </c>
      <c r="W61" s="56">
        <f t="shared" si="10"/>
        <v>0.34489999999999998</v>
      </c>
      <c r="X61" s="56">
        <f t="shared" si="11"/>
        <v>0.34930000000000005</v>
      </c>
    </row>
    <row r="62" spans="1:33" x14ac:dyDescent="0.25">
      <c r="A62" s="48" t="s">
        <v>108</v>
      </c>
      <c r="B62" s="35">
        <v>0.30919999999999997</v>
      </c>
      <c r="C62" s="35">
        <v>0.68830000000000002</v>
      </c>
      <c r="D62" s="35">
        <v>0.65529999999999999</v>
      </c>
      <c r="E62" s="35">
        <v>0.73750000000000004</v>
      </c>
      <c r="F62" s="35">
        <v>0.86519999999999997</v>
      </c>
      <c r="G62" s="35">
        <v>0.60509999999999997</v>
      </c>
      <c r="H62" s="35">
        <v>0.60450000000000004</v>
      </c>
      <c r="I62" s="35">
        <v>0.65549999999999997</v>
      </c>
      <c r="J62" s="35">
        <v>0.77949999999999997</v>
      </c>
      <c r="K62" s="35">
        <v>0.6573</v>
      </c>
      <c r="L62" s="35">
        <v>0.65590000000000004</v>
      </c>
      <c r="M62" s="55"/>
      <c r="N62" s="56">
        <f t="shared" si="1"/>
        <v>0.69080000000000008</v>
      </c>
      <c r="O62" s="56">
        <f t="shared" si="2"/>
        <v>0.31169999999999998</v>
      </c>
      <c r="P62" s="56">
        <f t="shared" si="3"/>
        <v>0.34470000000000001</v>
      </c>
      <c r="Q62" s="56">
        <f t="shared" si="4"/>
        <v>0.26249999999999996</v>
      </c>
      <c r="R62" s="56">
        <f t="shared" si="5"/>
        <v>0.13480000000000003</v>
      </c>
      <c r="S62" s="56">
        <f t="shared" si="6"/>
        <v>0.39490000000000003</v>
      </c>
      <c r="T62" s="56">
        <f t="shared" si="7"/>
        <v>0.39549999999999996</v>
      </c>
      <c r="U62" s="56">
        <f t="shared" si="8"/>
        <v>0.34450000000000003</v>
      </c>
      <c r="V62" s="56">
        <f t="shared" si="9"/>
        <v>0.22050000000000003</v>
      </c>
      <c r="W62" s="56">
        <f t="shared" si="10"/>
        <v>0.3427</v>
      </c>
      <c r="X62" s="56">
        <f t="shared" si="11"/>
        <v>0.34409999999999996</v>
      </c>
    </row>
    <row r="63" spans="1:33" x14ac:dyDescent="0.25">
      <c r="A63" s="48" t="s">
        <v>109</v>
      </c>
      <c r="B63" s="35">
        <v>0.30649999999999999</v>
      </c>
      <c r="C63" s="35">
        <v>0.68969999999999998</v>
      </c>
      <c r="D63" s="35">
        <v>0.65090000000000003</v>
      </c>
      <c r="E63" s="35">
        <v>0.73550000000000004</v>
      </c>
      <c r="F63" s="35">
        <v>0.86839999999999995</v>
      </c>
      <c r="G63" s="35">
        <v>0.60489999999999999</v>
      </c>
      <c r="H63" s="35">
        <v>0.59599999999999997</v>
      </c>
      <c r="I63" s="35">
        <v>0.64929999999999999</v>
      </c>
      <c r="J63" s="35">
        <v>0.7722</v>
      </c>
      <c r="K63" s="35">
        <v>0.6583</v>
      </c>
      <c r="L63" s="35">
        <v>0.65249999999999997</v>
      </c>
      <c r="M63" s="55"/>
      <c r="N63" s="56">
        <f t="shared" si="1"/>
        <v>0.69350000000000001</v>
      </c>
      <c r="O63" s="56">
        <f t="shared" si="2"/>
        <v>0.31030000000000002</v>
      </c>
      <c r="P63" s="56">
        <f t="shared" si="3"/>
        <v>0.34909999999999997</v>
      </c>
      <c r="Q63" s="56">
        <f t="shared" si="4"/>
        <v>0.26449999999999996</v>
      </c>
      <c r="R63" s="56">
        <f t="shared" si="5"/>
        <v>0.13160000000000005</v>
      </c>
      <c r="S63" s="56">
        <f t="shared" si="6"/>
        <v>0.39510000000000001</v>
      </c>
      <c r="T63" s="56">
        <f t="shared" si="7"/>
        <v>0.40400000000000003</v>
      </c>
      <c r="U63" s="56">
        <f t="shared" si="8"/>
        <v>0.35070000000000001</v>
      </c>
      <c r="V63" s="56">
        <f t="shared" si="9"/>
        <v>0.2278</v>
      </c>
      <c r="W63" s="56">
        <f t="shared" si="10"/>
        <v>0.3417</v>
      </c>
      <c r="X63" s="56">
        <f t="shared" si="11"/>
        <v>0.34750000000000003</v>
      </c>
    </row>
    <row r="64" spans="1:33" x14ac:dyDescent="0.25">
      <c r="A64" s="48" t="s">
        <v>110</v>
      </c>
      <c r="B64" s="35">
        <v>0.30509999999999998</v>
      </c>
      <c r="C64" s="35">
        <v>0.69089999999999996</v>
      </c>
      <c r="D64" s="35">
        <v>0.64370000000000005</v>
      </c>
      <c r="E64" s="35">
        <v>0.73360000000000003</v>
      </c>
      <c r="F64" s="35">
        <v>0.87109999999999999</v>
      </c>
      <c r="G64" s="35">
        <v>0.60189999999999999</v>
      </c>
      <c r="H64" s="35">
        <v>0.58720000000000006</v>
      </c>
      <c r="I64" s="35">
        <v>0.64300000000000002</v>
      </c>
      <c r="J64" s="35">
        <v>0.75919999999999999</v>
      </c>
      <c r="K64" s="35">
        <v>0.6603</v>
      </c>
      <c r="L64" s="35">
        <v>0.64829999999999999</v>
      </c>
      <c r="M64" s="55"/>
      <c r="N64" s="56">
        <f t="shared" si="1"/>
        <v>0.69490000000000007</v>
      </c>
      <c r="O64" s="56">
        <f t="shared" si="2"/>
        <v>0.30910000000000004</v>
      </c>
      <c r="P64" s="56">
        <f t="shared" si="3"/>
        <v>0.35629999999999995</v>
      </c>
      <c r="Q64" s="56">
        <f t="shared" si="4"/>
        <v>0.26639999999999997</v>
      </c>
      <c r="R64" s="56">
        <f t="shared" si="5"/>
        <v>0.12890000000000001</v>
      </c>
      <c r="S64" s="56">
        <f t="shared" si="6"/>
        <v>0.39810000000000001</v>
      </c>
      <c r="T64" s="56">
        <f t="shared" si="7"/>
        <v>0.41279999999999994</v>
      </c>
      <c r="U64" s="56">
        <f t="shared" si="8"/>
        <v>0.35699999999999998</v>
      </c>
      <c r="V64" s="56">
        <f t="shared" si="9"/>
        <v>0.24080000000000001</v>
      </c>
      <c r="W64" s="56">
        <f t="shared" si="10"/>
        <v>0.3397</v>
      </c>
      <c r="X64" s="56">
        <f t="shared" si="11"/>
        <v>0.35170000000000001</v>
      </c>
    </row>
    <row r="65" spans="1:24" x14ac:dyDescent="0.25">
      <c r="A65" s="48" t="s">
        <v>111</v>
      </c>
      <c r="B65" s="35">
        <v>0.30719999999999997</v>
      </c>
      <c r="C65" s="35">
        <v>0.69310000000000005</v>
      </c>
      <c r="D65" s="35">
        <v>0.63880000000000003</v>
      </c>
      <c r="E65" s="35">
        <v>0.73460000000000003</v>
      </c>
      <c r="F65" s="35">
        <v>0.87509999999999999</v>
      </c>
      <c r="G65" s="35">
        <v>0.60119999999999996</v>
      </c>
      <c r="H65" s="35">
        <v>0.58909999999999996</v>
      </c>
      <c r="I65" s="35">
        <v>0.63870000000000005</v>
      </c>
      <c r="J65" s="35">
        <v>0.75429999999999997</v>
      </c>
      <c r="K65" s="35">
        <v>0.66700000000000004</v>
      </c>
      <c r="L65" s="35">
        <v>0.64739999999999998</v>
      </c>
      <c r="M65" s="55"/>
      <c r="N65" s="56">
        <f t="shared" si="1"/>
        <v>0.69280000000000008</v>
      </c>
      <c r="O65" s="56">
        <f t="shared" si="2"/>
        <v>0.30689999999999995</v>
      </c>
      <c r="P65" s="56">
        <f t="shared" si="3"/>
        <v>0.36119999999999997</v>
      </c>
      <c r="Q65" s="56">
        <f t="shared" si="4"/>
        <v>0.26539999999999997</v>
      </c>
      <c r="R65" s="56">
        <f t="shared" si="5"/>
        <v>0.12490000000000001</v>
      </c>
      <c r="S65" s="56">
        <f t="shared" si="6"/>
        <v>0.39880000000000004</v>
      </c>
      <c r="T65" s="56">
        <f t="shared" si="7"/>
        <v>0.41090000000000004</v>
      </c>
      <c r="U65" s="56">
        <f t="shared" si="8"/>
        <v>0.36129999999999995</v>
      </c>
      <c r="V65" s="56">
        <f t="shared" si="9"/>
        <v>0.24570000000000003</v>
      </c>
      <c r="W65" s="56">
        <f t="shared" si="10"/>
        <v>0.33299999999999996</v>
      </c>
      <c r="X65" s="56">
        <f t="shared" si="11"/>
        <v>0.35260000000000002</v>
      </c>
    </row>
    <row r="66" spans="1:24" x14ac:dyDescent="0.25">
      <c r="A66" s="48" t="s">
        <v>112</v>
      </c>
      <c r="B66" s="35">
        <v>0.31009999999999999</v>
      </c>
      <c r="C66" s="35">
        <v>0.69699999999999995</v>
      </c>
      <c r="D66" s="35">
        <v>0.64729999999999999</v>
      </c>
      <c r="E66" s="35">
        <v>0.73529999999999995</v>
      </c>
      <c r="F66" s="35">
        <v>0.879</v>
      </c>
      <c r="G66" s="35">
        <v>0.6038</v>
      </c>
      <c r="H66" s="35">
        <v>0.56479999999999997</v>
      </c>
      <c r="I66" s="35">
        <v>0.63660000000000005</v>
      </c>
      <c r="J66" s="35">
        <v>0.745</v>
      </c>
      <c r="K66" s="35">
        <v>0.67169999999999996</v>
      </c>
      <c r="L66" s="35">
        <v>0.64570000000000005</v>
      </c>
      <c r="M66" s="55"/>
      <c r="N66" s="56">
        <f t="shared" si="1"/>
        <v>0.68989999999999996</v>
      </c>
      <c r="O66" s="56">
        <f t="shared" si="2"/>
        <v>0.30300000000000005</v>
      </c>
      <c r="P66" s="56">
        <f t="shared" si="3"/>
        <v>0.35270000000000001</v>
      </c>
      <c r="Q66" s="56">
        <f t="shared" si="4"/>
        <v>0.26470000000000005</v>
      </c>
      <c r="R66" s="56">
        <f t="shared" si="5"/>
        <v>0.121</v>
      </c>
      <c r="S66" s="56">
        <f t="shared" si="6"/>
        <v>0.3962</v>
      </c>
      <c r="T66" s="56">
        <f t="shared" si="7"/>
        <v>0.43520000000000003</v>
      </c>
      <c r="U66" s="56">
        <f t="shared" si="8"/>
        <v>0.36339999999999995</v>
      </c>
      <c r="V66" s="56">
        <f t="shared" si="9"/>
        <v>0.255</v>
      </c>
      <c r="W66" s="56">
        <f t="shared" si="10"/>
        <v>0.32830000000000004</v>
      </c>
      <c r="X66" s="56">
        <f t="shared" si="11"/>
        <v>0.35429999999999995</v>
      </c>
    </row>
    <row r="67" spans="1:24" x14ac:dyDescent="0.25">
      <c r="A67" s="48" t="s">
        <v>113</v>
      </c>
      <c r="B67" s="35">
        <v>0.31269999999999998</v>
      </c>
      <c r="C67" s="35">
        <v>0.69689999999999996</v>
      </c>
      <c r="D67" s="35">
        <v>0.66069999999999995</v>
      </c>
      <c r="E67" s="35">
        <v>0.73529999999999995</v>
      </c>
      <c r="F67" s="35">
        <v>0.88119999999999998</v>
      </c>
      <c r="G67" s="35">
        <v>0.59819999999999995</v>
      </c>
      <c r="H67" s="35">
        <v>0.55959999999999999</v>
      </c>
      <c r="I67" s="35">
        <v>0.63129999999999997</v>
      </c>
      <c r="J67" s="35">
        <v>0.73819999999999997</v>
      </c>
      <c r="K67" s="35">
        <v>0.68140000000000001</v>
      </c>
      <c r="L67" s="35">
        <v>0.64419999999999999</v>
      </c>
      <c r="M67" s="55"/>
      <c r="N67" s="56">
        <f t="shared" si="1"/>
        <v>0.68730000000000002</v>
      </c>
      <c r="O67" s="56">
        <f t="shared" si="2"/>
        <v>0.30310000000000004</v>
      </c>
      <c r="P67" s="56">
        <f t="shared" si="3"/>
        <v>0.33930000000000005</v>
      </c>
      <c r="Q67" s="56">
        <f t="shared" si="4"/>
        <v>0.26470000000000005</v>
      </c>
      <c r="R67" s="56">
        <f t="shared" si="5"/>
        <v>0.11880000000000002</v>
      </c>
      <c r="S67" s="56">
        <f t="shared" si="6"/>
        <v>0.40180000000000005</v>
      </c>
      <c r="T67" s="56">
        <f t="shared" si="7"/>
        <v>0.44040000000000001</v>
      </c>
      <c r="U67" s="56">
        <f t="shared" si="8"/>
        <v>0.36870000000000003</v>
      </c>
      <c r="V67" s="56">
        <f t="shared" si="9"/>
        <v>0.26180000000000003</v>
      </c>
      <c r="W67" s="56">
        <f t="shared" si="10"/>
        <v>0.31859999999999999</v>
      </c>
      <c r="X67" s="56">
        <f t="shared" si="11"/>
        <v>0.35580000000000001</v>
      </c>
    </row>
    <row r="68" spans="1:24" x14ac:dyDescent="0.25">
      <c r="A68" s="48" t="s">
        <v>114</v>
      </c>
      <c r="B68" s="35">
        <v>0.31680000000000003</v>
      </c>
      <c r="C68" s="35">
        <v>0.69740000000000002</v>
      </c>
      <c r="D68" s="35">
        <v>0.67230000000000001</v>
      </c>
      <c r="E68" s="35">
        <v>0.73670000000000002</v>
      </c>
      <c r="F68" s="35">
        <v>0.88439999999999996</v>
      </c>
      <c r="G68" s="35">
        <v>0.59399999999999997</v>
      </c>
      <c r="H68" s="35">
        <v>0.55579999999999996</v>
      </c>
      <c r="I68" s="35">
        <v>0.626</v>
      </c>
      <c r="J68" s="35">
        <v>0.73350000000000004</v>
      </c>
      <c r="K68" s="35">
        <v>0.68889999999999996</v>
      </c>
      <c r="L68" s="35">
        <v>0.64329999999999998</v>
      </c>
      <c r="M68" s="55"/>
      <c r="N68" s="56">
        <f t="shared" si="1"/>
        <v>0.68320000000000003</v>
      </c>
      <c r="O68" s="56">
        <f t="shared" si="2"/>
        <v>0.30259999999999998</v>
      </c>
      <c r="P68" s="56">
        <f t="shared" si="3"/>
        <v>0.32769999999999999</v>
      </c>
      <c r="Q68" s="56">
        <f t="shared" si="4"/>
        <v>0.26329999999999998</v>
      </c>
      <c r="R68" s="56">
        <f t="shared" si="5"/>
        <v>0.11560000000000004</v>
      </c>
      <c r="S68" s="56">
        <f t="shared" si="6"/>
        <v>0.40600000000000003</v>
      </c>
      <c r="T68" s="56">
        <f t="shared" si="7"/>
        <v>0.44420000000000004</v>
      </c>
      <c r="U68" s="56">
        <f t="shared" si="8"/>
        <v>0.374</v>
      </c>
      <c r="V68" s="56">
        <f t="shared" si="9"/>
        <v>0.26649999999999996</v>
      </c>
      <c r="W68" s="56">
        <f t="shared" si="10"/>
        <v>0.31110000000000004</v>
      </c>
      <c r="X68" s="56">
        <f t="shared" si="11"/>
        <v>0.35670000000000002</v>
      </c>
    </row>
    <row r="69" spans="1:24" x14ac:dyDescent="0.25">
      <c r="A69" s="48" t="s">
        <v>115</v>
      </c>
      <c r="B69" s="35">
        <v>0.32269999999999999</v>
      </c>
      <c r="C69" s="35">
        <v>0.70350000000000001</v>
      </c>
      <c r="D69" s="35">
        <v>0.68920000000000003</v>
      </c>
      <c r="E69" s="35">
        <v>0.74070000000000003</v>
      </c>
      <c r="F69" s="35">
        <v>0.88980000000000004</v>
      </c>
      <c r="G69" s="35">
        <v>0.59419999999999995</v>
      </c>
      <c r="H69" s="35">
        <v>0.55200000000000005</v>
      </c>
      <c r="I69" s="35">
        <v>0.62519999999999998</v>
      </c>
      <c r="J69" s="35">
        <v>0.73080000000000001</v>
      </c>
      <c r="K69" s="35">
        <v>0.70079999999999998</v>
      </c>
      <c r="L69" s="35">
        <v>0.64639999999999997</v>
      </c>
      <c r="M69" s="55"/>
      <c r="N69" s="56">
        <f t="shared" si="1"/>
        <v>0.67730000000000001</v>
      </c>
      <c r="O69" s="56">
        <f t="shared" si="2"/>
        <v>0.29649999999999999</v>
      </c>
      <c r="P69" s="56">
        <f t="shared" si="3"/>
        <v>0.31079999999999997</v>
      </c>
      <c r="Q69" s="56">
        <f t="shared" si="4"/>
        <v>0.25929999999999997</v>
      </c>
      <c r="R69" s="56">
        <f t="shared" si="5"/>
        <v>0.11019999999999996</v>
      </c>
      <c r="S69" s="56">
        <f t="shared" si="6"/>
        <v>0.40580000000000005</v>
      </c>
      <c r="T69" s="56">
        <f t="shared" si="7"/>
        <v>0.44799999999999995</v>
      </c>
      <c r="U69" s="56">
        <f t="shared" si="8"/>
        <v>0.37480000000000002</v>
      </c>
      <c r="V69" s="56">
        <f t="shared" si="9"/>
        <v>0.26919999999999999</v>
      </c>
      <c r="W69" s="56">
        <f t="shared" si="10"/>
        <v>0.29920000000000002</v>
      </c>
      <c r="X69" s="56">
        <f t="shared" si="11"/>
        <v>0.35360000000000003</v>
      </c>
    </row>
    <row r="70" spans="1:24" x14ac:dyDescent="0.25">
      <c r="A70" s="48" t="s">
        <v>116</v>
      </c>
      <c r="B70" s="35">
        <v>0.32969999999999999</v>
      </c>
      <c r="C70" s="35">
        <v>0.69779999999999998</v>
      </c>
      <c r="D70" s="35">
        <v>0.69159999999999999</v>
      </c>
      <c r="E70" s="35">
        <v>0.73960000000000004</v>
      </c>
      <c r="F70" s="35">
        <v>0.88570000000000004</v>
      </c>
      <c r="G70" s="35">
        <v>0.5877</v>
      </c>
      <c r="H70" s="35">
        <v>0.54659999999999997</v>
      </c>
      <c r="I70" s="35">
        <v>0.62</v>
      </c>
      <c r="J70" s="35">
        <v>0.72619999999999996</v>
      </c>
      <c r="K70" s="35">
        <v>0.70899999999999996</v>
      </c>
      <c r="L70" s="35">
        <v>0.64390000000000003</v>
      </c>
      <c r="M70" s="55"/>
      <c r="N70" s="56">
        <f t="shared" si="1"/>
        <v>0.67030000000000001</v>
      </c>
      <c r="O70" s="56">
        <f t="shared" si="2"/>
        <v>0.30220000000000002</v>
      </c>
      <c r="P70" s="56">
        <f t="shared" si="3"/>
        <v>0.30840000000000001</v>
      </c>
      <c r="Q70" s="56">
        <f t="shared" si="4"/>
        <v>0.26039999999999996</v>
      </c>
      <c r="R70" s="56">
        <f t="shared" si="5"/>
        <v>0.11429999999999996</v>
      </c>
      <c r="S70" s="56">
        <f t="shared" si="6"/>
        <v>0.4123</v>
      </c>
      <c r="T70" s="56">
        <f t="shared" si="7"/>
        <v>0.45340000000000003</v>
      </c>
      <c r="U70" s="56">
        <f t="shared" si="8"/>
        <v>0.38</v>
      </c>
      <c r="V70" s="56">
        <f t="shared" si="9"/>
        <v>0.27380000000000004</v>
      </c>
      <c r="W70" s="56">
        <f t="shared" si="10"/>
        <v>0.29100000000000004</v>
      </c>
      <c r="X70" s="56">
        <f t="shared" si="11"/>
        <v>0.35609999999999997</v>
      </c>
    </row>
    <row r="71" spans="1:24" x14ac:dyDescent="0.25">
      <c r="A71" s="48" t="s">
        <v>117</v>
      </c>
      <c r="B71" s="35">
        <v>0.34179999999999999</v>
      </c>
      <c r="C71" s="35">
        <v>0.69130000000000003</v>
      </c>
      <c r="D71" s="35">
        <v>0.69059999999999999</v>
      </c>
      <c r="E71" s="35">
        <v>0.74070000000000003</v>
      </c>
      <c r="F71" s="35">
        <v>0.87680000000000002</v>
      </c>
      <c r="G71" s="35">
        <v>0.5867</v>
      </c>
      <c r="H71" s="35">
        <v>0.5665</v>
      </c>
      <c r="I71" s="35">
        <v>0.61909999999999998</v>
      </c>
      <c r="J71" s="35">
        <v>0.72919999999999996</v>
      </c>
      <c r="K71" s="35">
        <v>0.71220000000000006</v>
      </c>
      <c r="L71" s="35">
        <v>0.64680000000000004</v>
      </c>
      <c r="M71" s="55"/>
      <c r="N71" s="56">
        <f t="shared" si="1"/>
        <v>0.65820000000000001</v>
      </c>
      <c r="O71" s="56">
        <f t="shared" si="2"/>
        <v>0.30869999999999997</v>
      </c>
      <c r="P71" s="56">
        <f t="shared" si="3"/>
        <v>0.30940000000000001</v>
      </c>
      <c r="Q71" s="56">
        <f t="shared" si="4"/>
        <v>0.25929999999999997</v>
      </c>
      <c r="R71" s="56">
        <f t="shared" si="5"/>
        <v>0.12319999999999998</v>
      </c>
      <c r="S71" s="56">
        <f t="shared" si="6"/>
        <v>0.4133</v>
      </c>
      <c r="T71" s="56">
        <f t="shared" si="7"/>
        <v>0.4335</v>
      </c>
      <c r="U71" s="56">
        <f t="shared" si="8"/>
        <v>0.38090000000000002</v>
      </c>
      <c r="V71" s="56">
        <f t="shared" si="9"/>
        <v>0.27080000000000004</v>
      </c>
      <c r="W71" s="56">
        <f t="shared" si="10"/>
        <v>0.28779999999999994</v>
      </c>
      <c r="X71" s="56">
        <f t="shared" si="11"/>
        <v>0.35319999999999996</v>
      </c>
    </row>
    <row r="72" spans="1:24" x14ac:dyDescent="0.25">
      <c r="A72" s="48" t="s">
        <v>118</v>
      </c>
      <c r="B72" s="35">
        <v>0.35139999999999999</v>
      </c>
      <c r="C72" s="35">
        <v>0.68430000000000002</v>
      </c>
      <c r="D72" s="35">
        <v>0.6885</v>
      </c>
      <c r="E72" s="35">
        <v>0.74160000000000004</v>
      </c>
      <c r="F72" s="35">
        <v>0.86739999999999995</v>
      </c>
      <c r="G72" s="35">
        <v>0.5867</v>
      </c>
      <c r="H72" s="35">
        <v>0.58020000000000005</v>
      </c>
      <c r="I72" s="35">
        <v>0.61639999999999995</v>
      </c>
      <c r="J72" s="35">
        <v>0.73119999999999996</v>
      </c>
      <c r="K72" s="35">
        <v>0.7157</v>
      </c>
      <c r="L72" s="35">
        <v>0.64839999999999998</v>
      </c>
      <c r="M72" s="55"/>
      <c r="N72" s="56">
        <f t="shared" ref="N72:N99" si="12">1-B72</f>
        <v>0.64860000000000007</v>
      </c>
      <c r="O72" s="56">
        <f t="shared" ref="O72:O99" si="13">1-C72</f>
        <v>0.31569999999999998</v>
      </c>
      <c r="P72" s="56">
        <f t="shared" ref="P72:P99" si="14">1-D72</f>
        <v>0.3115</v>
      </c>
      <c r="Q72" s="56">
        <f t="shared" ref="Q72:Q99" si="15">1-E72</f>
        <v>0.25839999999999996</v>
      </c>
      <c r="R72" s="56">
        <f t="shared" ref="R72:R99" si="16">1-F72</f>
        <v>0.13260000000000005</v>
      </c>
      <c r="S72" s="56">
        <f t="shared" ref="S72:S99" si="17">1-G72</f>
        <v>0.4133</v>
      </c>
      <c r="T72" s="56">
        <f t="shared" ref="T72:T99" si="18">1-H72</f>
        <v>0.41979999999999995</v>
      </c>
      <c r="U72" s="56">
        <f t="shared" ref="U72:U99" si="19">1-I72</f>
        <v>0.38360000000000005</v>
      </c>
      <c r="V72" s="56">
        <f t="shared" ref="V72:V99" si="20">1-J72</f>
        <v>0.26880000000000004</v>
      </c>
      <c r="W72" s="56">
        <f t="shared" ref="W72:W99" si="21">1-K72</f>
        <v>0.2843</v>
      </c>
      <c r="X72" s="56">
        <f t="shared" ref="X72:X99" si="22">1-L72</f>
        <v>0.35160000000000002</v>
      </c>
    </row>
    <row r="73" spans="1:24" x14ac:dyDescent="0.25">
      <c r="A73" s="48" t="s">
        <v>119</v>
      </c>
      <c r="B73" s="35">
        <v>0.36230000000000001</v>
      </c>
      <c r="C73" s="35">
        <v>0.67510000000000003</v>
      </c>
      <c r="D73" s="35">
        <v>0.68189999999999995</v>
      </c>
      <c r="E73" s="35">
        <v>0.74039999999999995</v>
      </c>
      <c r="F73" s="35">
        <v>0.85740000000000005</v>
      </c>
      <c r="G73" s="35">
        <v>0.58409999999999995</v>
      </c>
      <c r="H73" s="35">
        <v>0.59309999999999996</v>
      </c>
      <c r="I73" s="35">
        <v>0.61329999999999996</v>
      </c>
      <c r="J73" s="35">
        <v>0.72819999999999996</v>
      </c>
      <c r="K73" s="35">
        <v>0.71299999999999997</v>
      </c>
      <c r="L73" s="35">
        <v>0.64780000000000004</v>
      </c>
      <c r="M73" s="55"/>
      <c r="N73" s="56">
        <f t="shared" si="12"/>
        <v>0.63769999999999993</v>
      </c>
      <c r="O73" s="56">
        <f t="shared" si="13"/>
        <v>0.32489999999999997</v>
      </c>
      <c r="P73" s="56">
        <f t="shared" si="14"/>
        <v>0.31810000000000005</v>
      </c>
      <c r="Q73" s="56">
        <f t="shared" si="15"/>
        <v>0.25960000000000005</v>
      </c>
      <c r="R73" s="56">
        <f t="shared" si="16"/>
        <v>0.14259999999999995</v>
      </c>
      <c r="S73" s="56">
        <f t="shared" si="17"/>
        <v>0.41590000000000005</v>
      </c>
      <c r="T73" s="56">
        <f t="shared" si="18"/>
        <v>0.40690000000000004</v>
      </c>
      <c r="U73" s="56">
        <f t="shared" si="19"/>
        <v>0.38670000000000004</v>
      </c>
      <c r="V73" s="56">
        <f t="shared" si="20"/>
        <v>0.27180000000000004</v>
      </c>
      <c r="W73" s="56">
        <f t="shared" si="21"/>
        <v>0.28700000000000003</v>
      </c>
      <c r="X73" s="56">
        <f t="shared" si="22"/>
        <v>0.35219999999999996</v>
      </c>
    </row>
    <row r="74" spans="1:24" x14ac:dyDescent="0.25">
      <c r="A74" s="48" t="s">
        <v>120</v>
      </c>
      <c r="B74" s="35">
        <v>0.37130000000000002</v>
      </c>
      <c r="C74" s="35">
        <v>0.67130000000000001</v>
      </c>
      <c r="D74" s="35">
        <v>0.68110000000000004</v>
      </c>
      <c r="E74" s="35">
        <v>0.74329999999999996</v>
      </c>
      <c r="F74" s="35">
        <v>0.85160000000000002</v>
      </c>
      <c r="G74" s="35">
        <v>0.58650000000000002</v>
      </c>
      <c r="H74" s="35">
        <v>0.60850000000000004</v>
      </c>
      <c r="I74" s="35">
        <v>0.61180000000000001</v>
      </c>
      <c r="J74" s="35">
        <v>0.73219999999999996</v>
      </c>
      <c r="K74" s="35">
        <v>0.71560000000000001</v>
      </c>
      <c r="L74" s="35">
        <v>0.6502</v>
      </c>
      <c r="M74" s="55"/>
      <c r="N74" s="56">
        <f t="shared" si="12"/>
        <v>0.62870000000000004</v>
      </c>
      <c r="O74" s="56">
        <f t="shared" si="13"/>
        <v>0.32869999999999999</v>
      </c>
      <c r="P74" s="56">
        <f t="shared" si="14"/>
        <v>0.31889999999999996</v>
      </c>
      <c r="Q74" s="56">
        <f t="shared" si="15"/>
        <v>0.25670000000000004</v>
      </c>
      <c r="R74" s="56">
        <f t="shared" si="16"/>
        <v>0.14839999999999998</v>
      </c>
      <c r="S74" s="56">
        <f t="shared" si="17"/>
        <v>0.41349999999999998</v>
      </c>
      <c r="T74" s="56">
        <f t="shared" si="18"/>
        <v>0.39149999999999996</v>
      </c>
      <c r="U74" s="56">
        <f t="shared" si="19"/>
        <v>0.38819999999999999</v>
      </c>
      <c r="V74" s="56">
        <f t="shared" si="20"/>
        <v>0.26780000000000004</v>
      </c>
      <c r="W74" s="56">
        <f t="shared" si="21"/>
        <v>0.28439999999999999</v>
      </c>
      <c r="X74" s="56">
        <f t="shared" si="22"/>
        <v>0.3498</v>
      </c>
    </row>
    <row r="75" spans="1:24" x14ac:dyDescent="0.25">
      <c r="A75" s="48" t="s">
        <v>121</v>
      </c>
      <c r="B75" s="35">
        <v>0.374</v>
      </c>
      <c r="C75" s="35">
        <v>0.67049999999999998</v>
      </c>
      <c r="D75" s="35">
        <v>0.67610000000000003</v>
      </c>
      <c r="E75" s="35">
        <v>0.74650000000000005</v>
      </c>
      <c r="F75" s="35">
        <v>0.84689999999999999</v>
      </c>
      <c r="G75" s="35">
        <v>0.59150000000000003</v>
      </c>
      <c r="H75" s="35">
        <v>0.59660000000000002</v>
      </c>
      <c r="I75" s="35">
        <v>0.60680000000000001</v>
      </c>
      <c r="J75" s="35">
        <v>0.72729999999999995</v>
      </c>
      <c r="K75" s="35">
        <v>0.70979999999999999</v>
      </c>
      <c r="L75" s="35">
        <v>0.64790000000000003</v>
      </c>
      <c r="M75" s="55"/>
      <c r="N75" s="56">
        <f t="shared" si="12"/>
        <v>0.626</v>
      </c>
      <c r="O75" s="56">
        <f t="shared" si="13"/>
        <v>0.32950000000000002</v>
      </c>
      <c r="P75" s="56">
        <f t="shared" si="14"/>
        <v>0.32389999999999997</v>
      </c>
      <c r="Q75" s="56">
        <f t="shared" si="15"/>
        <v>0.25349999999999995</v>
      </c>
      <c r="R75" s="56">
        <f t="shared" si="16"/>
        <v>0.15310000000000001</v>
      </c>
      <c r="S75" s="56">
        <f t="shared" si="17"/>
        <v>0.40849999999999997</v>
      </c>
      <c r="T75" s="56">
        <f t="shared" si="18"/>
        <v>0.40339999999999998</v>
      </c>
      <c r="U75" s="56">
        <f t="shared" si="19"/>
        <v>0.39319999999999999</v>
      </c>
      <c r="V75" s="56">
        <f t="shared" si="20"/>
        <v>0.27270000000000005</v>
      </c>
      <c r="W75" s="56">
        <f t="shared" si="21"/>
        <v>0.29020000000000001</v>
      </c>
      <c r="X75" s="56">
        <f t="shared" si="22"/>
        <v>0.35209999999999997</v>
      </c>
    </row>
    <row r="76" spans="1:24" x14ac:dyDescent="0.25">
      <c r="A76" s="48" t="s">
        <v>122</v>
      </c>
      <c r="B76" s="35">
        <v>0.38080000000000003</v>
      </c>
      <c r="C76" s="35">
        <v>0.67049999999999998</v>
      </c>
      <c r="D76" s="35">
        <v>0.67500000000000004</v>
      </c>
      <c r="E76" s="35">
        <v>0.75060000000000004</v>
      </c>
      <c r="F76" s="35">
        <v>0.84289999999999998</v>
      </c>
      <c r="G76" s="35">
        <v>0.59689999999999999</v>
      </c>
      <c r="H76" s="35">
        <v>0.5867</v>
      </c>
      <c r="I76" s="35">
        <v>0.60440000000000005</v>
      </c>
      <c r="J76" s="35">
        <v>0.72609999999999997</v>
      </c>
      <c r="K76" s="35">
        <v>0.70569999999999999</v>
      </c>
      <c r="L76" s="35">
        <v>0.64759999999999995</v>
      </c>
      <c r="M76" s="55"/>
      <c r="N76" s="56">
        <f t="shared" si="12"/>
        <v>0.61919999999999997</v>
      </c>
      <c r="O76" s="56">
        <f t="shared" si="13"/>
        <v>0.32950000000000002</v>
      </c>
      <c r="P76" s="56">
        <f t="shared" si="14"/>
        <v>0.32499999999999996</v>
      </c>
      <c r="Q76" s="56">
        <f t="shared" si="15"/>
        <v>0.24939999999999996</v>
      </c>
      <c r="R76" s="56">
        <f t="shared" si="16"/>
        <v>0.15710000000000002</v>
      </c>
      <c r="S76" s="56">
        <f t="shared" si="17"/>
        <v>0.40310000000000001</v>
      </c>
      <c r="T76" s="56">
        <f t="shared" si="18"/>
        <v>0.4133</v>
      </c>
      <c r="U76" s="56">
        <f t="shared" si="19"/>
        <v>0.39559999999999995</v>
      </c>
      <c r="V76" s="56">
        <f t="shared" si="20"/>
        <v>0.27390000000000003</v>
      </c>
      <c r="W76" s="56">
        <f t="shared" si="21"/>
        <v>0.29430000000000001</v>
      </c>
      <c r="X76" s="56">
        <f t="shared" si="22"/>
        <v>0.35240000000000005</v>
      </c>
    </row>
    <row r="77" spans="1:24" x14ac:dyDescent="0.25">
      <c r="A77" s="48" t="s">
        <v>123</v>
      </c>
      <c r="B77" s="35">
        <v>0.38550000000000001</v>
      </c>
      <c r="C77" s="35">
        <v>0.66969999999999996</v>
      </c>
      <c r="D77" s="35">
        <v>0.67500000000000004</v>
      </c>
      <c r="E77" s="35">
        <v>0.75490000000000002</v>
      </c>
      <c r="F77" s="35">
        <v>0.8387</v>
      </c>
      <c r="G77" s="35">
        <v>0.60189999999999999</v>
      </c>
      <c r="H77" s="35">
        <v>0.57440000000000002</v>
      </c>
      <c r="I77" s="35">
        <v>0.6018</v>
      </c>
      <c r="J77" s="35">
        <v>0.7218</v>
      </c>
      <c r="K77" s="35">
        <v>0.70309999999999995</v>
      </c>
      <c r="L77" s="35">
        <v>0.64680000000000004</v>
      </c>
      <c r="M77" s="55"/>
      <c r="N77" s="56">
        <f t="shared" si="12"/>
        <v>0.61450000000000005</v>
      </c>
      <c r="O77" s="56">
        <f t="shared" si="13"/>
        <v>0.33030000000000004</v>
      </c>
      <c r="P77" s="56">
        <f t="shared" si="14"/>
        <v>0.32499999999999996</v>
      </c>
      <c r="Q77" s="56">
        <f t="shared" si="15"/>
        <v>0.24509999999999998</v>
      </c>
      <c r="R77" s="56">
        <f t="shared" si="16"/>
        <v>0.1613</v>
      </c>
      <c r="S77" s="56">
        <f t="shared" si="17"/>
        <v>0.39810000000000001</v>
      </c>
      <c r="T77" s="56">
        <f t="shared" si="18"/>
        <v>0.42559999999999998</v>
      </c>
      <c r="U77" s="56">
        <f t="shared" si="19"/>
        <v>0.3982</v>
      </c>
      <c r="V77" s="56">
        <f t="shared" si="20"/>
        <v>0.2782</v>
      </c>
      <c r="W77" s="56">
        <f t="shared" si="21"/>
        <v>0.29690000000000005</v>
      </c>
      <c r="X77" s="56">
        <f t="shared" si="22"/>
        <v>0.35319999999999996</v>
      </c>
    </row>
    <row r="78" spans="1:24" x14ac:dyDescent="0.25">
      <c r="A78" s="48" t="s">
        <v>124</v>
      </c>
      <c r="B78" s="35">
        <v>0.38679999999999998</v>
      </c>
      <c r="C78" s="35">
        <v>0.66920000000000002</v>
      </c>
      <c r="D78" s="35">
        <v>0.6704</v>
      </c>
      <c r="E78" s="35">
        <v>0.75739999999999996</v>
      </c>
      <c r="F78" s="35">
        <v>0.83630000000000004</v>
      </c>
      <c r="G78" s="35">
        <v>0.60599999999999998</v>
      </c>
      <c r="H78" s="35">
        <v>0.56859999999999999</v>
      </c>
      <c r="I78" s="35">
        <v>0.59840000000000004</v>
      </c>
      <c r="J78" s="35">
        <v>0.72050000000000003</v>
      </c>
      <c r="K78" s="35">
        <v>0.70179999999999998</v>
      </c>
      <c r="L78" s="35">
        <v>0.64549999999999996</v>
      </c>
      <c r="M78" s="55"/>
      <c r="N78" s="56">
        <f t="shared" si="12"/>
        <v>0.61319999999999997</v>
      </c>
      <c r="O78" s="56">
        <f t="shared" si="13"/>
        <v>0.33079999999999998</v>
      </c>
      <c r="P78" s="56">
        <f t="shared" si="14"/>
        <v>0.3296</v>
      </c>
      <c r="Q78" s="56">
        <f t="shared" si="15"/>
        <v>0.24260000000000004</v>
      </c>
      <c r="R78" s="56">
        <f t="shared" si="16"/>
        <v>0.16369999999999996</v>
      </c>
      <c r="S78" s="56">
        <f t="shared" si="17"/>
        <v>0.39400000000000002</v>
      </c>
      <c r="T78" s="56">
        <f t="shared" si="18"/>
        <v>0.43140000000000001</v>
      </c>
      <c r="U78" s="56">
        <f t="shared" si="19"/>
        <v>0.40159999999999996</v>
      </c>
      <c r="V78" s="56">
        <f t="shared" si="20"/>
        <v>0.27949999999999997</v>
      </c>
      <c r="W78" s="56">
        <f t="shared" si="21"/>
        <v>0.29820000000000002</v>
      </c>
      <c r="X78" s="56">
        <f t="shared" si="22"/>
        <v>0.35450000000000004</v>
      </c>
    </row>
    <row r="79" spans="1:24" x14ac:dyDescent="0.25">
      <c r="A79" s="48" t="s">
        <v>125</v>
      </c>
      <c r="B79" s="35">
        <v>0.38840000000000002</v>
      </c>
      <c r="C79" s="35">
        <v>0.66820000000000002</v>
      </c>
      <c r="D79" s="35">
        <v>0.66710000000000003</v>
      </c>
      <c r="E79" s="35">
        <v>0.75939999999999996</v>
      </c>
      <c r="F79" s="35">
        <v>0.83620000000000005</v>
      </c>
      <c r="G79" s="35">
        <v>0.60470000000000002</v>
      </c>
      <c r="H79" s="35">
        <v>0.56850000000000001</v>
      </c>
      <c r="I79" s="35">
        <v>0.59670000000000001</v>
      </c>
      <c r="J79" s="35">
        <v>0.71989999999999998</v>
      </c>
      <c r="K79" s="35">
        <v>0.70409999999999995</v>
      </c>
      <c r="L79" s="35">
        <v>0.64510000000000001</v>
      </c>
      <c r="M79" s="55"/>
      <c r="N79" s="56">
        <f t="shared" si="12"/>
        <v>0.61159999999999992</v>
      </c>
      <c r="O79" s="56">
        <f t="shared" si="13"/>
        <v>0.33179999999999998</v>
      </c>
      <c r="P79" s="56">
        <f t="shared" si="14"/>
        <v>0.33289999999999997</v>
      </c>
      <c r="Q79" s="56">
        <f t="shared" si="15"/>
        <v>0.24060000000000004</v>
      </c>
      <c r="R79" s="56">
        <f t="shared" si="16"/>
        <v>0.16379999999999995</v>
      </c>
      <c r="S79" s="56">
        <f t="shared" si="17"/>
        <v>0.39529999999999998</v>
      </c>
      <c r="T79" s="56">
        <f t="shared" si="18"/>
        <v>0.43149999999999999</v>
      </c>
      <c r="U79" s="56">
        <f t="shared" si="19"/>
        <v>0.40329999999999999</v>
      </c>
      <c r="V79" s="56">
        <f t="shared" si="20"/>
        <v>0.28010000000000002</v>
      </c>
      <c r="W79" s="56">
        <f t="shared" si="21"/>
        <v>0.29590000000000005</v>
      </c>
      <c r="X79" s="56">
        <f t="shared" si="22"/>
        <v>0.35489999999999999</v>
      </c>
    </row>
    <row r="80" spans="1:24" x14ac:dyDescent="0.25">
      <c r="A80" s="48" t="s">
        <v>126</v>
      </c>
      <c r="B80" s="35">
        <v>0.38669999999999999</v>
      </c>
      <c r="C80" s="35">
        <v>0.66579999999999995</v>
      </c>
      <c r="D80" s="35">
        <v>0.66090000000000004</v>
      </c>
      <c r="E80" s="35">
        <v>0.76029999999999998</v>
      </c>
      <c r="F80" s="35">
        <v>0.83440000000000003</v>
      </c>
      <c r="G80" s="35">
        <v>0.60260000000000002</v>
      </c>
      <c r="H80" s="35">
        <v>0.56810000000000005</v>
      </c>
      <c r="I80" s="35">
        <v>0.59360000000000002</v>
      </c>
      <c r="J80" s="35">
        <v>0.72070000000000001</v>
      </c>
      <c r="K80" s="35">
        <v>0.70709999999999995</v>
      </c>
      <c r="L80" s="35">
        <v>0.64329999999999998</v>
      </c>
      <c r="M80" s="55"/>
      <c r="N80" s="56">
        <f t="shared" si="12"/>
        <v>0.61329999999999996</v>
      </c>
      <c r="O80" s="56">
        <f t="shared" si="13"/>
        <v>0.33420000000000005</v>
      </c>
      <c r="P80" s="56">
        <f t="shared" si="14"/>
        <v>0.33909999999999996</v>
      </c>
      <c r="Q80" s="56">
        <f t="shared" si="15"/>
        <v>0.23970000000000002</v>
      </c>
      <c r="R80" s="56">
        <f t="shared" si="16"/>
        <v>0.16559999999999997</v>
      </c>
      <c r="S80" s="56">
        <f t="shared" si="17"/>
        <v>0.39739999999999998</v>
      </c>
      <c r="T80" s="56">
        <f t="shared" si="18"/>
        <v>0.43189999999999995</v>
      </c>
      <c r="U80" s="56">
        <f t="shared" si="19"/>
        <v>0.40639999999999998</v>
      </c>
      <c r="V80" s="56">
        <f t="shared" si="20"/>
        <v>0.27929999999999999</v>
      </c>
      <c r="W80" s="56">
        <f t="shared" si="21"/>
        <v>0.29290000000000005</v>
      </c>
      <c r="X80" s="56">
        <f t="shared" si="22"/>
        <v>0.35670000000000002</v>
      </c>
    </row>
    <row r="81" spans="1:24" x14ac:dyDescent="0.25">
      <c r="A81" s="48" t="s">
        <v>127</v>
      </c>
      <c r="B81" s="35">
        <v>0.3826</v>
      </c>
      <c r="C81" s="35">
        <v>0.66259999999999997</v>
      </c>
      <c r="D81" s="35">
        <v>0.6532</v>
      </c>
      <c r="E81" s="35">
        <v>0.75960000000000005</v>
      </c>
      <c r="F81" s="35">
        <v>0.83179999999999998</v>
      </c>
      <c r="G81" s="35">
        <v>0.60070000000000001</v>
      </c>
      <c r="H81" s="35">
        <v>0.56630000000000003</v>
      </c>
      <c r="I81" s="35">
        <v>0.58840000000000003</v>
      </c>
      <c r="J81" s="35">
        <v>0.72289999999999999</v>
      </c>
      <c r="K81" s="35">
        <v>0.70950000000000002</v>
      </c>
      <c r="L81" s="35">
        <v>0.64029999999999998</v>
      </c>
      <c r="M81" s="55"/>
      <c r="N81" s="56">
        <f t="shared" si="12"/>
        <v>0.61739999999999995</v>
      </c>
      <c r="O81" s="56">
        <f t="shared" si="13"/>
        <v>0.33740000000000003</v>
      </c>
      <c r="P81" s="56">
        <f t="shared" si="14"/>
        <v>0.3468</v>
      </c>
      <c r="Q81" s="56">
        <f t="shared" si="15"/>
        <v>0.24039999999999995</v>
      </c>
      <c r="R81" s="56">
        <f t="shared" si="16"/>
        <v>0.16820000000000002</v>
      </c>
      <c r="S81" s="56">
        <f t="shared" si="17"/>
        <v>0.39929999999999999</v>
      </c>
      <c r="T81" s="56">
        <f t="shared" si="18"/>
        <v>0.43369999999999997</v>
      </c>
      <c r="U81" s="56">
        <f t="shared" si="19"/>
        <v>0.41159999999999997</v>
      </c>
      <c r="V81" s="56">
        <f t="shared" si="20"/>
        <v>0.27710000000000001</v>
      </c>
      <c r="W81" s="56">
        <f t="shared" si="21"/>
        <v>0.29049999999999998</v>
      </c>
      <c r="X81" s="56">
        <f t="shared" si="22"/>
        <v>0.35970000000000002</v>
      </c>
    </row>
    <row r="82" spans="1:24" x14ac:dyDescent="0.25">
      <c r="A82" s="48" t="s">
        <v>128</v>
      </c>
      <c r="B82" s="35">
        <v>0.3851</v>
      </c>
      <c r="C82" s="35">
        <v>0.66149999999999998</v>
      </c>
      <c r="D82" s="35">
        <v>0.65129999999999999</v>
      </c>
      <c r="E82" s="35">
        <v>0.76090000000000002</v>
      </c>
      <c r="F82" s="35">
        <v>0.83199999999999996</v>
      </c>
      <c r="G82" s="35">
        <v>0.60089999999999999</v>
      </c>
      <c r="H82" s="35">
        <v>0.56320000000000003</v>
      </c>
      <c r="I82" s="35">
        <v>0.58799999999999997</v>
      </c>
      <c r="J82" s="35">
        <v>0.72299999999999998</v>
      </c>
      <c r="K82" s="35">
        <v>0.70640000000000003</v>
      </c>
      <c r="L82" s="35">
        <v>0.64</v>
      </c>
      <c r="M82" s="55"/>
      <c r="N82" s="56">
        <f t="shared" si="12"/>
        <v>0.6149</v>
      </c>
      <c r="O82" s="56">
        <f t="shared" si="13"/>
        <v>0.33850000000000002</v>
      </c>
      <c r="P82" s="56">
        <f t="shared" si="14"/>
        <v>0.34870000000000001</v>
      </c>
      <c r="Q82" s="56">
        <f t="shared" si="15"/>
        <v>0.23909999999999998</v>
      </c>
      <c r="R82" s="56">
        <f t="shared" si="16"/>
        <v>0.16800000000000004</v>
      </c>
      <c r="S82" s="56">
        <f t="shared" si="17"/>
        <v>0.39910000000000001</v>
      </c>
      <c r="T82" s="56">
        <f t="shared" si="18"/>
        <v>0.43679999999999997</v>
      </c>
      <c r="U82" s="56">
        <f t="shared" si="19"/>
        <v>0.41200000000000003</v>
      </c>
      <c r="V82" s="56">
        <f t="shared" si="20"/>
        <v>0.27700000000000002</v>
      </c>
      <c r="W82" s="56">
        <f t="shared" si="21"/>
        <v>0.29359999999999997</v>
      </c>
      <c r="X82" s="56">
        <f t="shared" si="22"/>
        <v>0.36</v>
      </c>
    </row>
    <row r="83" spans="1:24" x14ac:dyDescent="0.25">
      <c r="A83" s="48" t="s">
        <v>129</v>
      </c>
      <c r="B83" s="35">
        <v>0.38769999999999999</v>
      </c>
      <c r="C83" s="35">
        <v>0.66059999999999997</v>
      </c>
      <c r="D83" s="35">
        <v>0.65149999999999997</v>
      </c>
      <c r="E83" s="35">
        <v>0.76039999999999996</v>
      </c>
      <c r="F83" s="35">
        <v>0.83320000000000005</v>
      </c>
      <c r="G83" s="35">
        <v>0.60389999999999999</v>
      </c>
      <c r="H83" s="35">
        <v>0.56879999999999997</v>
      </c>
      <c r="I83" s="35">
        <v>0.59160000000000001</v>
      </c>
      <c r="J83" s="35">
        <v>0.72319999999999995</v>
      </c>
      <c r="K83" s="35">
        <v>0.70120000000000005</v>
      </c>
      <c r="L83" s="35">
        <v>0.64149999999999996</v>
      </c>
      <c r="M83" s="55"/>
      <c r="N83" s="56">
        <f t="shared" si="12"/>
        <v>0.61230000000000007</v>
      </c>
      <c r="O83" s="56">
        <f t="shared" si="13"/>
        <v>0.33940000000000003</v>
      </c>
      <c r="P83" s="56">
        <f t="shared" si="14"/>
        <v>0.34850000000000003</v>
      </c>
      <c r="Q83" s="56">
        <f t="shared" si="15"/>
        <v>0.23960000000000004</v>
      </c>
      <c r="R83" s="56">
        <f t="shared" si="16"/>
        <v>0.16679999999999995</v>
      </c>
      <c r="S83" s="56">
        <f t="shared" si="17"/>
        <v>0.39610000000000001</v>
      </c>
      <c r="T83" s="56">
        <f t="shared" si="18"/>
        <v>0.43120000000000003</v>
      </c>
      <c r="U83" s="56">
        <f t="shared" si="19"/>
        <v>0.40839999999999999</v>
      </c>
      <c r="V83" s="56">
        <f t="shared" si="20"/>
        <v>0.27680000000000005</v>
      </c>
      <c r="W83" s="56">
        <f t="shared" si="21"/>
        <v>0.29879999999999995</v>
      </c>
      <c r="X83" s="56">
        <f t="shared" si="22"/>
        <v>0.35850000000000004</v>
      </c>
    </row>
    <row r="84" spans="1:24" x14ac:dyDescent="0.25">
      <c r="A84" s="48" t="s">
        <v>130</v>
      </c>
      <c r="B84" s="35">
        <v>0.39219999999999999</v>
      </c>
      <c r="C84" s="35">
        <v>0.66320000000000001</v>
      </c>
      <c r="D84" s="35">
        <v>0.65439999999999998</v>
      </c>
      <c r="E84" s="35">
        <v>0.7621</v>
      </c>
      <c r="F84" s="35">
        <v>0.83630000000000004</v>
      </c>
      <c r="G84" s="35">
        <v>0.60899999999999999</v>
      </c>
      <c r="H84" s="35">
        <v>0.57240000000000002</v>
      </c>
      <c r="I84" s="35">
        <v>0.59719999999999995</v>
      </c>
      <c r="J84" s="35">
        <v>0.72389999999999999</v>
      </c>
      <c r="K84" s="35">
        <v>0.69830000000000003</v>
      </c>
      <c r="L84" s="35">
        <v>0.64500000000000002</v>
      </c>
      <c r="M84" s="55"/>
      <c r="N84" s="56">
        <f t="shared" si="12"/>
        <v>0.60780000000000001</v>
      </c>
      <c r="O84" s="56">
        <f t="shared" si="13"/>
        <v>0.33679999999999999</v>
      </c>
      <c r="P84" s="56">
        <f t="shared" si="14"/>
        <v>0.34560000000000002</v>
      </c>
      <c r="Q84" s="56">
        <f t="shared" si="15"/>
        <v>0.2379</v>
      </c>
      <c r="R84" s="56">
        <f t="shared" si="16"/>
        <v>0.16369999999999996</v>
      </c>
      <c r="S84" s="56">
        <f t="shared" si="17"/>
        <v>0.39100000000000001</v>
      </c>
      <c r="T84" s="56">
        <f t="shared" si="18"/>
        <v>0.42759999999999998</v>
      </c>
      <c r="U84" s="56">
        <f t="shared" si="19"/>
        <v>0.40280000000000005</v>
      </c>
      <c r="V84" s="56">
        <f t="shared" si="20"/>
        <v>0.27610000000000001</v>
      </c>
      <c r="W84" s="56">
        <f t="shared" si="21"/>
        <v>0.30169999999999997</v>
      </c>
      <c r="X84" s="56">
        <f t="shared" si="22"/>
        <v>0.35499999999999998</v>
      </c>
    </row>
    <row r="85" spans="1:24" x14ac:dyDescent="0.25">
      <c r="A85" s="48" t="s">
        <v>131</v>
      </c>
      <c r="B85" s="35">
        <v>0.39810000000000001</v>
      </c>
      <c r="C85" s="35">
        <v>0.66490000000000005</v>
      </c>
      <c r="D85" s="35">
        <v>0.65649999999999997</v>
      </c>
      <c r="E85" s="35">
        <v>0.76349999999999996</v>
      </c>
      <c r="F85" s="35">
        <v>0.8387</v>
      </c>
      <c r="G85" s="35">
        <v>0.61170000000000002</v>
      </c>
      <c r="H85" s="35">
        <v>0.57599999999999996</v>
      </c>
      <c r="I85" s="35">
        <v>0.60209999999999997</v>
      </c>
      <c r="J85" s="35">
        <v>0.72609999999999997</v>
      </c>
      <c r="K85" s="35">
        <v>0.69579999999999997</v>
      </c>
      <c r="L85" s="35">
        <v>0.64810000000000001</v>
      </c>
      <c r="M85" s="55"/>
      <c r="N85" s="56">
        <f t="shared" si="12"/>
        <v>0.60189999999999999</v>
      </c>
      <c r="O85" s="56">
        <f t="shared" si="13"/>
        <v>0.33509999999999995</v>
      </c>
      <c r="P85" s="56">
        <f t="shared" si="14"/>
        <v>0.34350000000000003</v>
      </c>
      <c r="Q85" s="56">
        <f t="shared" si="15"/>
        <v>0.23650000000000004</v>
      </c>
      <c r="R85" s="56">
        <f t="shared" si="16"/>
        <v>0.1613</v>
      </c>
      <c r="S85" s="56">
        <f t="shared" si="17"/>
        <v>0.38829999999999998</v>
      </c>
      <c r="T85" s="56">
        <f t="shared" si="18"/>
        <v>0.42400000000000004</v>
      </c>
      <c r="U85" s="56">
        <f t="shared" si="19"/>
        <v>0.39790000000000003</v>
      </c>
      <c r="V85" s="56">
        <f t="shared" si="20"/>
        <v>0.27390000000000003</v>
      </c>
      <c r="W85" s="56">
        <f t="shared" si="21"/>
        <v>0.30420000000000003</v>
      </c>
      <c r="X85" s="56">
        <f t="shared" si="22"/>
        <v>0.35189999999999999</v>
      </c>
    </row>
    <row r="86" spans="1:24" x14ac:dyDescent="0.25">
      <c r="A86" s="48" t="s">
        <v>132</v>
      </c>
      <c r="B86" s="35">
        <v>0.40139999999999998</v>
      </c>
      <c r="C86" s="35">
        <v>0.66339999999999999</v>
      </c>
      <c r="D86" s="35">
        <v>0.65369999999999995</v>
      </c>
      <c r="E86" s="35">
        <v>0.76060000000000005</v>
      </c>
      <c r="F86" s="35">
        <v>0.83530000000000004</v>
      </c>
      <c r="G86" s="35">
        <v>0.61150000000000004</v>
      </c>
      <c r="H86" s="35">
        <v>0.57969999999999999</v>
      </c>
      <c r="I86" s="35">
        <v>0.60209999999999997</v>
      </c>
      <c r="J86" s="35">
        <v>0.72809999999999997</v>
      </c>
      <c r="K86" s="35">
        <v>0.68810000000000004</v>
      </c>
      <c r="L86" s="35">
        <v>0.64749999999999996</v>
      </c>
      <c r="M86" s="55"/>
      <c r="N86" s="56">
        <f t="shared" si="12"/>
        <v>0.59860000000000002</v>
      </c>
      <c r="O86" s="56">
        <f t="shared" si="13"/>
        <v>0.33660000000000001</v>
      </c>
      <c r="P86" s="56">
        <f t="shared" si="14"/>
        <v>0.34630000000000005</v>
      </c>
      <c r="Q86" s="56">
        <f t="shared" si="15"/>
        <v>0.23939999999999995</v>
      </c>
      <c r="R86" s="56">
        <f t="shared" si="16"/>
        <v>0.16469999999999996</v>
      </c>
      <c r="S86" s="56">
        <f t="shared" si="17"/>
        <v>0.38849999999999996</v>
      </c>
      <c r="T86" s="56">
        <f t="shared" si="18"/>
        <v>0.42030000000000001</v>
      </c>
      <c r="U86" s="56">
        <f t="shared" si="19"/>
        <v>0.39790000000000003</v>
      </c>
      <c r="V86" s="56">
        <f t="shared" si="20"/>
        <v>0.27190000000000003</v>
      </c>
      <c r="W86" s="56">
        <f t="shared" si="21"/>
        <v>0.31189999999999996</v>
      </c>
      <c r="X86" s="56">
        <f t="shared" si="22"/>
        <v>0.35250000000000004</v>
      </c>
    </row>
    <row r="87" spans="1:24" x14ac:dyDescent="0.25">
      <c r="A87" s="48" t="s">
        <v>133</v>
      </c>
      <c r="B87" s="35">
        <v>0.40550000000000003</v>
      </c>
      <c r="C87" s="35">
        <v>0.65990000000000004</v>
      </c>
      <c r="D87" s="35">
        <v>0.64429999999999998</v>
      </c>
      <c r="E87" s="35">
        <v>0.754</v>
      </c>
      <c r="F87" s="35">
        <v>0.82550000000000001</v>
      </c>
      <c r="G87" s="35">
        <v>0.60750000000000004</v>
      </c>
      <c r="H87" s="35">
        <v>0.57340000000000002</v>
      </c>
      <c r="I87" s="35">
        <v>0.59830000000000005</v>
      </c>
      <c r="J87" s="35">
        <v>0.73570000000000002</v>
      </c>
      <c r="K87" s="35">
        <v>0.6784</v>
      </c>
      <c r="L87" s="35">
        <v>0.64349999999999996</v>
      </c>
      <c r="M87" s="55"/>
      <c r="N87" s="56">
        <f t="shared" si="12"/>
        <v>0.59450000000000003</v>
      </c>
      <c r="O87" s="56">
        <f t="shared" si="13"/>
        <v>0.34009999999999996</v>
      </c>
      <c r="P87" s="56">
        <f t="shared" si="14"/>
        <v>0.35570000000000002</v>
      </c>
      <c r="Q87" s="56">
        <f t="shared" si="15"/>
        <v>0.246</v>
      </c>
      <c r="R87" s="56">
        <f t="shared" si="16"/>
        <v>0.17449999999999999</v>
      </c>
      <c r="S87" s="56">
        <f t="shared" si="17"/>
        <v>0.39249999999999996</v>
      </c>
      <c r="T87" s="56">
        <f t="shared" si="18"/>
        <v>0.42659999999999998</v>
      </c>
      <c r="U87" s="56">
        <f t="shared" si="19"/>
        <v>0.40169999999999995</v>
      </c>
      <c r="V87" s="56">
        <f t="shared" si="20"/>
        <v>0.26429999999999998</v>
      </c>
      <c r="W87" s="56">
        <f t="shared" si="21"/>
        <v>0.3216</v>
      </c>
      <c r="X87" s="56">
        <f t="shared" si="22"/>
        <v>0.35650000000000004</v>
      </c>
    </row>
    <row r="88" spans="1:24" x14ac:dyDescent="0.25">
      <c r="A88" s="48" t="s">
        <v>134</v>
      </c>
      <c r="B88" s="35">
        <v>0.41010000000000002</v>
      </c>
      <c r="C88" s="35">
        <v>0.65610000000000002</v>
      </c>
      <c r="D88" s="35">
        <v>0.6381</v>
      </c>
      <c r="E88" s="35">
        <v>0.74809999999999999</v>
      </c>
      <c r="F88" s="35">
        <v>0.81630000000000003</v>
      </c>
      <c r="G88" s="35">
        <v>0.60260000000000002</v>
      </c>
      <c r="H88" s="35">
        <v>0.57410000000000005</v>
      </c>
      <c r="I88" s="35">
        <v>0.59550000000000003</v>
      </c>
      <c r="J88" s="35">
        <v>0.74580000000000002</v>
      </c>
      <c r="K88" s="35">
        <v>0.66769999999999996</v>
      </c>
      <c r="L88" s="35">
        <v>0.64090000000000003</v>
      </c>
      <c r="M88" s="55"/>
      <c r="N88" s="56">
        <f t="shared" si="12"/>
        <v>0.58989999999999998</v>
      </c>
      <c r="O88" s="56">
        <f t="shared" si="13"/>
        <v>0.34389999999999998</v>
      </c>
      <c r="P88" s="56">
        <f t="shared" si="14"/>
        <v>0.3619</v>
      </c>
      <c r="Q88" s="56">
        <f t="shared" si="15"/>
        <v>0.25190000000000001</v>
      </c>
      <c r="R88" s="56">
        <f t="shared" si="16"/>
        <v>0.18369999999999997</v>
      </c>
      <c r="S88" s="56">
        <f t="shared" si="17"/>
        <v>0.39739999999999998</v>
      </c>
      <c r="T88" s="56">
        <f t="shared" si="18"/>
        <v>0.42589999999999995</v>
      </c>
      <c r="U88" s="56">
        <f t="shared" si="19"/>
        <v>0.40449999999999997</v>
      </c>
      <c r="V88" s="56">
        <f t="shared" si="20"/>
        <v>0.25419999999999998</v>
      </c>
      <c r="W88" s="56">
        <f t="shared" si="21"/>
        <v>0.33230000000000004</v>
      </c>
      <c r="X88" s="56">
        <f t="shared" si="22"/>
        <v>0.35909999999999997</v>
      </c>
    </row>
    <row r="89" spans="1:24" x14ac:dyDescent="0.25">
      <c r="A89" s="48" t="s">
        <v>135</v>
      </c>
      <c r="B89" s="35">
        <v>0.41449999999999998</v>
      </c>
      <c r="C89" s="35">
        <v>0.65280000000000005</v>
      </c>
      <c r="D89" s="35">
        <v>0.63300000000000001</v>
      </c>
      <c r="E89" s="35">
        <v>0.74329999999999996</v>
      </c>
      <c r="F89" s="35">
        <v>0.80820000000000003</v>
      </c>
      <c r="G89" s="35">
        <v>0.60019999999999996</v>
      </c>
      <c r="H89" s="35">
        <v>0.57750000000000001</v>
      </c>
      <c r="I89" s="35">
        <v>0.5948</v>
      </c>
      <c r="J89" s="35">
        <v>0.75490000000000002</v>
      </c>
      <c r="K89" s="35">
        <v>0.65820000000000001</v>
      </c>
      <c r="L89" s="35">
        <v>0.63959999999999995</v>
      </c>
      <c r="M89" s="55"/>
      <c r="N89" s="56">
        <f t="shared" si="12"/>
        <v>0.58550000000000002</v>
      </c>
      <c r="O89" s="56">
        <f t="shared" si="13"/>
        <v>0.34719999999999995</v>
      </c>
      <c r="P89" s="56">
        <f t="shared" si="14"/>
        <v>0.36699999999999999</v>
      </c>
      <c r="Q89" s="56">
        <f t="shared" si="15"/>
        <v>0.25670000000000004</v>
      </c>
      <c r="R89" s="56">
        <f t="shared" si="16"/>
        <v>0.19179999999999997</v>
      </c>
      <c r="S89" s="56">
        <f t="shared" si="17"/>
        <v>0.39980000000000004</v>
      </c>
      <c r="T89" s="56">
        <f t="shared" si="18"/>
        <v>0.42249999999999999</v>
      </c>
      <c r="U89" s="56">
        <f t="shared" si="19"/>
        <v>0.4052</v>
      </c>
      <c r="V89" s="56">
        <f t="shared" si="20"/>
        <v>0.24509999999999998</v>
      </c>
      <c r="W89" s="56">
        <f t="shared" si="21"/>
        <v>0.34179999999999999</v>
      </c>
      <c r="X89" s="56">
        <f t="shared" si="22"/>
        <v>0.36040000000000005</v>
      </c>
    </row>
    <row r="90" spans="1:24" x14ac:dyDescent="0.25">
      <c r="A90" s="48" t="s">
        <v>136</v>
      </c>
      <c r="B90" s="35">
        <v>0.42149999999999999</v>
      </c>
      <c r="C90" s="35">
        <v>0.65069999999999995</v>
      </c>
      <c r="D90" s="35">
        <v>0.62980000000000003</v>
      </c>
      <c r="E90" s="35">
        <v>0.74080000000000001</v>
      </c>
      <c r="F90" s="35">
        <v>0.8044</v>
      </c>
      <c r="G90" s="35">
        <v>0.5998</v>
      </c>
      <c r="H90" s="35">
        <v>0.58050000000000002</v>
      </c>
      <c r="I90" s="35">
        <v>0.59240000000000004</v>
      </c>
      <c r="J90" s="35">
        <v>0.75549999999999995</v>
      </c>
      <c r="K90" s="35">
        <v>0.65400000000000003</v>
      </c>
      <c r="L90" s="35">
        <v>0.63890000000000002</v>
      </c>
      <c r="M90" s="55"/>
      <c r="N90" s="56">
        <f t="shared" si="12"/>
        <v>0.57850000000000001</v>
      </c>
      <c r="O90" s="56">
        <f t="shared" si="13"/>
        <v>0.34930000000000005</v>
      </c>
      <c r="P90" s="56">
        <f t="shared" si="14"/>
        <v>0.37019999999999997</v>
      </c>
      <c r="Q90" s="56">
        <f t="shared" si="15"/>
        <v>0.25919999999999999</v>
      </c>
      <c r="R90" s="56">
        <f t="shared" si="16"/>
        <v>0.1956</v>
      </c>
      <c r="S90" s="56">
        <f t="shared" si="17"/>
        <v>0.4002</v>
      </c>
      <c r="T90" s="56">
        <f t="shared" si="18"/>
        <v>0.41949999999999998</v>
      </c>
      <c r="U90" s="56">
        <f t="shared" si="19"/>
        <v>0.40759999999999996</v>
      </c>
      <c r="V90" s="56">
        <f t="shared" si="20"/>
        <v>0.24450000000000005</v>
      </c>
      <c r="W90" s="56">
        <f t="shared" si="21"/>
        <v>0.34599999999999997</v>
      </c>
      <c r="X90" s="56">
        <f t="shared" si="22"/>
        <v>0.36109999999999998</v>
      </c>
    </row>
    <row r="91" spans="1:24" x14ac:dyDescent="0.25">
      <c r="A91" s="48" t="s">
        <v>137</v>
      </c>
      <c r="B91" s="35">
        <v>0.42949999999999999</v>
      </c>
      <c r="C91" s="35">
        <v>0.64749999999999996</v>
      </c>
      <c r="D91" s="35">
        <v>0.63470000000000004</v>
      </c>
      <c r="E91" s="35">
        <v>0.74139999999999995</v>
      </c>
      <c r="F91" s="35">
        <v>0.80349999999999999</v>
      </c>
      <c r="G91" s="35">
        <v>0.60119999999999996</v>
      </c>
      <c r="H91" s="35">
        <v>0.59460000000000002</v>
      </c>
      <c r="I91" s="35">
        <v>0.5907</v>
      </c>
      <c r="J91" s="35">
        <v>0.74990000000000001</v>
      </c>
      <c r="K91" s="35">
        <v>0.65359999999999996</v>
      </c>
      <c r="L91" s="35">
        <v>0.64059999999999995</v>
      </c>
      <c r="M91" s="55"/>
      <c r="N91" s="56">
        <f t="shared" si="12"/>
        <v>0.57050000000000001</v>
      </c>
      <c r="O91" s="56">
        <f t="shared" si="13"/>
        <v>0.35250000000000004</v>
      </c>
      <c r="P91" s="56">
        <f t="shared" si="14"/>
        <v>0.36529999999999996</v>
      </c>
      <c r="Q91" s="56">
        <f t="shared" si="15"/>
        <v>0.25860000000000005</v>
      </c>
      <c r="R91" s="56">
        <f t="shared" si="16"/>
        <v>0.19650000000000001</v>
      </c>
      <c r="S91" s="56">
        <f t="shared" si="17"/>
        <v>0.39880000000000004</v>
      </c>
      <c r="T91" s="56">
        <f t="shared" si="18"/>
        <v>0.40539999999999998</v>
      </c>
      <c r="U91" s="56">
        <f t="shared" si="19"/>
        <v>0.4093</v>
      </c>
      <c r="V91" s="56">
        <f t="shared" si="20"/>
        <v>0.25009999999999999</v>
      </c>
      <c r="W91" s="56">
        <f t="shared" si="21"/>
        <v>0.34640000000000004</v>
      </c>
      <c r="X91" s="56">
        <f t="shared" si="22"/>
        <v>0.35940000000000005</v>
      </c>
    </row>
    <row r="92" spans="1:24" x14ac:dyDescent="0.25">
      <c r="A92" s="48" t="s">
        <v>138</v>
      </c>
      <c r="B92" s="35">
        <v>0.43909999999999999</v>
      </c>
      <c r="C92" s="35">
        <v>0.64500000000000002</v>
      </c>
      <c r="D92" s="35">
        <v>0.63959999999999995</v>
      </c>
      <c r="E92" s="35">
        <v>0.74239999999999995</v>
      </c>
      <c r="F92" s="35">
        <v>0.80449999999999999</v>
      </c>
      <c r="G92" s="35">
        <v>0.6048</v>
      </c>
      <c r="H92" s="35">
        <v>0.60860000000000003</v>
      </c>
      <c r="I92" s="35">
        <v>0.58960000000000001</v>
      </c>
      <c r="J92" s="35">
        <v>0.74270000000000003</v>
      </c>
      <c r="K92" s="35">
        <v>0.65439999999999998</v>
      </c>
      <c r="L92" s="35">
        <v>0.64290000000000003</v>
      </c>
      <c r="M92" s="55"/>
      <c r="N92" s="56">
        <f t="shared" si="12"/>
        <v>0.56089999999999995</v>
      </c>
      <c r="O92" s="56">
        <f t="shared" si="13"/>
        <v>0.35499999999999998</v>
      </c>
      <c r="P92" s="56">
        <f t="shared" si="14"/>
        <v>0.36040000000000005</v>
      </c>
      <c r="Q92" s="56">
        <f t="shared" si="15"/>
        <v>0.25760000000000005</v>
      </c>
      <c r="R92" s="56">
        <f t="shared" si="16"/>
        <v>0.19550000000000001</v>
      </c>
      <c r="S92" s="56">
        <f t="shared" si="17"/>
        <v>0.3952</v>
      </c>
      <c r="T92" s="56">
        <f t="shared" si="18"/>
        <v>0.39139999999999997</v>
      </c>
      <c r="U92" s="56">
        <f t="shared" si="19"/>
        <v>0.41039999999999999</v>
      </c>
      <c r="V92" s="56">
        <f t="shared" si="20"/>
        <v>0.25729999999999997</v>
      </c>
      <c r="W92" s="56">
        <f t="shared" si="21"/>
        <v>0.34560000000000002</v>
      </c>
      <c r="X92" s="56">
        <f t="shared" si="22"/>
        <v>0.35709999999999997</v>
      </c>
    </row>
    <row r="93" spans="1:24" x14ac:dyDescent="0.25">
      <c r="A93" s="48" t="s">
        <v>139</v>
      </c>
      <c r="B93" s="35">
        <v>0.44519999999999998</v>
      </c>
      <c r="C93" s="35">
        <v>0.64129999999999998</v>
      </c>
      <c r="D93" s="35">
        <v>0.6411</v>
      </c>
      <c r="E93" s="35">
        <v>0.74119999999999997</v>
      </c>
      <c r="F93" s="35">
        <v>0.80379999999999996</v>
      </c>
      <c r="G93" s="35">
        <v>0.60540000000000005</v>
      </c>
      <c r="H93" s="35">
        <v>0.61929999999999996</v>
      </c>
      <c r="I93" s="35">
        <v>0.58440000000000003</v>
      </c>
      <c r="J93" s="35">
        <v>0.73509999999999998</v>
      </c>
      <c r="K93" s="35">
        <v>0.65039999999999998</v>
      </c>
      <c r="L93" s="35">
        <v>0.64229999999999998</v>
      </c>
      <c r="M93" s="55"/>
      <c r="N93" s="56">
        <f t="shared" si="12"/>
        <v>0.55479999999999996</v>
      </c>
      <c r="O93" s="56">
        <f t="shared" si="13"/>
        <v>0.35870000000000002</v>
      </c>
      <c r="P93" s="56">
        <f t="shared" si="14"/>
        <v>0.3589</v>
      </c>
      <c r="Q93" s="56">
        <f t="shared" si="15"/>
        <v>0.25880000000000003</v>
      </c>
      <c r="R93" s="56">
        <f t="shared" si="16"/>
        <v>0.19620000000000004</v>
      </c>
      <c r="S93" s="56">
        <f t="shared" si="17"/>
        <v>0.39459999999999995</v>
      </c>
      <c r="T93" s="56">
        <f t="shared" si="18"/>
        <v>0.38070000000000004</v>
      </c>
      <c r="U93" s="56">
        <f t="shared" si="19"/>
        <v>0.41559999999999997</v>
      </c>
      <c r="V93" s="56">
        <f t="shared" si="20"/>
        <v>0.26490000000000002</v>
      </c>
      <c r="W93" s="56">
        <f t="shared" si="21"/>
        <v>0.34960000000000002</v>
      </c>
      <c r="X93" s="56">
        <f t="shared" si="22"/>
        <v>0.35770000000000002</v>
      </c>
    </row>
    <row r="94" spans="1:24" x14ac:dyDescent="0.25">
      <c r="A94" s="48" t="s">
        <v>140</v>
      </c>
      <c r="B94" s="35">
        <v>0.44979999999999998</v>
      </c>
      <c r="C94" s="35">
        <v>0.63729999999999998</v>
      </c>
      <c r="D94" s="35">
        <v>0.64349999999999996</v>
      </c>
      <c r="E94" s="35">
        <v>0.74150000000000005</v>
      </c>
      <c r="F94" s="35">
        <v>0.80310000000000004</v>
      </c>
      <c r="G94" s="35">
        <v>0.60350000000000004</v>
      </c>
      <c r="H94" s="35">
        <v>0.62109999999999999</v>
      </c>
      <c r="I94" s="35">
        <v>0.58450000000000002</v>
      </c>
      <c r="J94" s="35">
        <v>0.73519999999999996</v>
      </c>
      <c r="K94" s="35">
        <v>0.6522</v>
      </c>
      <c r="L94" s="35">
        <v>0.64259999999999995</v>
      </c>
      <c r="M94" s="55"/>
      <c r="N94" s="56">
        <f t="shared" si="12"/>
        <v>0.55020000000000002</v>
      </c>
      <c r="O94" s="56">
        <f t="shared" si="13"/>
        <v>0.36270000000000002</v>
      </c>
      <c r="P94" s="56">
        <f t="shared" si="14"/>
        <v>0.35650000000000004</v>
      </c>
      <c r="Q94" s="56">
        <f t="shared" si="15"/>
        <v>0.25849999999999995</v>
      </c>
      <c r="R94" s="56">
        <f t="shared" si="16"/>
        <v>0.19689999999999996</v>
      </c>
      <c r="S94" s="56">
        <f t="shared" si="17"/>
        <v>0.39649999999999996</v>
      </c>
      <c r="T94" s="56">
        <f t="shared" si="18"/>
        <v>0.37890000000000001</v>
      </c>
      <c r="U94" s="56">
        <f t="shared" si="19"/>
        <v>0.41549999999999998</v>
      </c>
      <c r="V94" s="56">
        <f t="shared" si="20"/>
        <v>0.26480000000000004</v>
      </c>
      <c r="W94" s="56">
        <f t="shared" si="21"/>
        <v>0.3478</v>
      </c>
      <c r="X94" s="56">
        <f t="shared" si="22"/>
        <v>0.35740000000000005</v>
      </c>
    </row>
    <row r="95" spans="1:24" x14ac:dyDescent="0.25">
      <c r="A95" s="48" t="s">
        <v>141</v>
      </c>
      <c r="B95" s="35">
        <v>0.4531</v>
      </c>
      <c r="C95" s="35">
        <v>0.63749999999999996</v>
      </c>
      <c r="D95" s="35">
        <v>0.64510000000000001</v>
      </c>
      <c r="E95" s="35">
        <v>0.74270000000000003</v>
      </c>
      <c r="F95" s="35">
        <v>0.80610000000000004</v>
      </c>
      <c r="G95" s="35">
        <v>0.60150000000000003</v>
      </c>
      <c r="H95" s="35">
        <v>0.61609999999999998</v>
      </c>
      <c r="I95" s="35">
        <v>0.58489999999999998</v>
      </c>
      <c r="J95" s="35">
        <v>0.74029999999999996</v>
      </c>
      <c r="K95" s="35">
        <v>0.65980000000000005</v>
      </c>
      <c r="L95" s="35">
        <v>0.64359999999999995</v>
      </c>
      <c r="M95" s="55"/>
      <c r="N95" s="56">
        <f t="shared" si="12"/>
        <v>0.54689999999999994</v>
      </c>
      <c r="O95" s="56">
        <f t="shared" si="13"/>
        <v>0.36250000000000004</v>
      </c>
      <c r="P95" s="56">
        <f t="shared" si="14"/>
        <v>0.35489999999999999</v>
      </c>
      <c r="Q95" s="56">
        <f t="shared" si="15"/>
        <v>0.25729999999999997</v>
      </c>
      <c r="R95" s="56">
        <f t="shared" si="16"/>
        <v>0.19389999999999996</v>
      </c>
      <c r="S95" s="56">
        <f t="shared" si="17"/>
        <v>0.39849999999999997</v>
      </c>
      <c r="T95" s="56">
        <f t="shared" si="18"/>
        <v>0.38390000000000002</v>
      </c>
      <c r="U95" s="56">
        <f t="shared" si="19"/>
        <v>0.41510000000000002</v>
      </c>
      <c r="V95" s="56">
        <f t="shared" si="20"/>
        <v>0.25970000000000004</v>
      </c>
      <c r="W95" s="56">
        <f t="shared" si="21"/>
        <v>0.34019999999999995</v>
      </c>
      <c r="X95" s="56">
        <f t="shared" si="22"/>
        <v>0.35640000000000005</v>
      </c>
    </row>
    <row r="96" spans="1:24" x14ac:dyDescent="0.25">
      <c r="A96" s="48" t="s">
        <v>142</v>
      </c>
      <c r="B96" s="35">
        <v>0.45419999999999999</v>
      </c>
      <c r="C96" s="35">
        <v>0.63619999999999999</v>
      </c>
      <c r="D96" s="35">
        <v>0.64490000000000003</v>
      </c>
      <c r="E96" s="35">
        <v>0.74370000000000003</v>
      </c>
      <c r="F96" s="35">
        <v>0.80869999999999997</v>
      </c>
      <c r="G96" s="35">
        <v>0.59870000000000001</v>
      </c>
      <c r="H96" s="35">
        <v>0.61150000000000004</v>
      </c>
      <c r="I96" s="35">
        <v>0.58499999999999996</v>
      </c>
      <c r="J96" s="35">
        <v>0.74409999999999998</v>
      </c>
      <c r="K96" s="35">
        <v>0.66510000000000002</v>
      </c>
      <c r="L96" s="35">
        <v>0.64370000000000005</v>
      </c>
      <c r="M96" s="55"/>
      <c r="N96" s="56">
        <f t="shared" si="12"/>
        <v>0.54580000000000006</v>
      </c>
      <c r="O96" s="56">
        <f t="shared" si="13"/>
        <v>0.36380000000000001</v>
      </c>
      <c r="P96" s="56">
        <f t="shared" si="14"/>
        <v>0.35509999999999997</v>
      </c>
      <c r="Q96" s="56">
        <f t="shared" si="15"/>
        <v>0.25629999999999997</v>
      </c>
      <c r="R96" s="56">
        <f t="shared" si="16"/>
        <v>0.19130000000000003</v>
      </c>
      <c r="S96" s="56">
        <f t="shared" si="17"/>
        <v>0.40129999999999999</v>
      </c>
      <c r="T96" s="56">
        <f t="shared" si="18"/>
        <v>0.38849999999999996</v>
      </c>
      <c r="U96" s="56">
        <f t="shared" si="19"/>
        <v>0.41500000000000004</v>
      </c>
      <c r="V96" s="56">
        <f t="shared" si="20"/>
        <v>0.25590000000000002</v>
      </c>
      <c r="W96" s="56">
        <f t="shared" si="21"/>
        <v>0.33489999999999998</v>
      </c>
      <c r="X96" s="56">
        <f t="shared" si="22"/>
        <v>0.35629999999999995</v>
      </c>
    </row>
    <row r="97" spans="1:24" x14ac:dyDescent="0.25">
      <c r="A97" s="48" t="s">
        <v>143</v>
      </c>
      <c r="B97" s="35">
        <v>0.45829999999999999</v>
      </c>
      <c r="C97" s="35">
        <v>0.6341</v>
      </c>
      <c r="D97" s="35">
        <v>0.64800000000000002</v>
      </c>
      <c r="E97" s="35">
        <v>0.74619999999999997</v>
      </c>
      <c r="F97" s="35">
        <v>0.81130000000000002</v>
      </c>
      <c r="G97" s="35">
        <v>0.59730000000000005</v>
      </c>
      <c r="H97" s="35">
        <v>0.61180000000000001</v>
      </c>
      <c r="I97" s="35">
        <v>0.58760000000000001</v>
      </c>
      <c r="J97" s="35">
        <v>0.75</v>
      </c>
      <c r="K97" s="35">
        <v>0.67490000000000006</v>
      </c>
      <c r="L97" s="35">
        <v>0.64580000000000004</v>
      </c>
      <c r="M97" s="55"/>
      <c r="N97" s="56">
        <f t="shared" si="12"/>
        <v>0.54170000000000007</v>
      </c>
      <c r="O97" s="56">
        <f t="shared" si="13"/>
        <v>0.3659</v>
      </c>
      <c r="P97" s="56">
        <f t="shared" si="14"/>
        <v>0.35199999999999998</v>
      </c>
      <c r="Q97" s="56">
        <f t="shared" si="15"/>
        <v>0.25380000000000003</v>
      </c>
      <c r="R97" s="56">
        <f t="shared" si="16"/>
        <v>0.18869999999999998</v>
      </c>
      <c r="S97" s="56">
        <f t="shared" si="17"/>
        <v>0.40269999999999995</v>
      </c>
      <c r="T97" s="56">
        <f t="shared" si="18"/>
        <v>0.38819999999999999</v>
      </c>
      <c r="U97" s="56">
        <f t="shared" si="19"/>
        <v>0.41239999999999999</v>
      </c>
      <c r="V97" s="56">
        <f t="shared" si="20"/>
        <v>0.25</v>
      </c>
      <c r="W97" s="56">
        <f t="shared" si="21"/>
        <v>0.32509999999999994</v>
      </c>
      <c r="X97" s="56">
        <f t="shared" si="22"/>
        <v>0.35419999999999996</v>
      </c>
    </row>
    <row r="98" spans="1:24" x14ac:dyDescent="0.25">
      <c r="A98" s="48" t="s">
        <v>144</v>
      </c>
      <c r="B98" s="35">
        <v>0.4592</v>
      </c>
      <c r="C98" s="35">
        <v>0.63170000000000004</v>
      </c>
      <c r="D98" s="35">
        <v>0.65049999999999997</v>
      </c>
      <c r="E98" s="35">
        <v>0.74550000000000005</v>
      </c>
      <c r="F98" s="35">
        <v>0.81130000000000002</v>
      </c>
      <c r="G98" s="35">
        <v>0.59319999999999995</v>
      </c>
      <c r="H98" s="35">
        <v>0.60260000000000002</v>
      </c>
      <c r="I98" s="35">
        <v>0.58509999999999995</v>
      </c>
      <c r="J98" s="35">
        <v>0.75039999999999996</v>
      </c>
      <c r="K98" s="35">
        <v>0.67600000000000005</v>
      </c>
      <c r="L98" s="35">
        <v>0.64380000000000004</v>
      </c>
      <c r="M98" s="55"/>
      <c r="N98" s="56">
        <f t="shared" si="12"/>
        <v>0.54079999999999995</v>
      </c>
      <c r="O98" s="56">
        <f t="shared" si="13"/>
        <v>0.36829999999999996</v>
      </c>
      <c r="P98" s="56">
        <f t="shared" si="14"/>
        <v>0.34950000000000003</v>
      </c>
      <c r="Q98" s="56">
        <f t="shared" si="15"/>
        <v>0.25449999999999995</v>
      </c>
      <c r="R98" s="56">
        <f t="shared" si="16"/>
        <v>0.18869999999999998</v>
      </c>
      <c r="S98" s="56">
        <f t="shared" si="17"/>
        <v>0.40680000000000005</v>
      </c>
      <c r="T98" s="56">
        <f t="shared" si="18"/>
        <v>0.39739999999999998</v>
      </c>
      <c r="U98" s="56">
        <f t="shared" si="19"/>
        <v>0.41490000000000005</v>
      </c>
      <c r="V98" s="56">
        <f t="shared" si="20"/>
        <v>0.24960000000000004</v>
      </c>
      <c r="W98" s="56">
        <f t="shared" si="21"/>
        <v>0.32399999999999995</v>
      </c>
      <c r="X98" s="56">
        <f t="shared" si="22"/>
        <v>0.35619999999999996</v>
      </c>
    </row>
    <row r="99" spans="1:24" x14ac:dyDescent="0.25">
      <c r="A99" s="48" t="s">
        <v>145</v>
      </c>
      <c r="B99" s="35">
        <v>0.46500000000000002</v>
      </c>
      <c r="C99" s="35">
        <v>0.63100000000000001</v>
      </c>
      <c r="D99" s="35">
        <v>0.65849999999999997</v>
      </c>
      <c r="E99" s="35">
        <v>0.74860000000000004</v>
      </c>
      <c r="F99" s="35">
        <v>0.81120000000000003</v>
      </c>
      <c r="G99" s="35">
        <v>0.59450000000000003</v>
      </c>
      <c r="H99" s="35">
        <v>0.59850000000000003</v>
      </c>
      <c r="I99" s="35">
        <v>0.58560000000000001</v>
      </c>
      <c r="J99" s="35">
        <v>0.75219999999999998</v>
      </c>
      <c r="K99" s="35">
        <v>0.67859999999999998</v>
      </c>
      <c r="L99" s="35">
        <v>0.64529999999999998</v>
      </c>
      <c r="M99" s="55"/>
      <c r="N99" s="56">
        <f t="shared" si="12"/>
        <v>0.53499999999999992</v>
      </c>
      <c r="O99" s="56">
        <f t="shared" si="13"/>
        <v>0.36899999999999999</v>
      </c>
      <c r="P99" s="56">
        <f t="shared" si="14"/>
        <v>0.34150000000000003</v>
      </c>
      <c r="Q99" s="56">
        <f t="shared" si="15"/>
        <v>0.25139999999999996</v>
      </c>
      <c r="R99" s="56">
        <f t="shared" si="16"/>
        <v>0.18879999999999997</v>
      </c>
      <c r="S99" s="56">
        <f t="shared" si="17"/>
        <v>0.40549999999999997</v>
      </c>
      <c r="T99" s="56">
        <f t="shared" si="18"/>
        <v>0.40149999999999997</v>
      </c>
      <c r="U99" s="56">
        <f t="shared" si="19"/>
        <v>0.41439999999999999</v>
      </c>
      <c r="V99" s="56">
        <f t="shared" si="20"/>
        <v>0.24780000000000002</v>
      </c>
      <c r="W99" s="56">
        <f t="shared" si="21"/>
        <v>0.32140000000000002</v>
      </c>
      <c r="X99" s="56">
        <f t="shared" si="22"/>
        <v>0.35470000000000002</v>
      </c>
    </row>
    <row r="100" spans="1:24" x14ac:dyDescent="0.25">
      <c r="A100" s="48" t="s">
        <v>230</v>
      </c>
      <c r="B100" s="35">
        <v>0.47139999999999999</v>
      </c>
      <c r="C100" s="35">
        <v>0.63100000000000001</v>
      </c>
      <c r="D100" s="35">
        <v>0.66820000000000002</v>
      </c>
      <c r="E100" s="35">
        <v>0.75160000000000005</v>
      </c>
      <c r="F100" s="35">
        <v>0.81040000000000001</v>
      </c>
      <c r="G100" s="35">
        <v>0.59519999999999995</v>
      </c>
      <c r="H100" s="35">
        <v>0.59389999999999998</v>
      </c>
      <c r="I100" s="35">
        <v>0.58779999999999999</v>
      </c>
      <c r="J100" s="35">
        <v>0.7571</v>
      </c>
      <c r="K100" s="35">
        <v>0.68340000000000001</v>
      </c>
      <c r="L100" s="35">
        <v>0.64749999999999996</v>
      </c>
      <c r="M100" s="55"/>
      <c r="N100" s="56">
        <f t="shared" ref="N100:N103" si="23">1-B100</f>
        <v>0.52859999999999996</v>
      </c>
      <c r="O100" s="56">
        <f t="shared" ref="O100:O103" si="24">1-C100</f>
        <v>0.36899999999999999</v>
      </c>
      <c r="P100" s="56">
        <f t="shared" ref="P100:P103" si="25">1-D100</f>
        <v>0.33179999999999998</v>
      </c>
      <c r="Q100" s="56">
        <f t="shared" ref="Q100:Q103" si="26">1-E100</f>
        <v>0.24839999999999995</v>
      </c>
      <c r="R100" s="56">
        <f t="shared" ref="R100:R103" si="27">1-F100</f>
        <v>0.18959999999999999</v>
      </c>
      <c r="S100" s="56">
        <f t="shared" ref="S100:S103" si="28">1-G100</f>
        <v>0.40480000000000005</v>
      </c>
      <c r="T100" s="56">
        <f t="shared" ref="T100:T103" si="29">1-H100</f>
        <v>0.40610000000000002</v>
      </c>
      <c r="U100" s="56">
        <f t="shared" ref="U100:U103" si="30">1-I100</f>
        <v>0.41220000000000001</v>
      </c>
      <c r="V100" s="56">
        <f t="shared" ref="V100:V103" si="31">1-J100</f>
        <v>0.2429</v>
      </c>
      <c r="W100" s="56">
        <f t="shared" ref="W100:W103" si="32">1-K100</f>
        <v>0.31659999999999999</v>
      </c>
      <c r="X100" s="56">
        <f t="shared" ref="X100:X103" si="33">1-L100</f>
        <v>0.35250000000000004</v>
      </c>
    </row>
    <row r="101" spans="1:24" x14ac:dyDescent="0.25">
      <c r="A101" s="48" t="s">
        <v>231</v>
      </c>
      <c r="B101" s="35">
        <v>0.47399999999999998</v>
      </c>
      <c r="C101" s="35">
        <v>0.62890000000000001</v>
      </c>
      <c r="D101" s="35">
        <v>0.67490000000000006</v>
      </c>
      <c r="E101" s="35">
        <v>0.75270000000000004</v>
      </c>
      <c r="F101" s="35">
        <v>0.80989999999999995</v>
      </c>
      <c r="G101" s="35">
        <v>0.59419999999999995</v>
      </c>
      <c r="H101" s="35">
        <v>0.58709999999999996</v>
      </c>
      <c r="I101" s="35">
        <v>0.58819999999999995</v>
      </c>
      <c r="J101" s="35">
        <v>0.75490000000000002</v>
      </c>
      <c r="K101" s="35">
        <v>0.68200000000000005</v>
      </c>
      <c r="L101" s="35">
        <v>0.6472</v>
      </c>
      <c r="M101" s="55"/>
      <c r="N101" s="56">
        <f t="shared" si="23"/>
        <v>0.52600000000000002</v>
      </c>
      <c r="O101" s="56">
        <f t="shared" si="24"/>
        <v>0.37109999999999999</v>
      </c>
      <c r="P101" s="56">
        <f t="shared" si="25"/>
        <v>0.32509999999999994</v>
      </c>
      <c r="Q101" s="56">
        <f t="shared" si="26"/>
        <v>0.24729999999999996</v>
      </c>
      <c r="R101" s="56">
        <f t="shared" si="27"/>
        <v>0.19010000000000005</v>
      </c>
      <c r="S101" s="56">
        <f t="shared" si="28"/>
        <v>0.40580000000000005</v>
      </c>
      <c r="T101" s="56">
        <f t="shared" si="29"/>
        <v>0.41290000000000004</v>
      </c>
      <c r="U101" s="56">
        <f t="shared" si="30"/>
        <v>0.41180000000000005</v>
      </c>
      <c r="V101" s="56">
        <f t="shared" si="31"/>
        <v>0.24509999999999998</v>
      </c>
      <c r="W101" s="56">
        <f t="shared" si="32"/>
        <v>0.31799999999999995</v>
      </c>
      <c r="X101" s="56">
        <f t="shared" si="33"/>
        <v>0.3528</v>
      </c>
    </row>
    <row r="102" spans="1:24" x14ac:dyDescent="0.25">
      <c r="A102" s="48" t="s">
        <v>232</v>
      </c>
      <c r="B102" s="35">
        <v>0.47799999999999998</v>
      </c>
      <c r="C102" s="35">
        <v>0.62960000000000005</v>
      </c>
      <c r="D102" s="35">
        <v>0.67959999999999998</v>
      </c>
      <c r="E102" s="35">
        <v>0.75570000000000004</v>
      </c>
      <c r="F102" s="35">
        <v>0.81110000000000004</v>
      </c>
      <c r="G102" s="35">
        <v>0.59670000000000001</v>
      </c>
      <c r="H102" s="35">
        <v>0.58760000000000001</v>
      </c>
      <c r="I102" s="35">
        <v>0.58919999999999995</v>
      </c>
      <c r="J102" s="35">
        <v>0.76090000000000002</v>
      </c>
      <c r="K102" s="35">
        <v>0.68540000000000001</v>
      </c>
      <c r="L102" s="35">
        <v>0.64949999999999997</v>
      </c>
      <c r="M102" s="55"/>
      <c r="N102" s="56">
        <f t="shared" si="23"/>
        <v>0.52200000000000002</v>
      </c>
      <c r="O102" s="56">
        <f t="shared" si="24"/>
        <v>0.37039999999999995</v>
      </c>
      <c r="P102" s="56">
        <f t="shared" si="25"/>
        <v>0.32040000000000002</v>
      </c>
      <c r="Q102" s="56">
        <f t="shared" si="26"/>
        <v>0.24429999999999996</v>
      </c>
      <c r="R102" s="56">
        <f t="shared" si="27"/>
        <v>0.18889999999999996</v>
      </c>
      <c r="S102" s="56">
        <f t="shared" si="28"/>
        <v>0.40329999999999999</v>
      </c>
      <c r="T102" s="56">
        <f t="shared" si="29"/>
        <v>0.41239999999999999</v>
      </c>
      <c r="U102" s="56">
        <f t="shared" si="30"/>
        <v>0.41080000000000005</v>
      </c>
      <c r="V102" s="56">
        <f t="shared" si="31"/>
        <v>0.23909999999999998</v>
      </c>
      <c r="W102" s="56">
        <f t="shared" si="32"/>
        <v>0.31459999999999999</v>
      </c>
      <c r="X102" s="56">
        <f t="shared" si="33"/>
        <v>0.35050000000000003</v>
      </c>
    </row>
    <row r="103" spans="1:24" x14ac:dyDescent="0.25">
      <c r="A103" s="48" t="s">
        <v>233</v>
      </c>
      <c r="B103" s="35">
        <v>0.47970000000000002</v>
      </c>
      <c r="C103" s="35">
        <v>0.63039999999999996</v>
      </c>
      <c r="D103" s="35">
        <v>0.68030000000000002</v>
      </c>
      <c r="E103" s="35">
        <v>0.75649999999999995</v>
      </c>
      <c r="F103" s="35">
        <v>0.8125</v>
      </c>
      <c r="G103" s="35">
        <v>0.59730000000000005</v>
      </c>
      <c r="H103" s="35">
        <v>0.58850000000000002</v>
      </c>
      <c r="I103" s="35">
        <v>0.59030000000000005</v>
      </c>
      <c r="J103" s="35">
        <v>0.76200000000000001</v>
      </c>
      <c r="K103" s="35">
        <v>0.68440000000000001</v>
      </c>
      <c r="L103" s="35">
        <v>0.65039999999999998</v>
      </c>
      <c r="M103" s="55"/>
      <c r="N103" s="56">
        <f t="shared" si="23"/>
        <v>0.52029999999999998</v>
      </c>
      <c r="O103" s="56">
        <f t="shared" si="24"/>
        <v>0.36960000000000004</v>
      </c>
      <c r="P103" s="56">
        <f t="shared" si="25"/>
        <v>0.31969999999999998</v>
      </c>
      <c r="Q103" s="56">
        <f t="shared" si="26"/>
        <v>0.24350000000000005</v>
      </c>
      <c r="R103" s="56">
        <f t="shared" si="27"/>
        <v>0.1875</v>
      </c>
      <c r="S103" s="56">
        <f t="shared" si="28"/>
        <v>0.40269999999999995</v>
      </c>
      <c r="T103" s="56">
        <f t="shared" si="29"/>
        <v>0.41149999999999998</v>
      </c>
      <c r="U103" s="56">
        <f t="shared" si="30"/>
        <v>0.40969999999999995</v>
      </c>
      <c r="V103" s="56">
        <f t="shared" si="31"/>
        <v>0.23799999999999999</v>
      </c>
      <c r="W103" s="56">
        <f t="shared" si="32"/>
        <v>0.31559999999999999</v>
      </c>
      <c r="X103" s="56">
        <f t="shared" si="33"/>
        <v>0.34960000000000002</v>
      </c>
    </row>
    <row r="104" spans="1:24" x14ac:dyDescent="0.25">
      <c r="A104" s="48" t="s">
        <v>266</v>
      </c>
      <c r="B104" s="35">
        <v>0.48049999999999998</v>
      </c>
      <c r="C104" s="35">
        <v>0.63019999999999998</v>
      </c>
      <c r="D104" s="35">
        <v>0.68020000000000003</v>
      </c>
      <c r="E104" s="35">
        <v>0.75639999999999996</v>
      </c>
      <c r="F104" s="35">
        <v>0.81259999999999999</v>
      </c>
      <c r="G104" s="35">
        <v>0.59699999999999998</v>
      </c>
      <c r="H104" s="35">
        <v>0.58830000000000005</v>
      </c>
      <c r="I104" s="35">
        <v>0.59030000000000005</v>
      </c>
      <c r="J104" s="35">
        <v>0.76259999999999994</v>
      </c>
      <c r="K104" s="35">
        <v>0.68410000000000004</v>
      </c>
      <c r="L104" s="35">
        <v>0.65039999999999998</v>
      </c>
      <c r="M104" s="55"/>
      <c r="N104" s="56">
        <f t="shared" ref="N104" si="34">1-B104</f>
        <v>0.51950000000000007</v>
      </c>
      <c r="O104" s="56">
        <f t="shared" ref="O104" si="35">1-C104</f>
        <v>0.36980000000000002</v>
      </c>
      <c r="P104" s="56">
        <f t="shared" ref="P104" si="36">1-D104</f>
        <v>0.31979999999999997</v>
      </c>
      <c r="Q104" s="56">
        <f t="shared" ref="Q104" si="37">1-E104</f>
        <v>0.24360000000000004</v>
      </c>
      <c r="R104" s="56">
        <f t="shared" ref="R104" si="38">1-F104</f>
        <v>0.18740000000000001</v>
      </c>
      <c r="S104" s="56">
        <f t="shared" ref="S104" si="39">1-G104</f>
        <v>0.40300000000000002</v>
      </c>
      <c r="T104" s="56">
        <f t="shared" ref="T104" si="40">1-H104</f>
        <v>0.41169999999999995</v>
      </c>
      <c r="U104" s="56">
        <f t="shared" ref="U104" si="41">1-I104</f>
        <v>0.40969999999999995</v>
      </c>
      <c r="V104" s="56">
        <f t="shared" ref="V104" si="42">1-J104</f>
        <v>0.23740000000000006</v>
      </c>
      <c r="W104" s="56">
        <f t="shared" ref="W104" si="43">1-K104</f>
        <v>0.31589999999999996</v>
      </c>
      <c r="X104" s="56">
        <f t="shared" ref="X104" si="44">1-L104</f>
        <v>0.34960000000000002</v>
      </c>
    </row>
    <row r="105" spans="1:24" x14ac:dyDescent="0.25">
      <c r="A105" s="48" t="s">
        <v>271</v>
      </c>
      <c r="B105" s="35">
        <v>0.48480000000000001</v>
      </c>
      <c r="C105" s="35">
        <v>0.63329999999999997</v>
      </c>
      <c r="D105" s="35">
        <v>0.68300000000000005</v>
      </c>
      <c r="E105" s="35">
        <v>0.75900000000000001</v>
      </c>
      <c r="F105" s="35">
        <v>0.81479999999999997</v>
      </c>
      <c r="G105" s="35">
        <v>0.60029999999999994</v>
      </c>
      <c r="H105" s="35">
        <v>0.59160000000000001</v>
      </c>
      <c r="I105" s="35">
        <v>0.59370000000000001</v>
      </c>
      <c r="J105" s="35">
        <v>0.76939999999999997</v>
      </c>
      <c r="K105" s="35">
        <v>0.68200000000000005</v>
      </c>
      <c r="L105" s="35">
        <v>0.65369999999999995</v>
      </c>
      <c r="M105" s="55"/>
      <c r="N105" s="56">
        <f t="shared" ref="N105:N106" si="45">1-B105</f>
        <v>0.51519999999999999</v>
      </c>
      <c r="O105" s="56">
        <f t="shared" ref="O105:O106" si="46">1-C105</f>
        <v>0.36670000000000003</v>
      </c>
      <c r="P105" s="56">
        <f t="shared" ref="P105:P106" si="47">1-D105</f>
        <v>0.31699999999999995</v>
      </c>
      <c r="Q105" s="56">
        <f t="shared" ref="Q105:Q106" si="48">1-E105</f>
        <v>0.24099999999999999</v>
      </c>
      <c r="R105" s="56">
        <f t="shared" ref="R105:R106" si="49">1-F105</f>
        <v>0.18520000000000003</v>
      </c>
      <c r="S105" s="56">
        <f t="shared" ref="S105:S106" si="50">1-G105</f>
        <v>0.39970000000000006</v>
      </c>
      <c r="T105" s="56">
        <f t="shared" ref="T105:T106" si="51">1-H105</f>
        <v>0.40839999999999999</v>
      </c>
      <c r="U105" s="56">
        <f t="shared" ref="U105:U106" si="52">1-I105</f>
        <v>0.40629999999999999</v>
      </c>
      <c r="V105" s="56">
        <f t="shared" ref="V105:V106" si="53">1-J105</f>
        <v>0.23060000000000003</v>
      </c>
      <c r="W105" s="56">
        <f t="shared" ref="W105:W106" si="54">1-K105</f>
        <v>0.31799999999999995</v>
      </c>
      <c r="X105" s="56">
        <f t="shared" ref="X105:X106" si="55">1-L105</f>
        <v>0.34630000000000005</v>
      </c>
    </row>
    <row r="106" spans="1:24" x14ac:dyDescent="0.25">
      <c r="A106" s="48" t="s">
        <v>272</v>
      </c>
      <c r="B106" s="35">
        <v>0.48520000000000002</v>
      </c>
      <c r="C106" s="35">
        <v>0.63329999999999997</v>
      </c>
      <c r="D106" s="35">
        <v>0.68300000000000005</v>
      </c>
      <c r="E106" s="35">
        <v>0.75900000000000001</v>
      </c>
      <c r="F106" s="35">
        <v>0.81499999999999995</v>
      </c>
      <c r="G106" s="35">
        <v>0.60029999999999994</v>
      </c>
      <c r="H106" s="35">
        <v>0.59199999999999997</v>
      </c>
      <c r="I106" s="35">
        <v>0.59409999999999996</v>
      </c>
      <c r="J106" s="35">
        <v>0.76919999999999999</v>
      </c>
      <c r="K106" s="35">
        <v>0.68259999999999998</v>
      </c>
      <c r="L106" s="35">
        <v>0.65390000000000004</v>
      </c>
      <c r="M106" s="55"/>
      <c r="N106" s="56">
        <f t="shared" si="45"/>
        <v>0.51479999999999992</v>
      </c>
      <c r="O106" s="56">
        <f t="shared" si="46"/>
        <v>0.36670000000000003</v>
      </c>
      <c r="P106" s="56">
        <f t="shared" si="47"/>
        <v>0.31699999999999995</v>
      </c>
      <c r="Q106" s="56">
        <f t="shared" si="48"/>
        <v>0.24099999999999999</v>
      </c>
      <c r="R106" s="56">
        <f t="shared" si="49"/>
        <v>0.18500000000000005</v>
      </c>
      <c r="S106" s="56">
        <f t="shared" si="50"/>
        <v>0.39970000000000006</v>
      </c>
      <c r="T106" s="56">
        <f t="shared" si="51"/>
        <v>0.40800000000000003</v>
      </c>
      <c r="U106" s="56">
        <f t="shared" si="52"/>
        <v>0.40590000000000004</v>
      </c>
      <c r="V106" s="56">
        <f t="shared" si="53"/>
        <v>0.23080000000000001</v>
      </c>
      <c r="W106" s="56">
        <f t="shared" si="54"/>
        <v>0.31740000000000002</v>
      </c>
      <c r="X106" s="56">
        <f t="shared" si="55"/>
        <v>0.34609999999999996</v>
      </c>
    </row>
    <row r="107" spans="1:24" x14ac:dyDescent="0.25">
      <c r="A107" s="48" t="s">
        <v>277</v>
      </c>
      <c r="B107" s="35">
        <v>0.48849999999999999</v>
      </c>
      <c r="C107" s="35">
        <v>0.63629999999999998</v>
      </c>
      <c r="D107" s="35">
        <v>0.68589999999999995</v>
      </c>
      <c r="E107" s="35">
        <v>0.76129999999999998</v>
      </c>
      <c r="F107" s="35">
        <v>0.81659999999999999</v>
      </c>
      <c r="G107" s="35">
        <v>0.60350000000000004</v>
      </c>
      <c r="H107" s="35">
        <v>0.59550000000000003</v>
      </c>
      <c r="I107" s="35">
        <v>0.59740000000000004</v>
      </c>
      <c r="J107" s="35">
        <v>0.77349999999999997</v>
      </c>
      <c r="K107" s="35">
        <v>0.68320000000000003</v>
      </c>
      <c r="L107" s="35">
        <v>0.65700000000000003</v>
      </c>
      <c r="N107" s="56">
        <f t="shared" ref="N107" si="56">1-B107</f>
        <v>0.51150000000000007</v>
      </c>
      <c r="O107" s="56">
        <f t="shared" ref="O107" si="57">1-C107</f>
        <v>0.36370000000000002</v>
      </c>
      <c r="P107" s="56">
        <f t="shared" ref="P107" si="58">1-D107</f>
        <v>0.31410000000000005</v>
      </c>
      <c r="Q107" s="56">
        <f t="shared" ref="Q107" si="59">1-E107</f>
        <v>0.23870000000000002</v>
      </c>
      <c r="R107" s="56">
        <f t="shared" ref="R107" si="60">1-F107</f>
        <v>0.18340000000000001</v>
      </c>
      <c r="S107" s="56">
        <f t="shared" ref="S107" si="61">1-G107</f>
        <v>0.39649999999999996</v>
      </c>
      <c r="T107" s="56">
        <f t="shared" ref="T107" si="62">1-H107</f>
        <v>0.40449999999999997</v>
      </c>
      <c r="U107" s="56">
        <f t="shared" ref="U107" si="63">1-I107</f>
        <v>0.40259999999999996</v>
      </c>
      <c r="V107" s="56">
        <f t="shared" ref="V107" si="64">1-J107</f>
        <v>0.22650000000000003</v>
      </c>
      <c r="W107" s="56">
        <f t="shared" ref="W107" si="65">1-K107</f>
        <v>0.31679999999999997</v>
      </c>
      <c r="X107" s="56">
        <f t="shared" ref="X107" si="66">1-L107</f>
        <v>0.34299999999999997</v>
      </c>
    </row>
    <row r="108" spans="1:24" x14ac:dyDescent="0.25">
      <c r="A108" s="48" t="s">
        <v>282</v>
      </c>
      <c r="B108" s="35">
        <v>0.49020000000000002</v>
      </c>
      <c r="C108" s="35">
        <v>0.63770000000000004</v>
      </c>
      <c r="D108" s="35">
        <v>0.68710000000000004</v>
      </c>
      <c r="E108" s="35">
        <v>0.76229999999999998</v>
      </c>
      <c r="F108" s="35">
        <v>0.81830000000000003</v>
      </c>
      <c r="G108" s="35">
        <v>0.60489999999999999</v>
      </c>
      <c r="H108" s="35">
        <v>0.59719999999999995</v>
      </c>
      <c r="I108" s="35">
        <v>0.5988</v>
      </c>
      <c r="J108" s="35">
        <v>0.77539999999999998</v>
      </c>
      <c r="K108" s="35">
        <v>0.68430000000000002</v>
      </c>
      <c r="L108" s="35">
        <v>0.65849999999999997</v>
      </c>
      <c r="N108" s="56">
        <f t="shared" ref="N108" si="67">1-B108</f>
        <v>0.50980000000000003</v>
      </c>
      <c r="O108" s="56">
        <f t="shared" ref="O108" si="68">1-C108</f>
        <v>0.36229999999999996</v>
      </c>
      <c r="P108" s="56">
        <f t="shared" ref="P108" si="69">1-D108</f>
        <v>0.31289999999999996</v>
      </c>
      <c r="Q108" s="56">
        <f t="shared" ref="Q108" si="70">1-E108</f>
        <v>0.23770000000000002</v>
      </c>
      <c r="R108" s="56">
        <f t="shared" ref="R108" si="71">1-F108</f>
        <v>0.18169999999999997</v>
      </c>
      <c r="S108" s="56">
        <f t="shared" ref="S108" si="72">1-G108</f>
        <v>0.39510000000000001</v>
      </c>
      <c r="T108" s="56">
        <f t="shared" ref="T108" si="73">1-H108</f>
        <v>0.40280000000000005</v>
      </c>
      <c r="U108" s="56">
        <f t="shared" ref="U108" si="74">1-I108</f>
        <v>0.4012</v>
      </c>
      <c r="V108" s="56">
        <f t="shared" ref="V108" si="75">1-J108</f>
        <v>0.22460000000000002</v>
      </c>
      <c r="W108" s="56">
        <f t="shared" ref="W108" si="76">1-K108</f>
        <v>0.31569999999999998</v>
      </c>
      <c r="X108" s="56">
        <f t="shared" ref="X108" si="77">1-L108</f>
        <v>0.34150000000000003</v>
      </c>
    </row>
  </sheetData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10"/>
  <sheetViews>
    <sheetView workbookViewId="0">
      <pane xSplit="1" ySplit="4" topLeftCell="B276" activePane="bottomRight" state="frozen"/>
      <selection pane="topRight" activeCell="B1" sqref="B1"/>
      <selection pane="bottomLeft" activeCell="A5" sqref="A5"/>
      <selection pane="bottomRight" activeCell="B316" sqref="B316"/>
    </sheetView>
  </sheetViews>
  <sheetFormatPr defaultColWidth="8.88671875" defaultRowHeight="12" x14ac:dyDescent="0.25"/>
  <cols>
    <col min="1" max="1" width="20.6640625" style="13" customWidth="1"/>
    <col min="2" max="24" width="9.109375" style="13" customWidth="1"/>
    <col min="25" max="16384" width="8.88671875" style="13"/>
  </cols>
  <sheetData>
    <row r="1" spans="1:33" ht="13.2" x14ac:dyDescent="0.25">
      <c r="A1" s="26" t="s">
        <v>186</v>
      </c>
      <c r="B1" s="9" t="s">
        <v>218</v>
      </c>
      <c r="N1" s="9" t="s">
        <v>219</v>
      </c>
    </row>
    <row r="2" spans="1:33" x14ac:dyDescent="0.25">
      <c r="B2" s="9" t="s">
        <v>283</v>
      </c>
      <c r="N2" s="9" t="s">
        <v>265</v>
      </c>
    </row>
    <row r="3" spans="1:33" x14ac:dyDescent="0.25">
      <c r="A3" s="16"/>
      <c r="B3" s="9"/>
      <c r="N3" s="9"/>
    </row>
    <row r="4" spans="1:33" x14ac:dyDescent="0.25">
      <c r="B4" s="13" t="s">
        <v>164</v>
      </c>
      <c r="C4" s="13" t="s">
        <v>0</v>
      </c>
      <c r="D4" s="13" t="s">
        <v>1</v>
      </c>
      <c r="E4" s="13" t="s">
        <v>165</v>
      </c>
      <c r="F4" s="13" t="s">
        <v>2</v>
      </c>
      <c r="G4" s="13" t="s">
        <v>3</v>
      </c>
      <c r="H4" s="13" t="s">
        <v>4</v>
      </c>
      <c r="I4" s="13" t="s">
        <v>166</v>
      </c>
      <c r="J4" s="13" t="s">
        <v>167</v>
      </c>
      <c r="K4" s="13" t="s">
        <v>168</v>
      </c>
      <c r="L4" s="13" t="s">
        <v>10</v>
      </c>
      <c r="N4" s="13" t="s">
        <v>164</v>
      </c>
      <c r="O4" s="13" t="s">
        <v>0</v>
      </c>
      <c r="P4" s="13" t="s">
        <v>1</v>
      </c>
      <c r="Q4" s="13" t="s">
        <v>165</v>
      </c>
      <c r="R4" s="13" t="s">
        <v>2</v>
      </c>
      <c r="S4" s="13" t="s">
        <v>3</v>
      </c>
      <c r="T4" s="13" t="s">
        <v>4</v>
      </c>
      <c r="U4" s="13" t="s">
        <v>166</v>
      </c>
      <c r="V4" s="13" t="s">
        <v>167</v>
      </c>
      <c r="W4" s="13" t="s">
        <v>168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52</v>
      </c>
      <c r="B6" s="59">
        <v>149.05482041587902</v>
      </c>
      <c r="C6" s="59">
        <v>73.106729072354781</v>
      </c>
      <c r="D6" s="59">
        <v>104.8465490904041</v>
      </c>
      <c r="E6" s="59">
        <v>95.557174071376522</v>
      </c>
      <c r="F6" s="59">
        <v>80.25221008840353</v>
      </c>
      <c r="G6" s="59">
        <v>59.967715899919284</v>
      </c>
      <c r="H6" s="59">
        <v>68.480861244019138</v>
      </c>
      <c r="I6" s="59">
        <v>65.372790161414301</v>
      </c>
      <c r="J6" s="59">
        <v>271.17612977983777</v>
      </c>
      <c r="K6" s="59">
        <v>105.24412296564194</v>
      </c>
      <c r="L6" s="59">
        <v>83.625648940648247</v>
      </c>
      <c r="M6" s="15"/>
    </row>
    <row r="7" spans="1:33" x14ac:dyDescent="0.25">
      <c r="A7" s="48" t="s">
        <v>53</v>
      </c>
      <c r="B7" s="59">
        <v>152.76131465517241</v>
      </c>
      <c r="C7" s="59">
        <v>73.861732906959048</v>
      </c>
      <c r="D7" s="59">
        <v>104.73225404732254</v>
      </c>
      <c r="E7" s="59">
        <v>95.206372194062268</v>
      </c>
      <c r="F7" s="59">
        <v>82.939189189189193</v>
      </c>
      <c r="G7" s="59">
        <v>60.556333800280171</v>
      </c>
      <c r="H7" s="59">
        <v>68.232998048341102</v>
      </c>
      <c r="I7" s="59">
        <v>66.596316193399858</v>
      </c>
      <c r="J7" s="59">
        <v>266.63829787234039</v>
      </c>
      <c r="K7" s="59">
        <v>103.22102425876012</v>
      </c>
      <c r="L7" s="59">
        <v>84.158415841584173</v>
      </c>
      <c r="M7" s="55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54</v>
      </c>
      <c r="B8" s="59">
        <v>153.10103592089331</v>
      </c>
      <c r="C8" s="59">
        <v>73.957940755257411</v>
      </c>
      <c r="D8" s="59">
        <v>103.61313367220772</v>
      </c>
      <c r="E8" s="59">
        <v>95.369571469657728</v>
      </c>
      <c r="F8" s="59">
        <v>82.815708418891163</v>
      </c>
      <c r="G8" s="59">
        <v>59.909821603607142</v>
      </c>
      <c r="H8" s="59">
        <v>68.882220555138773</v>
      </c>
      <c r="I8" s="59">
        <v>67.35623457961664</v>
      </c>
      <c r="J8" s="59">
        <v>259.49575226089337</v>
      </c>
      <c r="K8" s="59">
        <v>101.15972588297313</v>
      </c>
      <c r="L8" s="59">
        <v>84.055172413793102</v>
      </c>
      <c r="M8" s="55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55</v>
      </c>
      <c r="B9" s="59">
        <v>152.89923314946861</v>
      </c>
      <c r="C9" s="59">
        <v>74.687054943407531</v>
      </c>
      <c r="D9" s="59">
        <v>103.3013698630137</v>
      </c>
      <c r="E9" s="59">
        <v>94.359192952543339</v>
      </c>
      <c r="F9" s="59">
        <v>84.153075638885326</v>
      </c>
      <c r="G9" s="59">
        <v>60.189665182891424</v>
      </c>
      <c r="H9" s="59">
        <v>67.416715371128006</v>
      </c>
      <c r="I9" s="59">
        <v>67.436619718309856</v>
      </c>
      <c r="J9" s="59">
        <v>262.01870187018704</v>
      </c>
      <c r="K9" s="59">
        <v>102.70871499607432</v>
      </c>
      <c r="L9" s="59">
        <v>83.981380065717417</v>
      </c>
      <c r="M9" s="55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56</v>
      </c>
      <c r="B10" s="59">
        <v>153.01107210369969</v>
      </c>
      <c r="C10" s="59">
        <v>73.462056578356524</v>
      </c>
      <c r="D10" s="59">
        <v>102.12328767123286</v>
      </c>
      <c r="E10" s="59">
        <v>94.677236693091729</v>
      </c>
      <c r="F10" s="59">
        <v>85.433121843843068</v>
      </c>
      <c r="G10" s="59">
        <v>60.092539039907464</v>
      </c>
      <c r="H10" s="59">
        <v>68.747239805682312</v>
      </c>
      <c r="I10" s="59">
        <v>67.671848660797906</v>
      </c>
      <c r="J10" s="59">
        <v>261.12476112476111</v>
      </c>
      <c r="K10" s="59">
        <v>99.146714212939386</v>
      </c>
      <c r="L10" s="59">
        <v>84.145006839945282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57</v>
      </c>
      <c r="B11" s="59">
        <v>153.58347955189635</v>
      </c>
      <c r="C11" s="59">
        <v>73.455920516052487</v>
      </c>
      <c r="D11" s="59">
        <v>103.15457413249212</v>
      </c>
      <c r="E11" s="59">
        <v>94.220963172804545</v>
      </c>
      <c r="F11" s="59">
        <v>86.606451612903228</v>
      </c>
      <c r="G11" s="59">
        <v>60.072215887495247</v>
      </c>
      <c r="H11" s="59">
        <v>66.506550218340607</v>
      </c>
      <c r="I11" s="59">
        <v>67.281535308365932</v>
      </c>
      <c r="J11" s="59">
        <v>260.26129559063691</v>
      </c>
      <c r="K11" s="59">
        <v>103.29123612705702</v>
      </c>
      <c r="L11" s="59">
        <v>83.945578231292515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58</v>
      </c>
      <c r="B12" s="59">
        <v>155.83129915920804</v>
      </c>
      <c r="C12" s="59">
        <v>73.146853146853147</v>
      </c>
      <c r="D12" s="59">
        <v>102.1697857336588</v>
      </c>
      <c r="E12" s="59">
        <v>95.468661773009586</v>
      </c>
      <c r="F12" s="59">
        <v>89.020771513353111</v>
      </c>
      <c r="G12" s="59">
        <v>59.86509274873525</v>
      </c>
      <c r="H12" s="59">
        <v>68.43020727641688</v>
      </c>
      <c r="I12" s="59">
        <v>67.030325443786992</v>
      </c>
      <c r="J12" s="59">
        <v>255.64109370852134</v>
      </c>
      <c r="K12" s="59">
        <v>103.94888178913739</v>
      </c>
      <c r="L12" s="59">
        <v>84.238983509056496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59</v>
      </c>
      <c r="B13" s="59">
        <v>156.54633620689654</v>
      </c>
      <c r="C13" s="59">
        <v>72.425080011638059</v>
      </c>
      <c r="D13" s="59">
        <v>102.52580119500271</v>
      </c>
      <c r="E13" s="59">
        <v>94.339622641509436</v>
      </c>
      <c r="F13" s="59">
        <v>89.192337561480713</v>
      </c>
      <c r="G13" s="59">
        <v>58.052161225606412</v>
      </c>
      <c r="H13" s="59">
        <v>67.849956884162125</v>
      </c>
      <c r="I13" s="59">
        <v>67.426889828949783</v>
      </c>
      <c r="J13" s="59">
        <v>258.99435332078514</v>
      </c>
      <c r="K13" s="59">
        <v>101.35494491579082</v>
      </c>
      <c r="L13" s="59">
        <v>83.5574079053509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60</v>
      </c>
      <c r="B14" s="59">
        <v>157.77358998519313</v>
      </c>
      <c r="C14" s="59">
        <v>72.416793561018054</v>
      </c>
      <c r="D14" s="59">
        <v>103.17330050608673</v>
      </c>
      <c r="E14" s="59">
        <v>95.042831063052958</v>
      </c>
      <c r="F14" s="59">
        <v>89.546680364710411</v>
      </c>
      <c r="G14" s="59">
        <v>57.672243209210293</v>
      </c>
      <c r="H14" s="59">
        <v>69.130623463040649</v>
      </c>
      <c r="I14" s="59">
        <v>67.908940701303479</v>
      </c>
      <c r="J14" s="59">
        <v>252.58620689655169</v>
      </c>
      <c r="K14" s="59">
        <v>99.591179385530225</v>
      </c>
      <c r="L14" s="59">
        <v>84.153371765652224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61</v>
      </c>
      <c r="B15" s="59">
        <v>155.38173552613983</v>
      </c>
      <c r="C15" s="59">
        <v>72.073907034262021</v>
      </c>
      <c r="D15" s="59">
        <v>103.07441164467419</v>
      </c>
      <c r="E15" s="59">
        <v>95.286570910612184</v>
      </c>
      <c r="F15" s="59">
        <v>91.068662880743418</v>
      </c>
      <c r="G15" s="59">
        <v>56.338520720405661</v>
      </c>
      <c r="H15" s="59">
        <v>69.794894496089711</v>
      </c>
      <c r="I15" s="59">
        <v>69.150684931506845</v>
      </c>
      <c r="J15" s="59">
        <v>250.23400936037442</v>
      </c>
      <c r="K15" s="59">
        <v>99.730061349693258</v>
      </c>
      <c r="L15" s="59">
        <v>84.137378056929052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62</v>
      </c>
      <c r="B16" s="59">
        <v>156.46964856230034</v>
      </c>
      <c r="C16" s="59">
        <v>72.637178459520527</v>
      </c>
      <c r="D16" s="59">
        <v>104.9938767179208</v>
      </c>
      <c r="E16" s="59">
        <v>95.040288969158098</v>
      </c>
      <c r="F16" s="59">
        <v>93.154955188985582</v>
      </c>
      <c r="G16" s="59">
        <v>55.788029497513293</v>
      </c>
      <c r="H16" s="59">
        <v>73.464264619019488</v>
      </c>
      <c r="I16" s="59">
        <v>68.610758920485424</v>
      </c>
      <c r="J16" s="59">
        <v>240.79601990049747</v>
      </c>
      <c r="K16" s="59">
        <v>97.229850746268667</v>
      </c>
      <c r="L16" s="59">
        <v>84.609250398724086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63</v>
      </c>
      <c r="B17" s="59">
        <v>156.83415086835475</v>
      </c>
      <c r="C17" s="59">
        <v>72.851463679074811</v>
      </c>
      <c r="D17" s="59">
        <v>104.78911564625849</v>
      </c>
      <c r="E17" s="59">
        <v>94.299516908212539</v>
      </c>
      <c r="F17" s="59">
        <v>93.74521317334694</v>
      </c>
      <c r="G17" s="59">
        <v>55.962680237489401</v>
      </c>
      <c r="H17" s="59">
        <v>74.019825417961243</v>
      </c>
      <c r="I17" s="59">
        <v>68.586200748796571</v>
      </c>
      <c r="J17" s="59">
        <v>256.38075313807531</v>
      </c>
      <c r="K17" s="59">
        <v>99.150691579713651</v>
      </c>
      <c r="L17" s="59">
        <v>84.799893983567472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64</v>
      </c>
      <c r="B18" s="59">
        <v>154.2377328785096</v>
      </c>
      <c r="C18" s="59">
        <v>73.743016759776523</v>
      </c>
      <c r="D18" s="59">
        <v>104.32888646882658</v>
      </c>
      <c r="E18" s="59">
        <v>92.458705659355545</v>
      </c>
      <c r="F18" s="59">
        <v>96.893622416634955</v>
      </c>
      <c r="G18" s="59">
        <v>54.791154791154796</v>
      </c>
      <c r="H18" s="59">
        <v>76.25476959201643</v>
      </c>
      <c r="I18" s="59">
        <v>69.763751763046542</v>
      </c>
      <c r="J18" s="59">
        <v>247.84784784784785</v>
      </c>
      <c r="K18" s="59">
        <v>100.47439484247658</v>
      </c>
      <c r="L18" s="59">
        <v>85.0170558908423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65</v>
      </c>
      <c r="B19" s="59">
        <v>153.82194834141865</v>
      </c>
      <c r="C19" s="59">
        <v>72.919371123611711</v>
      </c>
      <c r="D19" s="59">
        <v>105.75071205750713</v>
      </c>
      <c r="E19" s="59">
        <v>93.52269710645075</v>
      </c>
      <c r="F19" s="59">
        <v>98.362926583553715</v>
      </c>
      <c r="G19" s="59">
        <v>55.227015672968172</v>
      </c>
      <c r="H19" s="59">
        <v>74.24460431654677</v>
      </c>
      <c r="I19" s="59">
        <v>69.905462184873954</v>
      </c>
      <c r="J19" s="59">
        <v>237.31380337636546</v>
      </c>
      <c r="K19" s="59">
        <v>100.81782624155504</v>
      </c>
      <c r="L19" s="59">
        <v>84.805194805194802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66</v>
      </c>
      <c r="B20" s="59">
        <v>155.43237250554321</v>
      </c>
      <c r="C20" s="59">
        <v>73.616155746040974</v>
      </c>
      <c r="D20" s="59">
        <v>103.9011879049676</v>
      </c>
      <c r="E20" s="59">
        <v>93.596962157915414</v>
      </c>
      <c r="F20" s="59">
        <v>99.949494949494948</v>
      </c>
      <c r="G20" s="59">
        <v>54.028132992327357</v>
      </c>
      <c r="H20" s="59">
        <v>75.491744436468039</v>
      </c>
      <c r="I20" s="59">
        <v>71.171171171171167</v>
      </c>
      <c r="J20" s="59">
        <v>233.04618329743957</v>
      </c>
      <c r="K20" s="59">
        <v>98.217468805704101</v>
      </c>
      <c r="L20" s="59">
        <v>85.131120010334598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67</v>
      </c>
      <c r="B21" s="59">
        <v>153.8681204569055</v>
      </c>
      <c r="C21" s="59">
        <v>74.20926343343271</v>
      </c>
      <c r="D21" s="59">
        <v>104.63602550478215</v>
      </c>
      <c r="E21" s="59">
        <v>93.625342197888145</v>
      </c>
      <c r="F21" s="59">
        <v>105.46309236437557</v>
      </c>
      <c r="G21" s="59">
        <v>56.911076443057716</v>
      </c>
      <c r="H21" s="59">
        <v>74.145995747696674</v>
      </c>
      <c r="I21" s="59">
        <v>70.976071613014284</v>
      </c>
      <c r="J21" s="59">
        <v>244.2016389371741</v>
      </c>
      <c r="K21" s="59">
        <v>103.45408593091827</v>
      </c>
      <c r="L21" s="59">
        <v>85.953608247422693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68</v>
      </c>
      <c r="B22" s="59">
        <v>156.90012970168615</v>
      </c>
      <c r="C22" s="59">
        <v>74.030755902100935</v>
      </c>
      <c r="D22" s="59">
        <v>104.62902594862433</v>
      </c>
      <c r="E22" s="59">
        <v>90.680818017085159</v>
      </c>
      <c r="F22" s="59">
        <v>102.1258080556937</v>
      </c>
      <c r="G22" s="59">
        <v>54.868359557563487</v>
      </c>
      <c r="H22" s="59">
        <v>88.178780284043441</v>
      </c>
      <c r="I22" s="59">
        <v>70.246955345060897</v>
      </c>
      <c r="J22" s="59">
        <v>222.93115855121135</v>
      </c>
      <c r="K22" s="59">
        <v>99.280920421860031</v>
      </c>
      <c r="L22" s="59">
        <v>86.013272077590614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69</v>
      </c>
      <c r="B23" s="59">
        <v>156.90983817107627</v>
      </c>
      <c r="C23" s="59">
        <v>73.230437903804741</v>
      </c>
      <c r="D23" s="59">
        <v>102.45535714285714</v>
      </c>
      <c r="E23" s="59">
        <v>91.32895921780522</v>
      </c>
      <c r="F23" s="59">
        <v>100.69099284761791</v>
      </c>
      <c r="G23" s="59">
        <v>57.496136012364765</v>
      </c>
      <c r="H23" s="59">
        <v>88.772123893805315</v>
      </c>
      <c r="I23" s="59">
        <v>72.96433378196501</v>
      </c>
      <c r="J23" s="59">
        <v>224.66137319009806</v>
      </c>
      <c r="K23" s="59">
        <v>102.58883868604225</v>
      </c>
      <c r="L23" s="59">
        <v>86.884830035514966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70</v>
      </c>
      <c r="B24" s="59">
        <v>157.87980397214341</v>
      </c>
      <c r="C24" s="59">
        <v>72.85570854847964</v>
      </c>
      <c r="D24" s="59">
        <v>102.27034120734908</v>
      </c>
      <c r="E24" s="59">
        <v>91.828448166476335</v>
      </c>
      <c r="F24" s="59">
        <v>100.11993283761096</v>
      </c>
      <c r="G24" s="59">
        <v>59.043531575720429</v>
      </c>
      <c r="H24" s="59">
        <v>90.037103201868902</v>
      </c>
      <c r="I24" s="59">
        <v>72.704549241793032</v>
      </c>
      <c r="J24" s="59">
        <v>213.65470852017938</v>
      </c>
      <c r="K24" s="59">
        <v>107.30876808950502</v>
      </c>
      <c r="L24" s="59">
        <v>87.011190745630586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71</v>
      </c>
      <c r="B25" s="59">
        <v>159.61067422972801</v>
      </c>
      <c r="C25" s="59">
        <v>73.351249273678093</v>
      </c>
      <c r="D25" s="59">
        <v>102.3122889062094</v>
      </c>
      <c r="E25" s="59">
        <v>93.256433007985791</v>
      </c>
      <c r="F25" s="59">
        <v>100.97910447761194</v>
      </c>
      <c r="G25" s="59">
        <v>62.983340975087877</v>
      </c>
      <c r="H25" s="59">
        <v>86.795029359552089</v>
      </c>
      <c r="I25" s="59">
        <v>74.228855721393046</v>
      </c>
      <c r="J25" s="59">
        <v>208.74172185430467</v>
      </c>
      <c r="K25" s="59">
        <v>103.90662220104812</v>
      </c>
      <c r="L25" s="59">
        <v>87.858220211161395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72</v>
      </c>
      <c r="B26" s="59">
        <v>162.84117494151289</v>
      </c>
      <c r="C26" s="59">
        <v>74.080058758721989</v>
      </c>
      <c r="D26" s="59">
        <v>102.18430916375856</v>
      </c>
      <c r="E26" s="59">
        <v>91.455023145252085</v>
      </c>
      <c r="F26" s="59">
        <v>102.08852497923343</v>
      </c>
      <c r="G26" s="59">
        <v>63.275809869815312</v>
      </c>
      <c r="H26" s="59">
        <v>86.449100188020424</v>
      </c>
      <c r="I26" s="59">
        <v>72.730225759298364</v>
      </c>
      <c r="J26" s="59">
        <v>206.63900414937763</v>
      </c>
      <c r="K26" s="59">
        <v>100.58146434080932</v>
      </c>
      <c r="L26" s="59">
        <v>87.668834417208615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73</v>
      </c>
      <c r="B27" s="59">
        <v>163.81262199089136</v>
      </c>
      <c r="C27" s="59">
        <v>74.730069516343733</v>
      </c>
      <c r="D27" s="59">
        <v>101.86783460002577</v>
      </c>
      <c r="E27" s="59">
        <v>89.811133200795226</v>
      </c>
      <c r="F27" s="59">
        <v>102.90519877675841</v>
      </c>
      <c r="G27" s="59">
        <v>64.619090635350801</v>
      </c>
      <c r="H27" s="59">
        <v>84.153724664385351</v>
      </c>
      <c r="I27" s="59">
        <v>72.37266279819471</v>
      </c>
      <c r="J27" s="59">
        <v>206.76000875082039</v>
      </c>
      <c r="K27" s="59">
        <v>101.70838770909954</v>
      </c>
      <c r="L27" s="59">
        <v>87.487537387836497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74</v>
      </c>
      <c r="B28" s="59">
        <v>165.96377749029753</v>
      </c>
      <c r="C28" s="59">
        <v>76.394754389864417</v>
      </c>
      <c r="D28" s="59">
        <v>102.97093097707773</v>
      </c>
      <c r="E28" s="59">
        <v>89.136077122728963</v>
      </c>
      <c r="F28" s="59">
        <v>103.31835464915314</v>
      </c>
      <c r="G28" s="59">
        <v>69.92334285284835</v>
      </c>
      <c r="H28" s="59">
        <v>82.475696694750482</v>
      </c>
      <c r="I28" s="59">
        <v>73.486062159564241</v>
      </c>
      <c r="J28" s="59">
        <v>207.79581375480566</v>
      </c>
      <c r="K28" s="59">
        <v>96.854476322156927</v>
      </c>
      <c r="L28" s="59">
        <v>88.391642971937202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75</v>
      </c>
      <c r="B29" s="59">
        <v>166.86106791083463</v>
      </c>
      <c r="C29" s="59">
        <v>76.464497041420117</v>
      </c>
      <c r="D29" s="59">
        <v>102.8008696764292</v>
      </c>
      <c r="E29" s="59">
        <v>89.611507253503802</v>
      </c>
      <c r="F29" s="59">
        <v>101.89299478576285</v>
      </c>
      <c r="G29" s="59">
        <v>71.520119225037277</v>
      </c>
      <c r="H29" s="59">
        <v>86.257461718141698</v>
      </c>
      <c r="I29" s="59">
        <v>76.000635324015249</v>
      </c>
      <c r="J29" s="59">
        <v>211.5793954874415</v>
      </c>
      <c r="K29" s="59">
        <v>96.438356164383578</v>
      </c>
      <c r="L29" s="59">
        <v>89.677260408967712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76</v>
      </c>
      <c r="B30" s="59">
        <v>166.96138343518399</v>
      </c>
      <c r="C30" s="59">
        <v>77.53162188458947</v>
      </c>
      <c r="D30" s="59">
        <v>104.76984228747274</v>
      </c>
      <c r="E30" s="59">
        <v>90.018529956763444</v>
      </c>
      <c r="F30" s="59">
        <v>108.08174640037156</v>
      </c>
      <c r="G30" s="59">
        <v>74.859592078037252</v>
      </c>
      <c r="H30" s="59">
        <v>87.617309697601669</v>
      </c>
      <c r="I30" s="59">
        <v>74.270849755636135</v>
      </c>
      <c r="J30" s="59">
        <v>206.75961132234892</v>
      </c>
      <c r="K30" s="59">
        <v>101.62809629026633</v>
      </c>
      <c r="L30" s="59">
        <v>90.785236561803316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77</v>
      </c>
      <c r="B31" s="59">
        <v>165.65357372826784</v>
      </c>
      <c r="C31" s="59">
        <v>77.684651650078578</v>
      </c>
      <c r="D31" s="59">
        <v>100.93761720215026</v>
      </c>
      <c r="E31" s="59">
        <v>88.099012315571272</v>
      </c>
      <c r="F31" s="59">
        <v>107.08633930649292</v>
      </c>
      <c r="G31" s="59">
        <v>78.43363086668586</v>
      </c>
      <c r="H31" s="59">
        <v>88.158759363911159</v>
      </c>
      <c r="I31" s="59">
        <v>74.945601492073351</v>
      </c>
      <c r="J31" s="59">
        <v>205.08261869901693</v>
      </c>
      <c r="K31" s="59">
        <v>98.051143404303261</v>
      </c>
      <c r="L31" s="59">
        <v>90.585927923510681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78</v>
      </c>
      <c r="B32" s="59">
        <v>163.89845643576984</v>
      </c>
      <c r="C32" s="59">
        <v>78.240181268882168</v>
      </c>
      <c r="D32" s="59">
        <v>98.024353876739553</v>
      </c>
      <c r="E32" s="59">
        <v>86.777360319961204</v>
      </c>
      <c r="F32" s="59">
        <v>111.27468162168476</v>
      </c>
      <c r="G32" s="59">
        <v>79.212687623902568</v>
      </c>
      <c r="H32" s="59">
        <v>89.324503311258269</v>
      </c>
      <c r="I32" s="59">
        <v>75.087772859105471</v>
      </c>
      <c r="J32" s="59">
        <v>195.28545852397053</v>
      </c>
      <c r="K32" s="59">
        <v>97.48949221856185</v>
      </c>
      <c r="L32" s="59">
        <v>90.289608177172056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79</v>
      </c>
      <c r="B33" s="59">
        <v>160.8178913738019</v>
      </c>
      <c r="C33" s="59">
        <v>80.291411042944787</v>
      </c>
      <c r="D33" s="59">
        <v>100.311876247505</v>
      </c>
      <c r="E33" s="59">
        <v>85.480009576250893</v>
      </c>
      <c r="F33" s="59">
        <v>106.03037859895717</v>
      </c>
      <c r="G33" s="59">
        <v>78.733721252424488</v>
      </c>
      <c r="H33" s="59">
        <v>84.212533367230208</v>
      </c>
      <c r="I33" s="59">
        <v>74.422095466826775</v>
      </c>
      <c r="J33" s="59">
        <v>199.45531571515031</v>
      </c>
      <c r="K33" s="59">
        <v>96.236377935063473</v>
      </c>
      <c r="L33" s="59">
        <v>89.963724304715839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80</v>
      </c>
      <c r="B34" s="59">
        <v>158.46903449160149</v>
      </c>
      <c r="C34" s="59">
        <v>80.115295926210621</v>
      </c>
      <c r="D34" s="59">
        <v>99.676697338970399</v>
      </c>
      <c r="E34" s="59">
        <v>87.447848372869231</v>
      </c>
      <c r="F34" s="59">
        <v>103.48601083032491</v>
      </c>
      <c r="G34" s="59">
        <v>80.814193370925608</v>
      </c>
      <c r="H34" s="59">
        <v>87.668075297733367</v>
      </c>
      <c r="I34" s="59">
        <v>75.627133739052994</v>
      </c>
      <c r="J34" s="59">
        <v>196.50542941757158</v>
      </c>
      <c r="K34" s="59">
        <v>96.860090979695997</v>
      </c>
      <c r="L34" s="59">
        <v>90.799469432051112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81</v>
      </c>
      <c r="B35" s="59">
        <v>161.61014755371471</v>
      </c>
      <c r="C35" s="59">
        <v>79.102633407985167</v>
      </c>
      <c r="D35" s="59">
        <v>100.51451672179346</v>
      </c>
      <c r="E35" s="59">
        <v>88.365155131264913</v>
      </c>
      <c r="F35" s="59">
        <v>105.57125098881231</v>
      </c>
      <c r="G35" s="59">
        <v>79.859989229940766</v>
      </c>
      <c r="H35" s="59">
        <v>89.029374201787988</v>
      </c>
      <c r="I35" s="59">
        <v>75.875145857642948</v>
      </c>
      <c r="J35" s="59">
        <v>183.21540880503144</v>
      </c>
      <c r="K35" s="59">
        <v>103.36915155585402</v>
      </c>
      <c r="L35" s="59">
        <v>90.821835632873444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82</v>
      </c>
      <c r="B36" s="59">
        <v>163.09446676169495</v>
      </c>
      <c r="C36" s="59">
        <v>80.433417085427138</v>
      </c>
      <c r="D36" s="59">
        <v>99.42884919188235</v>
      </c>
      <c r="E36" s="59">
        <v>89.997621313035197</v>
      </c>
      <c r="F36" s="59">
        <v>106.3274188148644</v>
      </c>
      <c r="G36" s="59">
        <v>79.608900876601467</v>
      </c>
      <c r="H36" s="59">
        <v>88.840289927518128</v>
      </c>
      <c r="I36" s="59">
        <v>77.384115736640098</v>
      </c>
      <c r="J36" s="59">
        <v>182.2386319471434</v>
      </c>
      <c r="K36" s="59">
        <v>100.11052166224579</v>
      </c>
      <c r="L36" s="59">
        <v>91.432685385169194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83</v>
      </c>
      <c r="B37" s="59">
        <v>162.16460268317854</v>
      </c>
      <c r="C37" s="59">
        <v>80.030197075651614</v>
      </c>
      <c r="D37" s="59">
        <v>100.20417967811674</v>
      </c>
      <c r="E37" s="59">
        <v>92.058963385639558</v>
      </c>
      <c r="F37" s="59">
        <v>106.65980089255062</v>
      </c>
      <c r="G37" s="59">
        <v>79.828155981493722</v>
      </c>
      <c r="H37" s="59">
        <v>90.376202974628171</v>
      </c>
      <c r="I37" s="59">
        <v>75.471698113207552</v>
      </c>
      <c r="J37" s="59">
        <v>183.27862521722341</v>
      </c>
      <c r="K37" s="59">
        <v>98.716554274526871</v>
      </c>
      <c r="L37" s="59">
        <v>91.849002163981737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84</v>
      </c>
      <c r="B38" s="59">
        <v>163.47781482431392</v>
      </c>
      <c r="C38" s="59">
        <v>80.963449823661421</v>
      </c>
      <c r="D38" s="59">
        <v>101.38287638287639</v>
      </c>
      <c r="E38" s="59">
        <v>92.130563798219583</v>
      </c>
      <c r="F38" s="59">
        <v>105.70783981951493</v>
      </c>
      <c r="G38" s="59">
        <v>80.960503870883088</v>
      </c>
      <c r="H38" s="59">
        <v>88.587910709806877</v>
      </c>
      <c r="I38" s="59">
        <v>74.28023032629558</v>
      </c>
      <c r="J38" s="59">
        <v>184.19429452582884</v>
      </c>
      <c r="K38" s="59">
        <v>96.618774981095385</v>
      </c>
      <c r="L38" s="59">
        <v>92.100517013346149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85</v>
      </c>
      <c r="B39" s="59">
        <v>168.33786759942996</v>
      </c>
      <c r="C39" s="59">
        <v>80.968266883645242</v>
      </c>
      <c r="D39" s="59">
        <v>102.43843553838725</v>
      </c>
      <c r="E39" s="59">
        <v>92.942015209125472</v>
      </c>
      <c r="F39" s="59">
        <v>106.19240278714317</v>
      </c>
      <c r="G39" s="59">
        <v>80.730196388559378</v>
      </c>
      <c r="H39" s="59">
        <v>88.750622200099542</v>
      </c>
      <c r="I39" s="59">
        <v>76.370622136840552</v>
      </c>
      <c r="J39" s="59">
        <v>186.24064478986759</v>
      </c>
      <c r="K39" s="59">
        <v>96.938005390835585</v>
      </c>
      <c r="L39" s="59">
        <v>92.706449668474988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86</v>
      </c>
      <c r="B40" s="59">
        <v>164.54780361757105</v>
      </c>
      <c r="C40" s="59">
        <v>81.961999510723331</v>
      </c>
      <c r="D40" s="59">
        <v>104.94564568151954</v>
      </c>
      <c r="E40" s="59">
        <v>93.905325443786978</v>
      </c>
      <c r="F40" s="59">
        <v>105.96310125192181</v>
      </c>
      <c r="G40" s="59">
        <v>80.668509014343996</v>
      </c>
      <c r="H40" s="59">
        <v>89.234361558313864</v>
      </c>
      <c r="I40" s="59">
        <v>75.586307356154407</v>
      </c>
      <c r="J40" s="59">
        <v>181.40056022408965</v>
      </c>
      <c r="K40" s="59">
        <v>98.925548079010213</v>
      </c>
      <c r="L40" s="59">
        <v>92.898134863701571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87</v>
      </c>
      <c r="B41" s="59">
        <v>168.34411384217336</v>
      </c>
      <c r="C41" s="59">
        <v>81.263867203550006</v>
      </c>
      <c r="D41" s="59">
        <v>105.42360864941512</v>
      </c>
      <c r="E41" s="59">
        <v>93.94721407624634</v>
      </c>
      <c r="F41" s="59">
        <v>103.17133888949019</v>
      </c>
      <c r="G41" s="59">
        <v>82.267555904276179</v>
      </c>
      <c r="H41" s="59">
        <v>92.865959022463585</v>
      </c>
      <c r="I41" s="59">
        <v>75.364620938628164</v>
      </c>
      <c r="J41" s="59">
        <v>181.31765584173201</v>
      </c>
      <c r="K41" s="59">
        <v>100.4527885146328</v>
      </c>
      <c r="L41" s="59">
        <v>93.436754176610975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88</v>
      </c>
      <c r="B42" s="59">
        <v>163.22887233496019</v>
      </c>
      <c r="C42" s="59">
        <v>82.520699172033133</v>
      </c>
      <c r="D42" s="59">
        <v>102.49118683901293</v>
      </c>
      <c r="E42" s="59">
        <v>92.886440876596751</v>
      </c>
      <c r="F42" s="59">
        <v>104.97416020671835</v>
      </c>
      <c r="G42" s="59">
        <v>85.160026126714556</v>
      </c>
      <c r="H42" s="59">
        <v>93.952748194393436</v>
      </c>
      <c r="I42" s="59">
        <v>76.619115549215408</v>
      </c>
      <c r="J42" s="59">
        <v>179.72771353972402</v>
      </c>
      <c r="K42" s="59">
        <v>101.76444640494044</v>
      </c>
      <c r="L42" s="59">
        <v>93.962129331904265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89</v>
      </c>
      <c r="B43" s="59">
        <v>159.98729351969502</v>
      </c>
      <c r="C43" s="59">
        <v>83.103795767551219</v>
      </c>
      <c r="D43" s="59">
        <v>104.28604705334266</v>
      </c>
      <c r="E43" s="59">
        <v>94.158115671641781</v>
      </c>
      <c r="F43" s="59">
        <v>107.97046367683787</v>
      </c>
      <c r="G43" s="59">
        <v>86.119053808162221</v>
      </c>
      <c r="H43" s="59">
        <v>94.962460644223796</v>
      </c>
      <c r="I43" s="59">
        <v>75.996619242146792</v>
      </c>
      <c r="J43" s="59">
        <v>175.65374211000901</v>
      </c>
      <c r="K43" s="59">
        <v>101.65207877461707</v>
      </c>
      <c r="L43" s="59">
        <v>94.196903439309779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90</v>
      </c>
      <c r="B44" s="59">
        <v>161.11604311984783</v>
      </c>
      <c r="C44" s="59">
        <v>85.049437436072282</v>
      </c>
      <c r="D44" s="59">
        <v>105.95430417724441</v>
      </c>
      <c r="E44" s="59">
        <v>94.270532517038248</v>
      </c>
      <c r="F44" s="59">
        <v>108.67464587679807</v>
      </c>
      <c r="G44" s="59">
        <v>84.894142096376157</v>
      </c>
      <c r="H44" s="59">
        <v>97.07052441229655</v>
      </c>
      <c r="I44" s="59">
        <v>77.543859649122808</v>
      </c>
      <c r="J44" s="59">
        <v>170.48412285268088</v>
      </c>
      <c r="K44" s="59">
        <v>102.05599300087489</v>
      </c>
      <c r="L44" s="59">
        <v>95.075400565504253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91</v>
      </c>
      <c r="B45" s="59">
        <v>161.05155691679428</v>
      </c>
      <c r="C45" s="59">
        <v>86.351953392734757</v>
      </c>
      <c r="D45" s="59">
        <v>107.88329519450801</v>
      </c>
      <c r="E45" s="59">
        <v>94.277456647398836</v>
      </c>
      <c r="F45" s="59">
        <v>109.59796774906118</v>
      </c>
      <c r="G45" s="59">
        <v>87.346565682945936</v>
      </c>
      <c r="H45" s="59">
        <v>95.541094239575798</v>
      </c>
      <c r="I45" s="59">
        <v>80.0731775963974</v>
      </c>
      <c r="J45" s="59">
        <v>177.96579657965796</v>
      </c>
      <c r="K45" s="59">
        <v>100.32008830022076</v>
      </c>
      <c r="L45" s="59">
        <v>96.502667457024316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92</v>
      </c>
      <c r="B46" s="59">
        <v>160.05924781040699</v>
      </c>
      <c r="C46" s="59">
        <v>87.743997236137503</v>
      </c>
      <c r="D46" s="59">
        <v>109.92099322799098</v>
      </c>
      <c r="E46" s="59">
        <v>96.020360944007408</v>
      </c>
      <c r="F46" s="59">
        <v>114.65193118377577</v>
      </c>
      <c r="G46" s="59">
        <v>87.491762224858292</v>
      </c>
      <c r="H46" s="59">
        <v>97.109965223647919</v>
      </c>
      <c r="I46" s="59">
        <v>78.077406734665374</v>
      </c>
      <c r="J46" s="59">
        <v>171.97598446053328</v>
      </c>
      <c r="K46" s="59">
        <v>102.92591365794415</v>
      </c>
      <c r="L46" s="59">
        <v>97.06091490874617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93</v>
      </c>
      <c r="B47" s="59">
        <v>159.54237504793556</v>
      </c>
      <c r="C47" s="59">
        <v>88.369669069747232</v>
      </c>
      <c r="D47" s="59">
        <v>107.48230535894842</v>
      </c>
      <c r="E47" s="59">
        <v>95.495185694635495</v>
      </c>
      <c r="F47" s="59">
        <v>112.78897619861064</v>
      </c>
      <c r="G47" s="59">
        <v>88.381304462635342</v>
      </c>
      <c r="H47" s="59">
        <v>98.69368819435968</v>
      </c>
      <c r="I47" s="59">
        <v>78.944428930466344</v>
      </c>
      <c r="J47" s="59">
        <v>168.72070821038014</v>
      </c>
      <c r="K47" s="59">
        <v>105.00167093683859</v>
      </c>
      <c r="L47" s="59">
        <v>97.179426404361223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94</v>
      </c>
      <c r="B48" s="59">
        <v>156.61341853035145</v>
      </c>
      <c r="C48" s="59">
        <v>87.570867858700396</v>
      </c>
      <c r="D48" s="59">
        <v>107.54781034287655</v>
      </c>
      <c r="E48" s="59">
        <v>95.751295336787564</v>
      </c>
      <c r="F48" s="59">
        <v>112.24188790560473</v>
      </c>
      <c r="G48" s="59">
        <v>91.989904357066948</v>
      </c>
      <c r="H48" s="59">
        <v>103.47495088408645</v>
      </c>
      <c r="I48" s="59">
        <v>79.298923544024305</v>
      </c>
      <c r="J48" s="59">
        <v>170.62791904514791</v>
      </c>
      <c r="K48" s="59">
        <v>97.855555555555554</v>
      </c>
      <c r="L48" s="59">
        <v>97.60720208481402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95</v>
      </c>
      <c r="B49" s="59">
        <v>154.04786150712829</v>
      </c>
      <c r="C49" s="59">
        <v>89.073571865978479</v>
      </c>
      <c r="D49" s="59">
        <v>104.91858130716038</v>
      </c>
      <c r="E49" s="59">
        <v>94.1745363522585</v>
      </c>
      <c r="F49" s="59">
        <v>116.01979975250309</v>
      </c>
      <c r="G49" s="59">
        <v>89.93367147873586</v>
      </c>
      <c r="H49" s="59">
        <v>104.80009721715882</v>
      </c>
      <c r="I49" s="59">
        <v>79.3216183081324</v>
      </c>
      <c r="J49" s="59">
        <v>170.67072140564287</v>
      </c>
      <c r="K49" s="59">
        <v>98.224447985431368</v>
      </c>
      <c r="L49" s="59">
        <v>97.555242125058768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96</v>
      </c>
      <c r="B50" s="59">
        <v>155.60333923602329</v>
      </c>
      <c r="C50" s="59">
        <v>89.230497393762704</v>
      </c>
      <c r="D50" s="59">
        <v>105.9270856631626</v>
      </c>
      <c r="E50" s="59">
        <v>93.948717948717942</v>
      </c>
      <c r="F50" s="59">
        <v>117.31830985915495</v>
      </c>
      <c r="G50" s="59">
        <v>89.733693554612117</v>
      </c>
      <c r="H50" s="59">
        <v>103.33054792885281</v>
      </c>
      <c r="I50" s="59">
        <v>80.355939058918707</v>
      </c>
      <c r="J50" s="59">
        <v>175.04173622704508</v>
      </c>
      <c r="K50" s="59">
        <v>103.22064869803562</v>
      </c>
      <c r="L50" s="59">
        <v>98.322187023348576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97</v>
      </c>
      <c r="B51" s="59">
        <v>156.22241835834069</v>
      </c>
      <c r="C51" s="59">
        <v>90.822418248240226</v>
      </c>
      <c r="D51" s="59">
        <v>104.51261531621651</v>
      </c>
      <c r="E51" s="59">
        <v>94.983316074099648</v>
      </c>
      <c r="F51" s="59">
        <v>115.67810917276309</v>
      </c>
      <c r="G51" s="59">
        <v>89.681026814080568</v>
      </c>
      <c r="H51" s="59">
        <v>106.46702400372874</v>
      </c>
      <c r="I51" s="59">
        <v>80.883523481029457</v>
      </c>
      <c r="J51" s="59">
        <v>171.50468195027446</v>
      </c>
      <c r="K51" s="59">
        <v>107.63324299909665</v>
      </c>
      <c r="L51" s="59">
        <v>98.903662234662931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98</v>
      </c>
      <c r="B52" s="59">
        <v>151.58610271903322</v>
      </c>
      <c r="C52" s="59">
        <v>90.94086021505376</v>
      </c>
      <c r="D52" s="59">
        <v>101.63193295842983</v>
      </c>
      <c r="E52" s="59">
        <v>94.441908240127816</v>
      </c>
      <c r="F52" s="59">
        <v>116.01624182269343</v>
      </c>
      <c r="G52" s="59">
        <v>93.206590621039282</v>
      </c>
      <c r="H52" s="59">
        <v>110.3211542936933</v>
      </c>
      <c r="I52" s="59">
        <v>82.488539620170272</v>
      </c>
      <c r="J52" s="59">
        <v>174.11167512690355</v>
      </c>
      <c r="K52" s="59">
        <v>102.99387616239508</v>
      </c>
      <c r="L52" s="59">
        <v>99.373840445269025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99</v>
      </c>
      <c r="B53" s="59">
        <v>151.3290902283789</v>
      </c>
      <c r="C53" s="59">
        <v>92.261580381471404</v>
      </c>
      <c r="D53" s="59">
        <v>101.34464895844815</v>
      </c>
      <c r="E53" s="59">
        <v>95.753159512694978</v>
      </c>
      <c r="F53" s="59">
        <v>117.19780834171978</v>
      </c>
      <c r="G53" s="59">
        <v>95.03394518481268</v>
      </c>
      <c r="H53" s="59">
        <v>113.51984080533771</v>
      </c>
      <c r="I53" s="59">
        <v>85.801112116901592</v>
      </c>
      <c r="J53" s="59">
        <v>171.51283277538658</v>
      </c>
      <c r="K53" s="59">
        <v>110.60791968767427</v>
      </c>
      <c r="L53" s="59">
        <v>101.03116672459737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25">
      <c r="A54" s="48" t="s">
        <v>100</v>
      </c>
      <c r="B54" s="59">
        <v>149.74681980980611</v>
      </c>
      <c r="C54" s="59">
        <v>93.556912421397982</v>
      </c>
      <c r="D54" s="59">
        <v>101.87561697926948</v>
      </c>
      <c r="E54" s="59">
        <v>97.246244879380967</v>
      </c>
      <c r="F54" s="59">
        <v>114.6259644414626</v>
      </c>
      <c r="G54" s="59">
        <v>93.2286432160804</v>
      </c>
      <c r="H54" s="59">
        <v>117.16268674273613</v>
      </c>
      <c r="I54" s="59">
        <v>84.197056941778627</v>
      </c>
      <c r="J54" s="59">
        <v>166.51854121973645</v>
      </c>
      <c r="K54" s="59">
        <v>102.57142857142858</v>
      </c>
      <c r="L54" s="59">
        <v>101.02640987198708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25">
      <c r="A55" s="48" t="s">
        <v>101</v>
      </c>
      <c r="B55" s="59">
        <v>143.38624338624339</v>
      </c>
      <c r="C55" s="59">
        <v>94.603463992707375</v>
      </c>
      <c r="D55" s="59">
        <v>102.42059145673605</v>
      </c>
      <c r="E55" s="59">
        <v>97.46089322149173</v>
      </c>
      <c r="F55" s="59">
        <v>117.19808910121097</v>
      </c>
      <c r="G55" s="59">
        <v>91.322620519159443</v>
      </c>
      <c r="H55" s="59">
        <v>117.62119771863118</v>
      </c>
      <c r="I55" s="59">
        <v>84.536610343061952</v>
      </c>
      <c r="J55" s="59">
        <v>159.41640613369063</v>
      </c>
      <c r="K55" s="59">
        <v>101.24237140366172</v>
      </c>
      <c r="L55" s="59">
        <v>100.81618576847914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25">
      <c r="A56" s="48" t="s">
        <v>102</v>
      </c>
      <c r="B56" s="59">
        <v>142.33540979601807</v>
      </c>
      <c r="C56" s="59">
        <v>95.344591510725692</v>
      </c>
      <c r="D56" s="59">
        <v>101.52580889514122</v>
      </c>
      <c r="E56" s="59">
        <v>97.170345217883408</v>
      </c>
      <c r="F56" s="59">
        <v>116.04194556001784</v>
      </c>
      <c r="G56" s="59">
        <v>91.464466067249674</v>
      </c>
      <c r="H56" s="59">
        <v>113.43818665433099</v>
      </c>
      <c r="I56" s="59">
        <v>84.932380709364637</v>
      </c>
      <c r="J56" s="59">
        <v>155.82010582010579</v>
      </c>
      <c r="K56" s="59">
        <v>100.29236599891718</v>
      </c>
      <c r="L56" s="59">
        <v>100.29700708247657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25">
      <c r="A57" s="48" t="s">
        <v>103</v>
      </c>
      <c r="B57" s="59">
        <v>138.99721448467969</v>
      </c>
      <c r="C57" s="59">
        <v>95.623233336372763</v>
      </c>
      <c r="D57" s="59">
        <v>102.75328027532804</v>
      </c>
      <c r="E57" s="59">
        <v>97.443117819328677</v>
      </c>
      <c r="F57" s="59">
        <v>115.89129948557368</v>
      </c>
      <c r="G57" s="59">
        <v>90.629911739813807</v>
      </c>
      <c r="H57" s="59">
        <v>110.58917197452229</v>
      </c>
      <c r="I57" s="59">
        <v>85.367075920821861</v>
      </c>
      <c r="J57" s="59">
        <v>155.77606635071092</v>
      </c>
      <c r="K57" s="59">
        <v>103.66861297785613</v>
      </c>
      <c r="L57" s="59">
        <v>100.42031125752584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25">
      <c r="A58" s="48" t="s">
        <v>104</v>
      </c>
      <c r="B58" s="59">
        <v>141.52697907745014</v>
      </c>
      <c r="C58" s="59">
        <v>95.423821702594083</v>
      </c>
      <c r="D58" s="59">
        <v>103.36574420344053</v>
      </c>
      <c r="E58" s="59">
        <v>98.803399686870947</v>
      </c>
      <c r="F58" s="59">
        <v>117.56053405747909</v>
      </c>
      <c r="G58" s="59">
        <v>93.526405451448042</v>
      </c>
      <c r="H58" s="59">
        <v>112.06374144316014</v>
      </c>
      <c r="I58" s="59">
        <v>87.194066749072931</v>
      </c>
      <c r="J58" s="59">
        <v>154.43056576047024</v>
      </c>
      <c r="K58" s="59">
        <v>98.845567414506647</v>
      </c>
      <c r="L58" s="59">
        <v>101.57044401762512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25">
      <c r="A59" s="48" t="s">
        <v>105</v>
      </c>
      <c r="B59" s="59">
        <v>138.61730170141385</v>
      </c>
      <c r="C59" s="59">
        <v>96.760459089226217</v>
      </c>
      <c r="D59" s="59">
        <v>102.04557498675146</v>
      </c>
      <c r="E59" s="59">
        <v>98.7343177528589</v>
      </c>
      <c r="F59" s="59">
        <v>119.56546339255402</v>
      </c>
      <c r="G59" s="59">
        <v>96.079141030281093</v>
      </c>
      <c r="H59" s="59">
        <v>113.98539499889355</v>
      </c>
      <c r="I59" s="59">
        <v>88.187722092880776</v>
      </c>
      <c r="J59" s="59">
        <v>151.262808486073</v>
      </c>
      <c r="K59" s="59">
        <v>98.241260250323677</v>
      </c>
      <c r="L59" s="59">
        <v>102.07515423443634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25">
      <c r="A60" s="48" t="s">
        <v>106</v>
      </c>
      <c r="B60" s="59">
        <v>137.54761904761907</v>
      </c>
      <c r="C60" s="59">
        <v>96.407462135205023</v>
      </c>
      <c r="D60" s="59">
        <v>100.85052094407826</v>
      </c>
      <c r="E60" s="59">
        <v>99.600975393482599</v>
      </c>
      <c r="F60" s="59">
        <v>120.89130188892658</v>
      </c>
      <c r="G60" s="59">
        <v>96.812988574864704</v>
      </c>
      <c r="H60" s="59">
        <v>119.12580430441535</v>
      </c>
      <c r="I60" s="59">
        <v>89.175506268081023</v>
      </c>
      <c r="J60" s="59">
        <v>145.53634190918038</v>
      </c>
      <c r="K60" s="59">
        <v>102.04565030146426</v>
      </c>
      <c r="L60" s="59">
        <v>102.7099364335898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25">
      <c r="A61" s="48" t="s">
        <v>107</v>
      </c>
      <c r="B61" s="59">
        <v>138.5666745899691</v>
      </c>
      <c r="C61" s="59">
        <v>97.217828231134277</v>
      </c>
      <c r="D61" s="59">
        <v>100.81932773109243</v>
      </c>
      <c r="E61" s="59">
        <v>98.997797356828201</v>
      </c>
      <c r="F61" s="59">
        <v>120.05368527010403</v>
      </c>
      <c r="G61" s="59">
        <v>94.904076738609106</v>
      </c>
      <c r="H61" s="59">
        <v>119.95241700010814</v>
      </c>
      <c r="I61" s="59">
        <v>90.268254541080253</v>
      </c>
      <c r="J61" s="59">
        <v>151.21633362293659</v>
      </c>
      <c r="K61" s="59">
        <v>104.88401787614386</v>
      </c>
      <c r="L61" s="59">
        <v>103.3868092691622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25">
      <c r="A62" s="48" t="s">
        <v>108</v>
      </c>
      <c r="B62" s="59">
        <v>135.77072768015094</v>
      </c>
      <c r="C62" s="59">
        <v>96.652487516182717</v>
      </c>
      <c r="D62" s="59">
        <v>102.79779567613396</v>
      </c>
      <c r="E62" s="59">
        <v>97.225834416991759</v>
      </c>
      <c r="F62" s="59">
        <v>116.18685497012493</v>
      </c>
      <c r="G62" s="59">
        <v>95.774143488122249</v>
      </c>
      <c r="H62" s="59">
        <v>113.73220592957294</v>
      </c>
      <c r="I62" s="59">
        <v>91.756272401433677</v>
      </c>
      <c r="J62" s="59">
        <v>152.45223838038211</v>
      </c>
      <c r="K62" s="59">
        <v>102.83138918345705</v>
      </c>
      <c r="L62" s="59">
        <v>102.79341945456552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25">
      <c r="A63" s="48" t="s">
        <v>109</v>
      </c>
      <c r="B63" s="59">
        <v>134.87639925373134</v>
      </c>
      <c r="C63" s="59">
        <v>96.283815407657031</v>
      </c>
      <c r="D63" s="59">
        <v>101.50232754972492</v>
      </c>
      <c r="E63" s="59">
        <v>96.932649274096718</v>
      </c>
      <c r="F63" s="59">
        <v>116.53388628178544</v>
      </c>
      <c r="G63" s="59">
        <v>98.19525193798448</v>
      </c>
      <c r="H63" s="59">
        <v>113.52641284304154</v>
      </c>
      <c r="I63" s="59">
        <v>90.625749220810349</v>
      </c>
      <c r="J63" s="59">
        <v>148.54134054361748</v>
      </c>
      <c r="K63" s="59">
        <v>103.24267782426779</v>
      </c>
      <c r="L63" s="59">
        <v>102.28533392500555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25">
      <c r="A64" s="48" t="s">
        <v>110</v>
      </c>
      <c r="B64" s="59">
        <v>133.1016909891128</v>
      </c>
      <c r="C64" s="59">
        <v>95.996592844974458</v>
      </c>
      <c r="D64" s="59">
        <v>98.043546860208266</v>
      </c>
      <c r="E64" s="59">
        <v>93.860995395746556</v>
      </c>
      <c r="F64" s="59">
        <v>113.80037748417897</v>
      </c>
      <c r="G64" s="59">
        <v>96.046148299483249</v>
      </c>
      <c r="H64" s="59">
        <v>113.64617044228693</v>
      </c>
      <c r="I64" s="59">
        <v>88.342679871137094</v>
      </c>
      <c r="J64" s="59">
        <v>144.34697855750488</v>
      </c>
      <c r="K64" s="59">
        <v>100.08409544833385</v>
      </c>
      <c r="L64" s="59">
        <v>100.16620498614958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5">
      <c r="A65" s="48" t="s">
        <v>111</v>
      </c>
      <c r="B65" s="59">
        <v>127.44084539398118</v>
      </c>
      <c r="C65" s="59">
        <v>94.064191802010825</v>
      </c>
      <c r="D65" s="59">
        <v>92.400126488879508</v>
      </c>
      <c r="E65" s="59">
        <v>90.89204984011468</v>
      </c>
      <c r="F65" s="59">
        <v>109.30624158060172</v>
      </c>
      <c r="G65" s="59">
        <v>97.841463414634148</v>
      </c>
      <c r="H65" s="59">
        <v>116.71664167916043</v>
      </c>
      <c r="I65" s="59">
        <v>88.021844660194176</v>
      </c>
      <c r="J65" s="59">
        <v>142.60089686098655</v>
      </c>
      <c r="K65" s="59">
        <v>94.930304594734125</v>
      </c>
      <c r="L65" s="59">
        <v>98.545861297539133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5">
      <c r="A66" s="48" t="s">
        <v>112</v>
      </c>
      <c r="B66" s="59">
        <v>119.91234970221373</v>
      </c>
      <c r="C66" s="59">
        <v>92.499499299018623</v>
      </c>
      <c r="D66" s="59">
        <v>86.379548106502611</v>
      </c>
      <c r="E66" s="59">
        <v>90.832032121347311</v>
      </c>
      <c r="F66" s="59">
        <v>106.38854154825511</v>
      </c>
      <c r="G66" s="59">
        <v>92.168460901455092</v>
      </c>
      <c r="H66" s="59">
        <v>119.15420208759279</v>
      </c>
      <c r="I66" s="59">
        <v>87.280428553631509</v>
      </c>
      <c r="J66" s="59">
        <v>148.4619849100406</v>
      </c>
      <c r="K66" s="59">
        <v>95.454067136693666</v>
      </c>
      <c r="L66" s="59">
        <v>97.182939246521101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5">
      <c r="A67" s="48" t="s">
        <v>113</v>
      </c>
      <c r="B67" s="59">
        <v>121.16581777023202</v>
      </c>
      <c r="C67" s="59">
        <v>93.014152363745865</v>
      </c>
      <c r="D67" s="59">
        <v>86.11825192802057</v>
      </c>
      <c r="E67" s="59">
        <v>90.999664166573396</v>
      </c>
      <c r="F67" s="59">
        <v>99.242086491306296</v>
      </c>
      <c r="G67" s="59">
        <v>90.467753366406811</v>
      </c>
      <c r="H67" s="59">
        <v>116.31686578409213</v>
      </c>
      <c r="I67" s="59">
        <v>86.865930794989467</v>
      </c>
      <c r="J67" s="59">
        <v>143.73858046380883</v>
      </c>
      <c r="K67" s="59">
        <v>94.624573378839585</v>
      </c>
      <c r="L67" s="59">
        <v>96.292947558770351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5">
      <c r="A68" s="48" t="s">
        <v>114</v>
      </c>
      <c r="B68" s="59">
        <v>118.94938563859768</v>
      </c>
      <c r="C68" s="59">
        <v>93.947100712105794</v>
      </c>
      <c r="D68" s="59">
        <v>88.589368842697837</v>
      </c>
      <c r="E68" s="59">
        <v>91.439164138860789</v>
      </c>
      <c r="F68" s="59">
        <v>99.0973355084285</v>
      </c>
      <c r="G68" s="59">
        <v>91.143298112311527</v>
      </c>
      <c r="H68" s="59">
        <v>115.33855867624648</v>
      </c>
      <c r="I68" s="59">
        <v>86.536791165156956</v>
      </c>
      <c r="J68" s="59">
        <v>138.63300657983081</v>
      </c>
      <c r="K68" s="59">
        <v>92.463215835715033</v>
      </c>
      <c r="L68" s="59">
        <v>96.103896103896105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5">
      <c r="A69" s="48" t="s">
        <v>115</v>
      </c>
      <c r="B69" s="59">
        <v>116.9669837716844</v>
      </c>
      <c r="C69" s="59">
        <v>95.316468556334428</v>
      </c>
      <c r="D69" s="59">
        <v>88.668275559455907</v>
      </c>
      <c r="E69" s="59">
        <v>92.808257601256599</v>
      </c>
      <c r="F69" s="59">
        <v>100.23824994585229</v>
      </c>
      <c r="G69" s="59">
        <v>93.148431072981552</v>
      </c>
      <c r="H69" s="59">
        <v>114.36451897616946</v>
      </c>
      <c r="I69" s="59">
        <v>85.879458794587933</v>
      </c>
      <c r="J69" s="59">
        <v>137.46138347884488</v>
      </c>
      <c r="K69" s="59">
        <v>90.885750962772775</v>
      </c>
      <c r="L69" s="59">
        <v>96.51898734177216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5">
      <c r="A70" s="48" t="s">
        <v>116</v>
      </c>
      <c r="B70" s="59">
        <v>118.57523302263648</v>
      </c>
      <c r="C70" s="59">
        <v>96.228710462287097</v>
      </c>
      <c r="D70" s="59">
        <v>94.362745098039213</v>
      </c>
      <c r="E70" s="59">
        <v>93.278744455817119</v>
      </c>
      <c r="F70" s="59">
        <v>99.68906163242643</v>
      </c>
      <c r="G70" s="59">
        <v>95.782634376845834</v>
      </c>
      <c r="H70" s="59">
        <v>110.10023130300692</v>
      </c>
      <c r="I70" s="59">
        <v>87.955182072829132</v>
      </c>
      <c r="J70" s="59">
        <v>139.21755725190837</v>
      </c>
      <c r="K70" s="59">
        <v>94.526135022002777</v>
      </c>
      <c r="L70" s="59">
        <v>97.643860444041692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5">
      <c r="A71" s="48" t="s">
        <v>117</v>
      </c>
      <c r="B71" s="59">
        <v>115.71118349619978</v>
      </c>
      <c r="C71" s="59">
        <v>98.693610941008373</v>
      </c>
      <c r="D71" s="59">
        <v>98.788215675375199</v>
      </c>
      <c r="E71" s="59">
        <v>92.754437205122443</v>
      </c>
      <c r="F71" s="59">
        <v>102.32142857142858</v>
      </c>
      <c r="G71" s="59">
        <v>96.135609293504018</v>
      </c>
      <c r="H71" s="59">
        <v>107.48668912311203</v>
      </c>
      <c r="I71" s="59">
        <v>89.365829998787433</v>
      </c>
      <c r="J71" s="59">
        <v>139.32194340630005</v>
      </c>
      <c r="K71" s="59">
        <v>94.283593170007435</v>
      </c>
      <c r="L71" s="59">
        <v>98.120850680769664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5">
      <c r="A72" s="48" t="s">
        <v>118</v>
      </c>
      <c r="B72" s="59">
        <v>113.8843692374444</v>
      </c>
      <c r="C72" s="59">
        <v>99.430952139010259</v>
      </c>
      <c r="D72" s="59">
        <v>101.47982062780268</v>
      </c>
      <c r="E72" s="59">
        <v>92.522532547012347</v>
      </c>
      <c r="F72" s="59">
        <v>103.19822320932816</v>
      </c>
      <c r="G72" s="59">
        <v>95.941860465116278</v>
      </c>
      <c r="H72" s="59">
        <v>109.70681893049303</v>
      </c>
      <c r="I72" s="59">
        <v>90.914626720253324</v>
      </c>
      <c r="J72" s="59">
        <v>137.21759809750299</v>
      </c>
      <c r="K72" s="59">
        <v>91.375898343922515</v>
      </c>
      <c r="L72" s="59">
        <v>98.599439775910369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5">
      <c r="A73" s="48" t="s">
        <v>119</v>
      </c>
      <c r="B73" s="59">
        <v>113.61290322580643</v>
      </c>
      <c r="C73" s="59">
        <v>99.125891690947441</v>
      </c>
      <c r="D73" s="59">
        <v>99.357167023796094</v>
      </c>
      <c r="E73" s="59">
        <v>92.002218524681084</v>
      </c>
      <c r="F73" s="59">
        <v>104.24167416741675</v>
      </c>
      <c r="G73" s="59">
        <v>95.762321510824506</v>
      </c>
      <c r="H73" s="59">
        <v>105.28411536805855</v>
      </c>
      <c r="I73" s="59">
        <v>91.346968413409186</v>
      </c>
      <c r="J73" s="59">
        <v>134.74110878661088</v>
      </c>
      <c r="K73" s="59">
        <v>93.04674905964535</v>
      </c>
      <c r="L73" s="59">
        <v>97.879464285714292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5">
      <c r="A74" s="48" t="s">
        <v>120</v>
      </c>
      <c r="B74" s="59">
        <v>111.34229620145113</v>
      </c>
      <c r="C74" s="59">
        <v>100.38414880711686</v>
      </c>
      <c r="D74" s="59">
        <v>102.1191751167825</v>
      </c>
      <c r="E74" s="59">
        <v>92.602436323366561</v>
      </c>
      <c r="F74" s="59">
        <v>106.55090765588004</v>
      </c>
      <c r="G74" s="59">
        <v>94.9959644874899</v>
      </c>
      <c r="H74" s="59">
        <v>103.61253196930946</v>
      </c>
      <c r="I74" s="59">
        <v>93.280250934974049</v>
      </c>
      <c r="J74" s="59">
        <v>127.52586537233364</v>
      </c>
      <c r="K74" s="59">
        <v>99.772702673449515</v>
      </c>
      <c r="L74" s="59">
        <v>98.629220996322303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5">
      <c r="A75" s="48" t="s">
        <v>121</v>
      </c>
      <c r="B75" s="59">
        <v>109.96949226410983</v>
      </c>
      <c r="C75" s="59">
        <v>102.27902679396365</v>
      </c>
      <c r="D75" s="59">
        <v>102.86303252404947</v>
      </c>
      <c r="E75" s="59">
        <v>93.358507330075511</v>
      </c>
      <c r="F75" s="59">
        <v>108.21064552661382</v>
      </c>
      <c r="G75" s="59">
        <v>94.824229932440176</v>
      </c>
      <c r="H75" s="59">
        <v>103.48454265377669</v>
      </c>
      <c r="I75" s="59">
        <v>94.693481948146342</v>
      </c>
      <c r="J75" s="59">
        <v>125.28182393920201</v>
      </c>
      <c r="K75" s="59">
        <v>94.650942402864075</v>
      </c>
      <c r="L75" s="59">
        <v>99.328107502799554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5">
      <c r="A76" s="48" t="s">
        <v>122</v>
      </c>
      <c r="B76" s="59">
        <v>109.35283204190769</v>
      </c>
      <c r="C76" s="59">
        <v>102.38218005568733</v>
      </c>
      <c r="D76" s="59">
        <v>99.842643587726201</v>
      </c>
      <c r="E76" s="59">
        <v>94.209055338177748</v>
      </c>
      <c r="F76" s="59">
        <v>107.61450164791452</v>
      </c>
      <c r="G76" s="59">
        <v>96.117166212534059</v>
      </c>
      <c r="H76" s="59">
        <v>104.99155761924861</v>
      </c>
      <c r="I76" s="59">
        <v>92.698150983394186</v>
      </c>
      <c r="J76" s="59">
        <v>125.92546583850933</v>
      </c>
      <c r="K76" s="59">
        <v>92.818200880687783</v>
      </c>
      <c r="L76" s="59">
        <v>98.901098901098891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5">
      <c r="A77" s="48" t="s">
        <v>123</v>
      </c>
      <c r="B77" s="59">
        <v>106.69097147758953</v>
      </c>
      <c r="C77" s="59">
        <v>102.14587846899825</v>
      </c>
      <c r="D77" s="59">
        <v>101.34580291970804</v>
      </c>
      <c r="E77" s="59">
        <v>92.62611767303234</v>
      </c>
      <c r="F77" s="59">
        <v>106.08062709966406</v>
      </c>
      <c r="G77" s="59">
        <v>93.740934954814236</v>
      </c>
      <c r="H77" s="59">
        <v>105.49508059451537</v>
      </c>
      <c r="I77" s="59">
        <v>92.930953499295441</v>
      </c>
      <c r="J77" s="59">
        <v>132.88078613912592</v>
      </c>
      <c r="K77" s="59">
        <v>94.181311615945134</v>
      </c>
      <c r="L77" s="59">
        <v>98.825614890316857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5">
      <c r="A78" s="48" t="s">
        <v>124</v>
      </c>
      <c r="B78" s="59">
        <v>103.72047880944679</v>
      </c>
      <c r="C78" s="59">
        <v>101.7619340299119</v>
      </c>
      <c r="D78" s="59">
        <v>96.135593220338976</v>
      </c>
      <c r="E78" s="59">
        <v>92.526846373000211</v>
      </c>
      <c r="F78" s="59">
        <v>103.87940589669695</v>
      </c>
      <c r="G78" s="59">
        <v>97.642194658621079</v>
      </c>
      <c r="H78" s="59">
        <v>103.84655696467875</v>
      </c>
      <c r="I78" s="59">
        <v>94.81679035250464</v>
      </c>
      <c r="J78" s="59">
        <v>133.59143115240676</v>
      </c>
      <c r="K78" s="59">
        <v>96.610169491525426</v>
      </c>
      <c r="L78" s="59">
        <v>98.689282960678469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5">
      <c r="A79" s="48" t="s">
        <v>125</v>
      </c>
      <c r="B79" s="59">
        <v>102.37739872068229</v>
      </c>
      <c r="C79" s="59">
        <v>99.209726443769</v>
      </c>
      <c r="D79" s="59">
        <v>93.841608908078626</v>
      </c>
      <c r="E79" s="59">
        <v>92.967032967032964</v>
      </c>
      <c r="F79" s="59">
        <v>103.72211177380161</v>
      </c>
      <c r="G79" s="59">
        <v>95.48009894310772</v>
      </c>
      <c r="H79" s="59">
        <v>107.33437663015128</v>
      </c>
      <c r="I79" s="59">
        <v>93.269120513702561</v>
      </c>
      <c r="J79" s="59">
        <v>127.3399926008139</v>
      </c>
      <c r="K79" s="59">
        <v>97.241828645889882</v>
      </c>
      <c r="L79" s="59">
        <v>97.77485476268771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5">
      <c r="A80" s="48" t="s">
        <v>126</v>
      </c>
      <c r="B80" s="59">
        <v>100.96685082872926</v>
      </c>
      <c r="C80" s="59">
        <v>99.635664406436604</v>
      </c>
      <c r="D80" s="59">
        <v>91.257014590347936</v>
      </c>
      <c r="E80" s="59">
        <v>93.138418383860184</v>
      </c>
      <c r="F80" s="59">
        <v>103.05018038701215</v>
      </c>
      <c r="G80" s="59">
        <v>96.061219896466355</v>
      </c>
      <c r="H80" s="59">
        <v>106.40576725025745</v>
      </c>
      <c r="I80" s="59">
        <v>94.76797088262056</v>
      </c>
      <c r="J80" s="59">
        <v>128.60459433040077</v>
      </c>
      <c r="K80" s="59">
        <v>103.16256904581394</v>
      </c>
      <c r="L80" s="59">
        <v>98.164838744706273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5">
      <c r="A81" s="48" t="s">
        <v>127</v>
      </c>
      <c r="B81" s="59">
        <v>100.37000761780391</v>
      </c>
      <c r="C81" s="59">
        <v>99.120924051926821</v>
      </c>
      <c r="D81" s="59">
        <v>90.392675932053834</v>
      </c>
      <c r="E81" s="59">
        <v>92.008985879332485</v>
      </c>
      <c r="F81" s="59">
        <v>103.85834517433598</v>
      </c>
      <c r="G81" s="59">
        <v>98.01136363636364</v>
      </c>
      <c r="H81" s="59">
        <v>105.17259251580802</v>
      </c>
      <c r="I81" s="59">
        <v>96.63318876968728</v>
      </c>
      <c r="J81" s="59">
        <v>126.24643874643876</v>
      </c>
      <c r="K81" s="59">
        <v>96.939751354797593</v>
      </c>
      <c r="L81" s="59">
        <v>98.03068218909803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5">
      <c r="A82" s="48" t="s">
        <v>128</v>
      </c>
      <c r="B82" s="59">
        <v>100.75034837603172</v>
      </c>
      <c r="C82" s="59">
        <v>98.365178297741892</v>
      </c>
      <c r="D82" s="59">
        <v>89.48816730875069</v>
      </c>
      <c r="E82" s="59">
        <v>92.460443878092804</v>
      </c>
      <c r="F82" s="59">
        <v>104.69864968712264</v>
      </c>
      <c r="G82" s="59">
        <v>97.099051400838306</v>
      </c>
      <c r="H82" s="59">
        <v>107.500260064496</v>
      </c>
      <c r="I82" s="59">
        <v>96.720381298229682</v>
      </c>
      <c r="J82" s="59">
        <v>126.1356861809944</v>
      </c>
      <c r="K82" s="59">
        <v>98.062015503875983</v>
      </c>
      <c r="L82" s="59">
        <v>98.073176012123824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5">
      <c r="A83" s="48" t="s">
        <v>129</v>
      </c>
      <c r="B83" s="59">
        <v>100.64</v>
      </c>
      <c r="C83" s="59">
        <v>98.98596742804466</v>
      </c>
      <c r="D83" s="59">
        <v>90.188596969366614</v>
      </c>
      <c r="E83" s="59">
        <v>93.281763272226343</v>
      </c>
      <c r="F83" s="59">
        <v>105.12792114298371</v>
      </c>
      <c r="G83" s="59">
        <v>96.121731487585151</v>
      </c>
      <c r="H83" s="59">
        <v>106.16044346825646</v>
      </c>
      <c r="I83" s="59">
        <v>96.637148301759893</v>
      </c>
      <c r="J83" s="59">
        <v>120.50074652578387</v>
      </c>
      <c r="K83" s="59">
        <v>98.385708136030985</v>
      </c>
      <c r="L83" s="59">
        <v>98.018095648427391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5">
      <c r="A84" s="48" t="s">
        <v>130</v>
      </c>
      <c r="B84" s="59">
        <v>99.163792202362288</v>
      </c>
      <c r="C84" s="59">
        <v>99.297495418448378</v>
      </c>
      <c r="D84" s="59">
        <v>91.755888650963584</v>
      </c>
      <c r="E84" s="59">
        <v>93.369759377955234</v>
      </c>
      <c r="F84" s="59">
        <v>103.72439478584729</v>
      </c>
      <c r="G84" s="59">
        <v>91.886565203109598</v>
      </c>
      <c r="H84" s="59">
        <v>104.99270377319159</v>
      </c>
      <c r="I84" s="59">
        <v>98.191358713855095</v>
      </c>
      <c r="J84" s="59">
        <v>116.06064060184656</v>
      </c>
      <c r="K84" s="59">
        <v>94.490818030050079</v>
      </c>
      <c r="L84" s="59">
        <v>97.534948244584371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5">
      <c r="A85" s="48" t="s">
        <v>131</v>
      </c>
      <c r="B85" s="59">
        <v>99.353560629757069</v>
      </c>
      <c r="C85" s="59">
        <v>99.959150326797371</v>
      </c>
      <c r="D85" s="59">
        <v>92.83192468171606</v>
      </c>
      <c r="E85" s="59">
        <v>93.686868686868678</v>
      </c>
      <c r="F85" s="59">
        <v>104.57036387549321</v>
      </c>
      <c r="G85" s="59">
        <v>95.792106121561375</v>
      </c>
      <c r="H85" s="59">
        <v>103.34553058024045</v>
      </c>
      <c r="I85" s="59">
        <v>98.521400778210122</v>
      </c>
      <c r="J85" s="59">
        <v>115.83501910541693</v>
      </c>
      <c r="K85" s="59">
        <v>91.632129465166756</v>
      </c>
      <c r="L85" s="59">
        <v>98.137307078233107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5">
      <c r="A86" s="48" t="s">
        <v>132</v>
      </c>
      <c r="B86" s="59">
        <v>98.150444306674927</v>
      </c>
      <c r="C86" s="59">
        <v>101.36089225416964</v>
      </c>
      <c r="D86" s="59">
        <v>93.999160721779276</v>
      </c>
      <c r="E86" s="59">
        <v>94.741803707971101</v>
      </c>
      <c r="F86" s="59">
        <v>106.07481731922783</v>
      </c>
      <c r="G86" s="59">
        <v>93.162576358375318</v>
      </c>
      <c r="H86" s="59">
        <v>101.75077239958806</v>
      </c>
      <c r="I86" s="59">
        <v>99.944830630034204</v>
      </c>
      <c r="J86" s="59">
        <v>115.62187950737824</v>
      </c>
      <c r="K86" s="59">
        <v>94.493695823483066</v>
      </c>
      <c r="L86" s="59">
        <v>98.428104230404045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5">
      <c r="A87" s="48" t="s">
        <v>133</v>
      </c>
      <c r="B87" s="59">
        <v>96.932704144439867</v>
      </c>
      <c r="C87" s="59">
        <v>102.00593593286256</v>
      </c>
      <c r="D87" s="59">
        <v>95.55740087191198</v>
      </c>
      <c r="E87" s="59">
        <v>95.063776832935801</v>
      </c>
      <c r="F87" s="59">
        <v>106.97347049269086</v>
      </c>
      <c r="G87" s="59">
        <v>93.988378235604856</v>
      </c>
      <c r="H87" s="59">
        <v>103.18680192642688</v>
      </c>
      <c r="I87" s="59">
        <v>100.50103474567041</v>
      </c>
      <c r="J87" s="59">
        <v>111.50270270270271</v>
      </c>
      <c r="K87" s="59">
        <v>92.991420032777398</v>
      </c>
      <c r="L87" s="59">
        <v>98.860905005747725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5">
      <c r="A88" s="48" t="s">
        <v>134</v>
      </c>
      <c r="B88" s="59">
        <v>96.893521357040669</v>
      </c>
      <c r="C88" s="59">
        <v>102.4928483857785</v>
      </c>
      <c r="D88" s="59">
        <v>97.295617034504204</v>
      </c>
      <c r="E88" s="59">
        <v>94.622226766179324</v>
      </c>
      <c r="F88" s="59">
        <v>110.6131817684993</v>
      </c>
      <c r="G88" s="59">
        <v>94.156594850236459</v>
      </c>
      <c r="H88" s="59">
        <v>102.16254996412832</v>
      </c>
      <c r="I88" s="59">
        <v>101.1755823986195</v>
      </c>
      <c r="J88" s="59">
        <v>109.09863042785859</v>
      </c>
      <c r="K88" s="59">
        <v>95.356827328948654</v>
      </c>
      <c r="L88" s="59">
        <v>99.2104716393102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5">
      <c r="A89" s="48" t="s">
        <v>135</v>
      </c>
      <c r="B89" s="59">
        <v>96.504913382636019</v>
      </c>
      <c r="C89" s="59">
        <v>101.94884287454325</v>
      </c>
      <c r="D89" s="59">
        <v>97.826761875194052</v>
      </c>
      <c r="E89" s="59">
        <v>96.46708431755161</v>
      </c>
      <c r="F89" s="59">
        <v>113.14951115017027</v>
      </c>
      <c r="G89" s="59">
        <v>94.147556293452311</v>
      </c>
      <c r="H89" s="59">
        <v>103.90568939005638</v>
      </c>
      <c r="I89" s="59">
        <v>101.2104480781482</v>
      </c>
      <c r="J89" s="59">
        <v>108.48986522338957</v>
      </c>
      <c r="K89" s="59">
        <v>98.057669203043645</v>
      </c>
      <c r="L89" s="59">
        <v>99.886140151123072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5">
      <c r="A90" s="48" t="s">
        <v>136</v>
      </c>
      <c r="B90" s="59">
        <v>100.10297600659047</v>
      </c>
      <c r="C90" s="59">
        <v>101.26033474490825</v>
      </c>
      <c r="D90" s="59">
        <v>98.557444616177236</v>
      </c>
      <c r="E90" s="59">
        <v>96.712133550488616</v>
      </c>
      <c r="F90" s="59">
        <v>110.88731627653783</v>
      </c>
      <c r="G90" s="59">
        <v>96.442973839313424</v>
      </c>
      <c r="H90" s="59">
        <v>103.67440408035809</v>
      </c>
      <c r="I90" s="59">
        <v>100.86170659941152</v>
      </c>
      <c r="J90" s="59">
        <v>104.51626268904081</v>
      </c>
      <c r="K90" s="59">
        <v>99.35813860194564</v>
      </c>
      <c r="L90" s="59">
        <v>100.20597322348095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5">
      <c r="A91" s="48" t="s">
        <v>137</v>
      </c>
      <c r="B91" s="59">
        <v>101.59021406727828</v>
      </c>
      <c r="C91" s="59">
        <v>101.01927540619637</v>
      </c>
      <c r="D91" s="59">
        <v>100.69908180300501</v>
      </c>
      <c r="E91" s="59">
        <v>97.643713183018491</v>
      </c>
      <c r="F91" s="59">
        <v>108.92324093816632</v>
      </c>
      <c r="G91" s="59">
        <v>98.336948662328268</v>
      </c>
      <c r="H91" s="59">
        <v>98.604602728314063</v>
      </c>
      <c r="I91" s="59">
        <v>101.91763596353347</v>
      </c>
      <c r="J91" s="59">
        <v>102.28542407313357</v>
      </c>
      <c r="K91" s="59">
        <v>101.26454223571066</v>
      </c>
      <c r="L91" s="59">
        <v>100.64834825563445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5">
      <c r="A92" s="48" t="s">
        <v>138</v>
      </c>
      <c r="B92" s="59">
        <v>101.81595592736177</v>
      </c>
      <c r="C92" s="59">
        <v>100.33282904689864</v>
      </c>
      <c r="D92" s="59">
        <v>98.709744013212216</v>
      </c>
      <c r="E92" s="59">
        <v>98.531361550229477</v>
      </c>
      <c r="F92" s="59">
        <v>106.05776248566366</v>
      </c>
      <c r="G92" s="59">
        <v>99.467918622848202</v>
      </c>
      <c r="H92" s="59">
        <v>97.361284939507726</v>
      </c>
      <c r="I92" s="59">
        <v>102.41540864133265</v>
      </c>
      <c r="J92" s="59">
        <v>101.97762684778264</v>
      </c>
      <c r="K92" s="59">
        <v>101.51885830784914</v>
      </c>
      <c r="L92" s="59">
        <v>100.27712203633376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5">
      <c r="A93" s="48" t="s">
        <v>139</v>
      </c>
      <c r="B93" s="59">
        <v>99.121389618258945</v>
      </c>
      <c r="C93" s="59">
        <v>98.26526566217288</v>
      </c>
      <c r="D93" s="59">
        <v>97.871911245587498</v>
      </c>
      <c r="E93" s="59">
        <v>98.159879336349931</v>
      </c>
      <c r="F93" s="59">
        <v>100.7288187063468</v>
      </c>
      <c r="G93" s="59">
        <v>97.682764277658151</v>
      </c>
      <c r="H93" s="59">
        <v>99.026961281167658</v>
      </c>
      <c r="I93" s="59">
        <v>100.96183362324773</v>
      </c>
      <c r="J93" s="59">
        <v>102.35104993469307</v>
      </c>
      <c r="K93" s="59">
        <v>101.53395902714703</v>
      </c>
      <c r="L93" s="59">
        <v>98.516200666195616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5">
      <c r="A94" s="48" t="s">
        <v>140</v>
      </c>
      <c r="B94" s="59">
        <v>98.626841735992798</v>
      </c>
      <c r="C94" s="59">
        <v>98.921294446664007</v>
      </c>
      <c r="D94" s="59">
        <v>99.5233749112666</v>
      </c>
      <c r="E94" s="59">
        <v>98.819055244195354</v>
      </c>
      <c r="F94" s="59">
        <v>102.71627716277163</v>
      </c>
      <c r="G94" s="59">
        <v>99.786172487526741</v>
      </c>
      <c r="H94" s="59">
        <v>97.744435612082668</v>
      </c>
      <c r="I94" s="59">
        <v>101.010101010101</v>
      </c>
      <c r="J94" s="59">
        <v>101.40845070422534</v>
      </c>
      <c r="K94" s="59">
        <v>100.71029934043634</v>
      </c>
      <c r="L94" s="59">
        <v>99.828577190682665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5">
      <c r="A95" s="48" t="s">
        <v>141</v>
      </c>
      <c r="B95" s="59">
        <v>101.5178930438279</v>
      </c>
      <c r="C95" s="59">
        <v>100.23878221072529</v>
      </c>
      <c r="D95" s="59">
        <v>99.283368169602866</v>
      </c>
      <c r="E95" s="59">
        <v>99.518603951459241</v>
      </c>
      <c r="F95" s="59">
        <v>100.07978458162961</v>
      </c>
      <c r="G95" s="59">
        <v>99.55524107955118</v>
      </c>
      <c r="H95" s="59">
        <v>98.616818682970845</v>
      </c>
      <c r="I95" s="59">
        <v>99.519807923169282</v>
      </c>
      <c r="J95" s="59">
        <v>103.8473408085588</v>
      </c>
      <c r="K95" s="59">
        <v>99.708835341365472</v>
      </c>
      <c r="L95" s="59">
        <v>100.2207062600321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5">
      <c r="A96" s="48" t="s">
        <v>142</v>
      </c>
      <c r="B96" s="59">
        <v>101.77652165135763</v>
      </c>
      <c r="C96" s="59">
        <v>99.550629119233065</v>
      </c>
      <c r="D96" s="59">
        <v>100.95496582227584</v>
      </c>
      <c r="E96" s="59">
        <v>100.03996003996005</v>
      </c>
      <c r="F96" s="59">
        <v>98.858220810166799</v>
      </c>
      <c r="G96" s="59">
        <v>99.871718965857497</v>
      </c>
      <c r="H96" s="59">
        <v>101.36891181430414</v>
      </c>
      <c r="I96" s="59">
        <v>99.880203653788556</v>
      </c>
      <c r="J96" s="59">
        <v>97.922410397794408</v>
      </c>
      <c r="K96" s="59">
        <v>99.224497912109769</v>
      </c>
      <c r="L96" s="59">
        <v>99.75087194818137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5">
      <c r="A97" s="48" t="s">
        <v>143</v>
      </c>
      <c r="B97" s="59">
        <v>98.102261553588974</v>
      </c>
      <c r="C97" s="59">
        <v>101.28980249899236</v>
      </c>
      <c r="D97" s="59">
        <v>100.21683422038244</v>
      </c>
      <c r="E97" s="59">
        <v>101.59553250897486</v>
      </c>
      <c r="F97" s="59">
        <v>98.403783624002372</v>
      </c>
      <c r="G97" s="59">
        <v>100.72863332020481</v>
      </c>
      <c r="H97" s="59">
        <v>102.27732793522266</v>
      </c>
      <c r="I97" s="59">
        <v>99.578017664376844</v>
      </c>
      <c r="J97" s="59">
        <v>96.926270013836714</v>
      </c>
      <c r="K97" s="59">
        <v>100.33566985882119</v>
      </c>
      <c r="L97" s="59">
        <v>100.18847336573754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5">
      <c r="A98" s="48" t="s">
        <v>144</v>
      </c>
      <c r="B98" s="59">
        <v>99.130009775171075</v>
      </c>
      <c r="C98" s="59">
        <v>101.71428571428571</v>
      </c>
      <c r="D98" s="59">
        <v>102.78397516732952</v>
      </c>
      <c r="E98" s="59">
        <v>100.50470064324593</v>
      </c>
      <c r="F98" s="59">
        <v>103.06224899598395</v>
      </c>
      <c r="G98" s="59">
        <v>97.709115410530373</v>
      </c>
      <c r="H98" s="59">
        <v>102.57779603573995</v>
      </c>
      <c r="I98" s="59">
        <v>100.47323277136941</v>
      </c>
      <c r="J98" s="59">
        <v>99.497293116782686</v>
      </c>
      <c r="K98" s="59">
        <v>98.197937746940354</v>
      </c>
      <c r="L98" s="59">
        <v>100.96818810511756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5">
      <c r="A99" s="48" t="s">
        <v>145</v>
      </c>
      <c r="B99" s="59">
        <v>98.971697189305658</v>
      </c>
      <c r="C99" s="59">
        <v>100.11857707509881</v>
      </c>
      <c r="D99" s="59">
        <v>101.06544901065449</v>
      </c>
      <c r="E99" s="59">
        <v>100.46296296296295</v>
      </c>
      <c r="F99" s="59">
        <v>101.66016601660166</v>
      </c>
      <c r="G99" s="59">
        <v>99.648222095455409</v>
      </c>
      <c r="H99" s="59">
        <v>102.53164556962024</v>
      </c>
      <c r="I99" s="59">
        <v>101.16808552761829</v>
      </c>
      <c r="J99" s="59">
        <v>98.548787473744511</v>
      </c>
      <c r="K99" s="59">
        <v>98.540494133358763</v>
      </c>
      <c r="L99" s="59">
        <v>100.88582677165354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5">
      <c r="A100" s="48" t="s">
        <v>230</v>
      </c>
      <c r="B100" s="59">
        <v>101.88641580996108</v>
      </c>
      <c r="C100" s="59">
        <v>100.24502597275311</v>
      </c>
      <c r="D100" s="59">
        <v>100.9873730181335</v>
      </c>
      <c r="E100" s="59">
        <v>101.97010197010196</v>
      </c>
      <c r="F100" s="59">
        <v>103.55143991045081</v>
      </c>
      <c r="G100" s="59">
        <v>101.78021555042341</v>
      </c>
      <c r="H100" s="59">
        <v>101.85337726523889</v>
      </c>
      <c r="I100" s="59">
        <v>104.56414886147056</v>
      </c>
      <c r="J100" s="59">
        <v>98.522880865031865</v>
      </c>
      <c r="K100" s="59">
        <v>94.441396964710194</v>
      </c>
      <c r="L100" s="59">
        <v>101.76859994071732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5">
      <c r="A101" s="48" t="s">
        <v>231</v>
      </c>
      <c r="B101" s="59">
        <v>98.718967229394238</v>
      </c>
      <c r="C101" s="59">
        <v>101.72430684824141</v>
      </c>
      <c r="D101" s="59">
        <v>102.38845896627495</v>
      </c>
      <c r="E101" s="59">
        <v>101.04788953089805</v>
      </c>
      <c r="F101" s="59">
        <v>103.73557400283457</v>
      </c>
      <c r="G101" s="59">
        <v>103.30443159922929</v>
      </c>
      <c r="H101" s="59">
        <v>101.11294311624073</v>
      </c>
      <c r="I101" s="59">
        <v>105.34183775164441</v>
      </c>
      <c r="J101" s="59">
        <v>96.829244642684003</v>
      </c>
      <c r="K101" s="59">
        <v>98.151741983180855</v>
      </c>
      <c r="L101" s="59">
        <v>102.26824457593689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25">
      <c r="A102" s="48" t="s">
        <v>232</v>
      </c>
      <c r="B102" s="59">
        <v>99.425287356321846</v>
      </c>
      <c r="C102" s="59">
        <v>100.49688230709275</v>
      </c>
      <c r="D102" s="59">
        <v>99.251752225800345</v>
      </c>
      <c r="E102" s="59">
        <v>101.99345432906874</v>
      </c>
      <c r="F102" s="59">
        <v>101.29727572098595</v>
      </c>
      <c r="G102" s="59">
        <v>100.36754311563472</v>
      </c>
      <c r="H102" s="59">
        <v>101.41677708694323</v>
      </c>
      <c r="I102" s="59">
        <v>103.71318822023048</v>
      </c>
      <c r="J102" s="59">
        <v>96.405504071889908</v>
      </c>
      <c r="K102" s="59">
        <v>97.277976354138033</v>
      </c>
      <c r="L102" s="59">
        <v>101.44927536231883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25">
      <c r="A103" s="48" t="s">
        <v>233</v>
      </c>
      <c r="B103" s="59">
        <v>97.239563012095203</v>
      </c>
      <c r="C103" s="59">
        <v>99.650111769851307</v>
      </c>
      <c r="D103" s="59">
        <v>98.663426488456878</v>
      </c>
      <c r="E103" s="59">
        <v>103.78405151064882</v>
      </c>
      <c r="F103" s="59">
        <v>104.34826574982303</v>
      </c>
      <c r="G103" s="59">
        <v>101.57185628742515</v>
      </c>
      <c r="H103" s="59">
        <v>99.72886121711187</v>
      </c>
      <c r="I103" s="59">
        <v>104.23612473033927</v>
      </c>
      <c r="J103" s="59">
        <v>95.437719785304452</v>
      </c>
      <c r="K103" s="59">
        <v>97.102236711038671</v>
      </c>
      <c r="L103" s="59">
        <v>101.79407176287052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25">
      <c r="A104" s="48" t="s">
        <v>266</v>
      </c>
      <c r="B104" s="59">
        <v>100.9657506969335</v>
      </c>
      <c r="C104" s="59">
        <v>99.284401895367964</v>
      </c>
      <c r="D104" s="59">
        <v>97.95450376077784</v>
      </c>
      <c r="E104" s="59">
        <v>104.5124583088091</v>
      </c>
      <c r="F104" s="59">
        <v>106.29327902240324</v>
      </c>
      <c r="G104" s="59">
        <v>102.05806688717382</v>
      </c>
      <c r="H104" s="59">
        <v>99.758259468170834</v>
      </c>
      <c r="I104" s="59">
        <v>103.66476998746263</v>
      </c>
      <c r="J104" s="59">
        <v>92.817779383864845</v>
      </c>
      <c r="K104" s="59">
        <v>98.369615562760544</v>
      </c>
      <c r="L104" s="59">
        <v>101.76049526020508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25">
      <c r="A105" s="48" t="s">
        <v>271</v>
      </c>
      <c r="B105" s="59">
        <v>100.4186236471309</v>
      </c>
      <c r="C105" s="59">
        <v>98.675432659769896</v>
      </c>
      <c r="D105" s="59">
        <v>97.113289760348593</v>
      </c>
      <c r="E105" s="59">
        <v>105.893385982231</v>
      </c>
      <c r="F105" s="59">
        <v>105.82349409645788</v>
      </c>
      <c r="G105" s="59">
        <v>101.857893782853</v>
      </c>
      <c r="H105" s="59">
        <v>98.861001915129535</v>
      </c>
      <c r="I105" s="59">
        <v>104.50052778044335</v>
      </c>
      <c r="J105" s="59">
        <v>91.007554382451985</v>
      </c>
      <c r="K105" s="59">
        <v>100.99708399962375</v>
      </c>
      <c r="L105" s="59">
        <v>102.09018772982388</v>
      </c>
    </row>
    <row r="106" spans="1:24" x14ac:dyDescent="0.25">
      <c r="A106" s="48" t="s">
        <v>272</v>
      </c>
      <c r="B106" s="59">
        <v>98.306782887486222</v>
      </c>
      <c r="C106" s="59">
        <v>99.341288782816235</v>
      </c>
      <c r="D106" s="59">
        <v>96.468187061851097</v>
      </c>
      <c r="E106" s="59">
        <v>105.27190923317684</v>
      </c>
      <c r="F106" s="59">
        <v>103.55847465934711</v>
      </c>
      <c r="G106" s="59">
        <v>104.76753707578929</v>
      </c>
      <c r="H106" s="59">
        <v>98.36082264304622</v>
      </c>
      <c r="I106" s="59">
        <v>102.77539341917026</v>
      </c>
      <c r="J106" s="59">
        <v>92.609010313008866</v>
      </c>
      <c r="K106" s="59">
        <v>93.673378076062647</v>
      </c>
      <c r="L106" s="59">
        <v>101.59095265478244</v>
      </c>
    </row>
    <row r="107" spans="1:24" x14ac:dyDescent="0.25">
      <c r="A107" s="48" t="s">
        <v>277</v>
      </c>
      <c r="B107" s="59">
        <v>100.90909090909091</v>
      </c>
      <c r="C107" s="59">
        <v>97.494941709220527</v>
      </c>
      <c r="D107" s="59">
        <v>96.731496488384664</v>
      </c>
      <c r="E107" s="59">
        <v>105.03660322108345</v>
      </c>
      <c r="F107" s="59">
        <v>101.40021099069723</v>
      </c>
      <c r="G107" s="59">
        <v>106.24943145638133</v>
      </c>
      <c r="H107" s="59">
        <v>98.103782240799262</v>
      </c>
      <c r="I107" s="59">
        <v>102.1784428869104</v>
      </c>
      <c r="J107" s="59">
        <v>90.212389380530965</v>
      </c>
      <c r="K107" s="59">
        <v>90.387336399009541</v>
      </c>
      <c r="L107" s="59">
        <v>101.24640460210929</v>
      </c>
    </row>
    <row r="109" spans="1:24" x14ac:dyDescent="0.25">
      <c r="A109" s="9" t="s">
        <v>169</v>
      </c>
    </row>
    <row r="110" spans="1:24" x14ac:dyDescent="0.25">
      <c r="A110" s="13" t="str">
        <f>A7</f>
        <v>1994 Q2</v>
      </c>
      <c r="B110" s="11">
        <f>LN(B7/B6)*100</f>
        <v>2.4562507804500235</v>
      </c>
      <c r="C110" s="11">
        <f t="shared" ref="C110:L110" si="0">LN(C7/C6)*100</f>
        <v>1.0274455705949594</v>
      </c>
      <c r="D110" s="11">
        <f t="shared" si="0"/>
        <v>-0.10907119680170181</v>
      </c>
      <c r="E110" s="11">
        <f t="shared" si="0"/>
        <v>-0.36778753552909227</v>
      </c>
      <c r="F110" s="11">
        <f t="shared" si="0"/>
        <v>3.293337722528956</v>
      </c>
      <c r="G110" s="11">
        <f t="shared" si="0"/>
        <v>0.97677199154796746</v>
      </c>
      <c r="H110" s="11">
        <f t="shared" si="0"/>
        <v>-0.36260181452931722</v>
      </c>
      <c r="I110" s="11">
        <f t="shared" si="0"/>
        <v>1.8543144293639477</v>
      </c>
      <c r="J110" s="11">
        <f t="shared" si="0"/>
        <v>-1.6875484794493807</v>
      </c>
      <c r="K110" s="11">
        <f t="shared" si="0"/>
        <v>-1.9410076460935326</v>
      </c>
      <c r="L110" s="11">
        <f t="shared" si="0"/>
        <v>0.63506470915322433</v>
      </c>
      <c r="N110" s="15">
        <f>'Table Q6'!B111-B110</f>
        <v>1.4914974730939168E-2</v>
      </c>
      <c r="O110" s="15">
        <f>'Table Q6'!C111-C110</f>
        <v>1.4997365320277956E-2</v>
      </c>
      <c r="P110" s="15">
        <f>'Table Q6'!D111-D110</f>
        <v>-5.5678662505054807E-2</v>
      </c>
      <c r="Q110" s="15">
        <f>'Table Q6'!E111-E110</f>
        <v>-3.3772883902388751E-4</v>
      </c>
      <c r="R110" s="15">
        <f>'Table Q6'!F111-F110</f>
        <v>-1.351756786815983E-5</v>
      </c>
      <c r="S110" s="15">
        <f>'Table Q6'!G111-G110</f>
        <v>1.655220848314487E-4</v>
      </c>
      <c r="T110" s="15">
        <f>'Table Q6'!H111-H110</f>
        <v>1.5832687551032731E-2</v>
      </c>
      <c r="U110" s="15">
        <f>'Table Q6'!I111-I110</f>
        <v>-3.8476252380241327E-2</v>
      </c>
      <c r="V110" s="15">
        <f>'Table Q6'!J111-J110</f>
        <v>-3.0039032226776285E-3</v>
      </c>
      <c r="W110" s="15">
        <f>'Table Q6'!K111-K110</f>
        <v>-3.034269313721305E-3</v>
      </c>
      <c r="X110" s="15">
        <f>'Table Q6'!L111-L110</f>
        <v>-1.7223353166861965E-4</v>
      </c>
    </row>
    <row r="111" spans="1:24" x14ac:dyDescent="0.25">
      <c r="A111" s="13" t="str">
        <f t="shared" ref="A111:A174" si="1">A8</f>
        <v>1994 Q3</v>
      </c>
      <c r="B111" s="11">
        <f t="shared" ref="B111:L174" si="2">LN(B8/B7)*100</f>
        <v>0.22214006057344715</v>
      </c>
      <c r="C111" s="11">
        <f t="shared" si="2"/>
        <v>0.13016922510973886</v>
      </c>
      <c r="D111" s="11">
        <f t="shared" si="2"/>
        <v>-1.074303732614188</v>
      </c>
      <c r="E111" s="11">
        <f t="shared" si="2"/>
        <v>0.17126958665518976</v>
      </c>
      <c r="F111" s="11">
        <f t="shared" si="2"/>
        <v>-0.14899202970462927</v>
      </c>
      <c r="G111" s="11">
        <f t="shared" si="2"/>
        <v>-1.0733610640611568</v>
      </c>
      <c r="H111" s="11">
        <f t="shared" si="2"/>
        <v>0.94698074380129349</v>
      </c>
      <c r="I111" s="11">
        <f t="shared" si="2"/>
        <v>1.13462048201601</v>
      </c>
      <c r="J111" s="11">
        <f t="shared" si="2"/>
        <v>-2.7152716826879941</v>
      </c>
      <c r="K111" s="11">
        <f t="shared" si="2"/>
        <v>-2.0171843675481642</v>
      </c>
      <c r="L111" s="11">
        <f t="shared" si="2"/>
        <v>-0.12275279521232997</v>
      </c>
      <c r="N111" s="15">
        <f>'Table Q6'!B112-B111</f>
        <v>1.4117284906106586E-2</v>
      </c>
      <c r="O111" s="15">
        <f>'Table Q6'!C112-C111</f>
        <v>-4.5817416732768512E-4</v>
      </c>
      <c r="P111" s="15">
        <f>'Table Q6'!D112-D111</f>
        <v>-1.3938735619541953E-2</v>
      </c>
      <c r="Q111" s="15">
        <f>'Table Q6'!E112-E111</f>
        <v>-4.0842138216756751E-4</v>
      </c>
      <c r="R111" s="15">
        <f>'Table Q6'!F112-F111</f>
        <v>1.251753691206503E-2</v>
      </c>
      <c r="S111" s="15">
        <f>'Table Q6'!G112-G111</f>
        <v>3.9615926120184941E-2</v>
      </c>
      <c r="T111" s="15">
        <f>'Table Q6'!H112-H111</f>
        <v>-3.0192550067602131E-2</v>
      </c>
      <c r="U111" s="15">
        <f>'Table Q6'!I112-I111</f>
        <v>-1.918833355208327E-2</v>
      </c>
      <c r="V111" s="15">
        <f>'Table Q6'!J112-J111</f>
        <v>-4.8268597627614263E-3</v>
      </c>
      <c r="W111" s="15">
        <f>'Table Q6'!K112-K111</f>
        <v>1.1101091378107331E-2</v>
      </c>
      <c r="X111" s="15">
        <f>'Table Q6'!L112-L111</f>
        <v>-3.0399037975105403E-4</v>
      </c>
    </row>
    <row r="112" spans="1:24" x14ac:dyDescent="0.25">
      <c r="A112" s="13" t="str">
        <f t="shared" si="1"/>
        <v>1994 Q4</v>
      </c>
      <c r="B112" s="11">
        <f t="shared" si="2"/>
        <v>-0.1318971393678075</v>
      </c>
      <c r="C112" s="11">
        <f t="shared" si="2"/>
        <v>0.98102197418016501</v>
      </c>
      <c r="D112" s="11">
        <f t="shared" si="2"/>
        <v>-0.30134576338799285</v>
      </c>
      <c r="E112" s="11">
        <f t="shared" si="2"/>
        <v>-1.0650868588140663</v>
      </c>
      <c r="F112" s="11">
        <f t="shared" si="2"/>
        <v>1.6019710849042228</v>
      </c>
      <c r="G112" s="11">
        <f t="shared" si="2"/>
        <v>0.46602045226105654</v>
      </c>
      <c r="H112" s="11">
        <f t="shared" si="2"/>
        <v>-2.1505107914797739</v>
      </c>
      <c r="I112" s="11">
        <f t="shared" si="2"/>
        <v>0.11927212112459899</v>
      </c>
      <c r="J112" s="11">
        <f t="shared" si="2"/>
        <v>0.96755488623577657</v>
      </c>
      <c r="K112" s="11">
        <f t="shared" si="2"/>
        <v>1.5196260047282546</v>
      </c>
      <c r="L112" s="11">
        <f t="shared" si="2"/>
        <v>-8.7828929754142415E-2</v>
      </c>
      <c r="N112" s="15">
        <f>'Table Q6'!B113-B112</f>
        <v>-6.6840454329978538E-2</v>
      </c>
      <c r="O112" s="15">
        <f>'Table Q6'!C113-C112</f>
        <v>-2.5096766259702363E-4</v>
      </c>
      <c r="P112" s="15">
        <f>'Table Q6'!D113-D112</f>
        <v>1.3661919393665289E-2</v>
      </c>
      <c r="Q112" s="15">
        <f>'Table Q6'!E113-E112</f>
        <v>-1.4902567592791405E-2</v>
      </c>
      <c r="R112" s="15">
        <f>'Table Q6'!F113-F112</f>
        <v>2.473087222853998E-5</v>
      </c>
      <c r="S112" s="15">
        <f>'Table Q6'!G113-G112</f>
        <v>-2.5045791105193782E-4</v>
      </c>
      <c r="T112" s="15">
        <f>'Table Q6'!H113-H112</f>
        <v>-1.9353263961591871E-2</v>
      </c>
      <c r="U112" s="15">
        <f>'Table Q6'!I113-I112</f>
        <v>1.8781106262362304E-2</v>
      </c>
      <c r="V112" s="15">
        <f>'Table Q6'!J113-J112</f>
        <v>4.9058264346535374E-4</v>
      </c>
      <c r="W112" s="15">
        <f>'Table Q6'!K113-K112</f>
        <v>1.2354378988741921E-2</v>
      </c>
      <c r="X112" s="15">
        <f>'Table Q6'!L113-L112</f>
        <v>-2.7590012590502991E-2</v>
      </c>
    </row>
    <row r="113" spans="1:24" x14ac:dyDescent="0.25">
      <c r="A113" s="13" t="str">
        <f t="shared" si="1"/>
        <v>1995 Q1</v>
      </c>
      <c r="B113" s="11">
        <f t="shared" si="2"/>
        <v>7.311879154987902E-2</v>
      </c>
      <c r="C113" s="11">
        <f t="shared" si="2"/>
        <v>-1.6537747297940144</v>
      </c>
      <c r="D113" s="11">
        <f t="shared" si="2"/>
        <v>-1.1469851003808436</v>
      </c>
      <c r="E113" s="11">
        <f t="shared" si="2"/>
        <v>0.33648968215583996</v>
      </c>
      <c r="F113" s="11">
        <f t="shared" si="2"/>
        <v>1.5096399756752108</v>
      </c>
      <c r="G113" s="11">
        <f t="shared" si="2"/>
        <v>-0.16149714701581819</v>
      </c>
      <c r="H113" s="11">
        <f t="shared" si="2"/>
        <v>1.9543597750025825</v>
      </c>
      <c r="I113" s="11">
        <f t="shared" si="2"/>
        <v>0.34820789989970224</v>
      </c>
      <c r="J113" s="11">
        <f t="shared" si="2"/>
        <v>-0.34175773138712212</v>
      </c>
      <c r="K113" s="11">
        <f t="shared" si="2"/>
        <v>-3.5296257248221266</v>
      </c>
      <c r="L113" s="11">
        <f t="shared" si="2"/>
        <v>0.19464740651516085</v>
      </c>
      <c r="N113" s="15">
        <f>'Table Q6'!B114-B113</f>
        <v>3.7808194692943803E-2</v>
      </c>
      <c r="O113" s="15">
        <f>'Table Q6'!C114-C113</f>
        <v>-7.5577054374358354E-3</v>
      </c>
      <c r="P113" s="15">
        <f>'Table Q6'!D114-D113</f>
        <v>2.7408524222593655E-2</v>
      </c>
      <c r="Q113" s="15">
        <f>'Table Q6'!E114-E113</f>
        <v>2.8171655528236528E-2</v>
      </c>
      <c r="R113" s="15">
        <f>'Table Q6'!F114-F113</f>
        <v>-1.2633145069673279E-2</v>
      </c>
      <c r="S113" s="15">
        <f>'Table Q6'!G114-G113</f>
        <v>-5.7905964773853291E-2</v>
      </c>
      <c r="T113" s="15">
        <f>'Table Q6'!H114-H113</f>
        <v>-2.8276851174243278E-2</v>
      </c>
      <c r="U113" s="15">
        <f>'Table Q6'!I114-I113</f>
        <v>-1.878110626234919E-2</v>
      </c>
      <c r="V113" s="15">
        <f>'Table Q6'!J114-J113</f>
        <v>-1.0150055029968241E-3</v>
      </c>
      <c r="W113" s="15">
        <f>'Table Q6'!K114-K113</f>
        <v>-1.5902812826020796E-2</v>
      </c>
      <c r="X113" s="15">
        <f>'Table Q6'!L114-L113</f>
        <v>1.368082634326051E-2</v>
      </c>
    </row>
    <row r="114" spans="1:24" x14ac:dyDescent="0.25">
      <c r="A114" s="13" t="str">
        <f t="shared" si="1"/>
        <v>1995 Q2</v>
      </c>
      <c r="B114" s="11">
        <f t="shared" si="2"/>
        <v>0.37339744635026373</v>
      </c>
      <c r="C114" s="11">
        <f t="shared" si="2"/>
        <v>-8.3530449152059236E-3</v>
      </c>
      <c r="D114" s="11">
        <f t="shared" si="2"/>
        <v>1.0047796957616566</v>
      </c>
      <c r="E114" s="11">
        <f t="shared" si="2"/>
        <v>-0.48309026552108619</v>
      </c>
      <c r="F114" s="11">
        <f t="shared" si="2"/>
        <v>1.3640442580386674</v>
      </c>
      <c r="G114" s="11">
        <f t="shared" si="2"/>
        <v>-3.3825480055729253E-2</v>
      </c>
      <c r="H114" s="11">
        <f t="shared" si="2"/>
        <v>-3.3136145124764584</v>
      </c>
      <c r="I114" s="11">
        <f t="shared" si="2"/>
        <v>-0.57844335468252905</v>
      </c>
      <c r="J114" s="11">
        <f t="shared" si="2"/>
        <v>-0.33121956845611161</v>
      </c>
      <c r="K114" s="11">
        <f t="shared" si="2"/>
        <v>4.0951818625644991</v>
      </c>
      <c r="L114" s="11">
        <f t="shared" si="2"/>
        <v>-0.23728717719929535</v>
      </c>
      <c r="N114" s="15">
        <f>'Table Q6'!B115-B114</f>
        <v>2.5534593654863436E-4</v>
      </c>
      <c r="O114" s="15">
        <f>'Table Q6'!C115-C114</f>
        <v>7.0706317476209703E-3</v>
      </c>
      <c r="P114" s="15">
        <f>'Table Q6'!D115-D114</f>
        <v>-4.1093057858894722E-2</v>
      </c>
      <c r="Q114" s="15">
        <f>'Table Q6'!E115-E114</f>
        <v>-2.830454018661438E-2</v>
      </c>
      <c r="R114" s="15">
        <f>'Table Q6'!F115-F114</f>
        <v>-9.0243994216310242E-5</v>
      </c>
      <c r="S114" s="15">
        <f>'Table Q6'!G115-G114</f>
        <v>5.4936114243844814E-4</v>
      </c>
      <c r="T114" s="15">
        <f>'Table Q6'!H115-H114</f>
        <v>1.3089277690127687E-2</v>
      </c>
      <c r="U114" s="15">
        <f>'Table Q6'!I115-I114</f>
        <v>-1.8630647468886763E-2</v>
      </c>
      <c r="V114" s="15">
        <f>'Table Q6'!J115-J114</f>
        <v>-4.0924082144316865E-4</v>
      </c>
      <c r="W114" s="15">
        <f>'Table Q6'!K115-K114</f>
        <v>1.2939712375872325E-2</v>
      </c>
      <c r="X114" s="15">
        <f>'Table Q6'!L115-L114</f>
        <v>-7.4458542133809535E-5</v>
      </c>
    </row>
    <row r="115" spans="1:24" x14ac:dyDescent="0.25">
      <c r="A115" s="13" t="str">
        <f t="shared" si="1"/>
        <v>1995 Q3</v>
      </c>
      <c r="B115" s="11">
        <f t="shared" si="2"/>
        <v>1.4529746523192266</v>
      </c>
      <c r="C115" s="11">
        <f t="shared" si="2"/>
        <v>-0.42163980852572741</v>
      </c>
      <c r="D115" s="11">
        <f t="shared" si="2"/>
        <v>-0.95925875620762668</v>
      </c>
      <c r="E115" s="11">
        <f t="shared" si="2"/>
        <v>1.3155348846685095</v>
      </c>
      <c r="F115" s="11">
        <f t="shared" si="2"/>
        <v>2.7495418504189777</v>
      </c>
      <c r="G115" s="11">
        <f t="shared" si="2"/>
        <v>-0.34538601376892297</v>
      </c>
      <c r="H115" s="11">
        <f t="shared" si="2"/>
        <v>2.8513911653301691</v>
      </c>
      <c r="I115" s="11">
        <f t="shared" si="2"/>
        <v>-0.37406995346534783</v>
      </c>
      <c r="J115" s="11">
        <f t="shared" si="2"/>
        <v>-1.7911626310847635</v>
      </c>
      <c r="K115" s="11">
        <f t="shared" si="2"/>
        <v>0.6346723561423866</v>
      </c>
      <c r="L115" s="11">
        <f t="shared" si="2"/>
        <v>0.34890904656337163</v>
      </c>
      <c r="N115" s="15">
        <f>'Table Q6'!B116-B115</f>
        <v>-2.9919227273582649E-3</v>
      </c>
      <c r="O115" s="15">
        <f>'Table Q6'!C116-C115</f>
        <v>-3.2106641399892721E-4</v>
      </c>
      <c r="P115" s="15">
        <f>'Table Q6'!D116-D115</f>
        <v>-1.5439992871446595E-4</v>
      </c>
      <c r="Q115" s="15">
        <f>'Table Q6'!E116-E115</f>
        <v>-1.4402355074150108E-4</v>
      </c>
      <c r="R115" s="15">
        <f>'Table Q6'!F116-F115</f>
        <v>-3.3302944624225006E-6</v>
      </c>
      <c r="S115" s="15">
        <f>'Table Q6'!G116-G115</f>
        <v>1.9265777439036902E-2</v>
      </c>
      <c r="T115" s="15">
        <f>'Table Q6'!H116-H115</f>
        <v>1.3904194207797538E-2</v>
      </c>
      <c r="U115" s="15">
        <f>'Table Q6'!I116-I115</f>
        <v>1.4123260616977218E-4</v>
      </c>
      <c r="V115" s="15">
        <f>'Table Q6'!J116-J115</f>
        <v>-2.9942432118534645E-2</v>
      </c>
      <c r="W115" s="15">
        <f>'Table Q6'!K116-K115</f>
        <v>1.3000734890349919E-2</v>
      </c>
      <c r="X115" s="15">
        <f>'Table Q6'!L116-L115</f>
        <v>-1.3606367801123953E-2</v>
      </c>
    </row>
    <row r="116" spans="1:24" x14ac:dyDescent="0.25">
      <c r="A116" s="13" t="str">
        <f t="shared" si="1"/>
        <v>1995 Q4</v>
      </c>
      <c r="B116" s="11">
        <f t="shared" si="2"/>
        <v>0.45780377054703175</v>
      </c>
      <c r="C116" s="11">
        <f t="shared" si="2"/>
        <v>-0.9916458952555387</v>
      </c>
      <c r="D116" s="11">
        <f t="shared" si="2"/>
        <v>0.34784904322052729</v>
      </c>
      <c r="E116" s="11">
        <f t="shared" si="2"/>
        <v>-1.1896766796191376</v>
      </c>
      <c r="F116" s="11">
        <f t="shared" si="2"/>
        <v>0.19254038271419974</v>
      </c>
      <c r="G116" s="11">
        <f t="shared" si="2"/>
        <v>-3.0751638599646229</v>
      </c>
      <c r="H116" s="11">
        <f t="shared" si="2"/>
        <v>-0.85156031657786491</v>
      </c>
      <c r="I116" s="11">
        <f t="shared" si="2"/>
        <v>0.58987616877542459</v>
      </c>
      <c r="J116" s="11">
        <f t="shared" si="2"/>
        <v>1.3031776523402068</v>
      </c>
      <c r="K116" s="11">
        <f t="shared" si="2"/>
        <v>-2.5270594852772721</v>
      </c>
      <c r="L116" s="11">
        <f t="shared" si="2"/>
        <v>-0.81238856983886898</v>
      </c>
      <c r="N116" s="15">
        <f>'Table Q6'!B117-B116</f>
        <v>-2.2501028820983371E-2</v>
      </c>
      <c r="O116" s="15">
        <f>'Table Q6'!C117-C116</f>
        <v>-5.2387829503008909E-4</v>
      </c>
      <c r="P116" s="15">
        <f>'Table Q6'!D117-D116</f>
        <v>2.7184948982334922E-2</v>
      </c>
      <c r="Q116" s="15">
        <f>'Table Q6'!E117-E116</f>
        <v>-1.0737873030075562E-4</v>
      </c>
      <c r="R116" s="15">
        <f>'Table Q6'!F117-F116</f>
        <v>1.303101394011219E-2</v>
      </c>
      <c r="S116" s="15">
        <f>'Table Q6'!G117-G116</f>
        <v>4.9883523681382158E-4</v>
      </c>
      <c r="T116" s="15">
        <f>'Table Q6'!H117-H116</f>
        <v>-1.5747808765035565E-2</v>
      </c>
      <c r="U116" s="15">
        <f>'Table Q6'!I117-I116</f>
        <v>9.8610213174032957E-5</v>
      </c>
      <c r="V116" s="15">
        <f>'Table Q6'!J117-J116</f>
        <v>2.8293491381515157E-2</v>
      </c>
      <c r="W116" s="15">
        <f>'Table Q6'!K117-K116</f>
        <v>1.1513250723159896E-2</v>
      </c>
      <c r="X116" s="15">
        <f>'Table Q6'!L117-L116</f>
        <v>1.344537817149738E-2</v>
      </c>
    </row>
    <row r="117" spans="1:24" x14ac:dyDescent="0.25">
      <c r="A117" s="13" t="str">
        <f t="shared" si="1"/>
        <v>1996 Q1</v>
      </c>
      <c r="B117" s="11">
        <f t="shared" si="2"/>
        <v>0.78089864023596012</v>
      </c>
      <c r="C117" s="11">
        <f t="shared" si="2"/>
        <v>-1.1442064956286257E-2</v>
      </c>
      <c r="D117" s="11">
        <f t="shared" si="2"/>
        <v>0.62956176702132793</v>
      </c>
      <c r="E117" s="11">
        <f t="shared" si="2"/>
        <v>0.74263654279102997</v>
      </c>
      <c r="F117" s="11">
        <f t="shared" si="2"/>
        <v>0.39649235130434052</v>
      </c>
      <c r="G117" s="11">
        <f t="shared" si="2"/>
        <v>-0.65659336620153586</v>
      </c>
      <c r="H117" s="11">
        <f t="shared" si="2"/>
        <v>1.8699057798493595</v>
      </c>
      <c r="I117" s="11">
        <f t="shared" si="2"/>
        <v>0.71238031950501512</v>
      </c>
      <c r="J117" s="11">
        <f t="shared" si="2"/>
        <v>-2.5053655712829683</v>
      </c>
      <c r="K117" s="11">
        <f t="shared" si="2"/>
        <v>-1.7555061911527305</v>
      </c>
      <c r="L117" s="11">
        <f t="shared" si="2"/>
        <v>0.71070729025721679</v>
      </c>
      <c r="N117" s="15">
        <f>'Table Q6'!B118-B117</f>
        <v>5.3945857063068758E-2</v>
      </c>
      <c r="O117" s="15">
        <f>'Table Q6'!C118-C117</f>
        <v>-1.3613622626232509E-4</v>
      </c>
      <c r="P117" s="15">
        <f>'Table Q6'!D118-D117</f>
        <v>2.954501155992828E-4</v>
      </c>
      <c r="Q117" s="15">
        <f>'Table Q6'!E118-E117</f>
        <v>1.3937121920645779E-2</v>
      </c>
      <c r="R117" s="15">
        <f>'Table Q6'!F118-F117</f>
        <v>-1.3150334807509545E-2</v>
      </c>
      <c r="S117" s="15">
        <f>'Table Q6'!G118-G117</f>
        <v>-3.5715456228405773E-2</v>
      </c>
      <c r="T117" s="15">
        <f>'Table Q6'!H118-H117</f>
        <v>-1.3548516889035689E-2</v>
      </c>
      <c r="U117" s="15">
        <f>'Table Q6'!I118-I117</f>
        <v>3.3760082128631019E-5</v>
      </c>
      <c r="V117" s="15">
        <f>'Table Q6'!J118-J117</f>
        <v>-3.8333135986468037E-3</v>
      </c>
      <c r="W117" s="15">
        <f>'Table Q6'!K118-K117</f>
        <v>-2.7831771158537411E-2</v>
      </c>
      <c r="X117" s="15">
        <f>'Table Q6'!L118-L117</f>
        <v>-3.7856531761137902E-5</v>
      </c>
    </row>
    <row r="118" spans="1:24" x14ac:dyDescent="0.25">
      <c r="A118" s="13" t="str">
        <f t="shared" si="1"/>
        <v>1996 Q2</v>
      </c>
      <c r="B118" s="11">
        <f t="shared" si="2"/>
        <v>-1.5276131540167885</v>
      </c>
      <c r="C118" s="11">
        <f t="shared" si="2"/>
        <v>-0.47461486309667655</v>
      </c>
      <c r="D118" s="11">
        <f t="shared" si="2"/>
        <v>-9.5893300302941506E-2</v>
      </c>
      <c r="E118" s="11">
        <f t="shared" si="2"/>
        <v>0.25612435942688083</v>
      </c>
      <c r="F118" s="11">
        <f t="shared" si="2"/>
        <v>1.6853701515716122</v>
      </c>
      <c r="G118" s="11">
        <f t="shared" si="2"/>
        <v>-2.3397498394425438</v>
      </c>
      <c r="H118" s="11">
        <f t="shared" si="2"/>
        <v>0.95630537169724295</v>
      </c>
      <c r="I118" s="11">
        <f t="shared" si="2"/>
        <v>1.8120262635786917</v>
      </c>
      <c r="J118" s="11">
        <f t="shared" si="2"/>
        <v>-0.93560864049127812</v>
      </c>
      <c r="K118" s="11">
        <f t="shared" si="2"/>
        <v>0.13935492888388035</v>
      </c>
      <c r="L118" s="11">
        <f t="shared" si="2"/>
        <v>-1.9007234548760799E-2</v>
      </c>
      <c r="N118" s="15">
        <f>'Table Q6'!B119-B118</f>
        <v>3.061040550087446E-2</v>
      </c>
      <c r="O118" s="15">
        <f>'Table Q6'!C119-C118</f>
        <v>1.3931232049418929E-4</v>
      </c>
      <c r="P118" s="15">
        <f>'Table Q6'!D119-D118</f>
        <v>-1.3831595020210682E-2</v>
      </c>
      <c r="Q118" s="15">
        <f>'Table Q6'!E119-E118</f>
        <v>-3.9187941979729191E-4</v>
      </c>
      <c r="R118" s="15">
        <f>'Table Q6'!F119-F118</f>
        <v>1.2931433016261096E-4</v>
      </c>
      <c r="S118" s="15">
        <f>'Table Q6'!G119-G118</f>
        <v>1.5090145701246449E-3</v>
      </c>
      <c r="T118" s="15">
        <f>'Table Q6'!H119-H118</f>
        <v>1.7392572188644873E-2</v>
      </c>
      <c r="U118" s="15">
        <f>'Table Q6'!I119-I118</f>
        <v>-1.816596533457937E-2</v>
      </c>
      <c r="V118" s="15">
        <f>'Table Q6'!J119-J118</f>
        <v>-2.6643605620937816E-2</v>
      </c>
      <c r="W118" s="15">
        <f>'Table Q6'!K119-K118</f>
        <v>1.1215988989943942E-2</v>
      </c>
      <c r="X118" s="15">
        <f>'Table Q6'!L119-L118</f>
        <v>-4.3004413027233207E-5</v>
      </c>
    </row>
    <row r="119" spans="1:24" x14ac:dyDescent="0.25">
      <c r="A119" s="13" t="str">
        <f t="shared" si="1"/>
        <v>1996 Q3</v>
      </c>
      <c r="B119" s="11">
        <f t="shared" si="2"/>
        <v>0.69771532532910241</v>
      </c>
      <c r="C119" s="11">
        <f t="shared" si="2"/>
        <v>0.77848116197712469</v>
      </c>
      <c r="D119" s="11">
        <f t="shared" si="2"/>
        <v>1.8450860939462816</v>
      </c>
      <c r="E119" s="11">
        <f t="shared" si="2"/>
        <v>-0.25879907761813864</v>
      </c>
      <c r="F119" s="11">
        <f t="shared" si="2"/>
        <v>2.265053228723326</v>
      </c>
      <c r="G119" s="11">
        <f t="shared" si="2"/>
        <v>-0.98191845704079372</v>
      </c>
      <c r="H119" s="11">
        <f t="shared" si="2"/>
        <v>5.1238229989801436</v>
      </c>
      <c r="I119" s="11">
        <f t="shared" si="2"/>
        <v>-0.7838605062642241</v>
      </c>
      <c r="J119" s="11">
        <f t="shared" si="2"/>
        <v>-3.8446332848233942</v>
      </c>
      <c r="K119" s="11">
        <f t="shared" si="2"/>
        <v>-2.5389378809490588</v>
      </c>
      <c r="L119" s="11">
        <f t="shared" si="2"/>
        <v>0.55926874042364316</v>
      </c>
      <c r="N119" s="15">
        <f>'Table Q6'!B120-B119</f>
        <v>-1.0724089468725162E-2</v>
      </c>
      <c r="O119" s="15">
        <f>'Table Q6'!C120-C119</f>
        <v>7.6365158058422367E-5</v>
      </c>
      <c r="P119" s="15">
        <f>'Table Q6'!D120-D119</f>
        <v>-2.7210884521650547E-2</v>
      </c>
      <c r="Q119" s="15">
        <f>'Table Q6'!E120-E119</f>
        <v>-1.4108857114783879E-2</v>
      </c>
      <c r="R119" s="15">
        <f>'Table Q6'!F120-F119</f>
        <v>1.3157248031792079E-2</v>
      </c>
      <c r="S119" s="15">
        <f>'Table Q6'!G120-G119</f>
        <v>5.2442969473945444E-2</v>
      </c>
      <c r="T119" s="15">
        <f>'Table Q6'!H120-H119</f>
        <v>-1.4678322580111924E-2</v>
      </c>
      <c r="U119" s="15">
        <f>'Table Q6'!I120-I119</f>
        <v>1.8411989296469256E-2</v>
      </c>
      <c r="V119" s="15">
        <f>'Table Q6'!J120-J119</f>
        <v>2.0397241198184979E-2</v>
      </c>
      <c r="W119" s="15">
        <f>'Table Q6'!K120-K119</f>
        <v>-3.3003965979592209E-3</v>
      </c>
      <c r="X119" s="15">
        <f>'Table Q6'!L120-L119</f>
        <v>-1.3364517226699624E-2</v>
      </c>
    </row>
    <row r="120" spans="1:24" x14ac:dyDescent="0.25">
      <c r="A120" s="13" t="str">
        <f t="shared" si="1"/>
        <v>1996 Q4</v>
      </c>
      <c r="B120" s="11">
        <f t="shared" si="2"/>
        <v>0.23268308343044816</v>
      </c>
      <c r="C120" s="11">
        <f t="shared" si="2"/>
        <v>0.29457333762503596</v>
      </c>
      <c r="D120" s="11">
        <f t="shared" si="2"/>
        <v>-0.19521233287766171</v>
      </c>
      <c r="E120" s="11">
        <f t="shared" si="2"/>
        <v>-0.7824829408399141</v>
      </c>
      <c r="F120" s="11">
        <f t="shared" si="2"/>
        <v>0.63163126275757575</v>
      </c>
      <c r="G120" s="11">
        <f t="shared" si="2"/>
        <v>0.31257230059147972</v>
      </c>
      <c r="H120" s="11">
        <f t="shared" si="2"/>
        <v>0.75338760481839318</v>
      </c>
      <c r="I120" s="11">
        <f t="shared" si="2"/>
        <v>-3.5799877796614581E-2</v>
      </c>
      <c r="J120" s="11">
        <f t="shared" si="2"/>
        <v>6.2713471819155497</v>
      </c>
      <c r="K120" s="11">
        <f t="shared" si="2"/>
        <v>1.956305926488576</v>
      </c>
      <c r="L120" s="11">
        <f t="shared" si="2"/>
        <v>0.22506891940876242</v>
      </c>
      <c r="N120" s="15">
        <f>'Table Q6'!B121-B120</f>
        <v>-6.3487270283148323E-2</v>
      </c>
      <c r="O120" s="15">
        <f>'Table Q6'!C121-C120</f>
        <v>-7.5850229004051362E-3</v>
      </c>
      <c r="P120" s="15">
        <f>'Table Q6'!D121-D120</f>
        <v>6.8050359890470091E-2</v>
      </c>
      <c r="Q120" s="15">
        <f>'Table Q6'!E121-E120</f>
        <v>1.3538804845428354E-2</v>
      </c>
      <c r="R120" s="15">
        <f>'Table Q6'!F121-F120</f>
        <v>-6.7174576681838793E-4</v>
      </c>
      <c r="S120" s="15">
        <f>'Table Q6'!G121-G120</f>
        <v>0</v>
      </c>
      <c r="T120" s="15">
        <f>'Table Q6'!H121-H120</f>
        <v>-1.4557761960249382E-2</v>
      </c>
      <c r="U120" s="15">
        <f>'Table Q6'!I121-I120</f>
        <v>1.8111020605510949E-2</v>
      </c>
      <c r="V120" s="15">
        <f>'Table Q6'!J121-J120</f>
        <v>6.3831713570943194E-3</v>
      </c>
      <c r="W120" s="15">
        <f>'Table Q6'!K121-K120</f>
        <v>1.9291112534578492E-3</v>
      </c>
      <c r="X120" s="15">
        <f>'Table Q6'!L121-L120</f>
        <v>0</v>
      </c>
    </row>
    <row r="121" spans="1:24" x14ac:dyDescent="0.25">
      <c r="A121" s="13" t="str">
        <f t="shared" si="1"/>
        <v>1997 Q1</v>
      </c>
      <c r="B121" s="11">
        <f t="shared" si="2"/>
        <v>-1.6693751013798928</v>
      </c>
      <c r="C121" s="11">
        <f t="shared" si="2"/>
        <v>1.2163678611764102</v>
      </c>
      <c r="D121" s="11">
        <f t="shared" si="2"/>
        <v>-0.44016288968877648</v>
      </c>
      <c r="E121" s="11">
        <f t="shared" si="2"/>
        <v>-1.9713947165041947</v>
      </c>
      <c r="F121" s="11">
        <f t="shared" si="2"/>
        <v>3.30330965343046</v>
      </c>
      <c r="G121" s="11">
        <f t="shared" si="2"/>
        <v>-2.1156272239586307</v>
      </c>
      <c r="H121" s="11">
        <f t="shared" si="2"/>
        <v>2.9746997181727224</v>
      </c>
      <c r="I121" s="11">
        <f t="shared" si="2"/>
        <v>1.7023199929502686</v>
      </c>
      <c r="J121" s="11">
        <f t="shared" si="2"/>
        <v>-3.3848615320778106</v>
      </c>
      <c r="K121" s="11">
        <f t="shared" si="2"/>
        <v>1.3262087324140457</v>
      </c>
      <c r="L121" s="11">
        <f t="shared" si="2"/>
        <v>0.25576012973102047</v>
      </c>
      <c r="N121" s="15">
        <f>'Table Q6'!B122-B121</f>
        <v>5.8847831104388293E-2</v>
      </c>
      <c r="O121" s="15">
        <f>'Table Q6'!C122-C121</f>
        <v>7.3946087617637879E-3</v>
      </c>
      <c r="P121" s="15">
        <f>'Table Q6'!D122-D121</f>
        <v>-6.8050359890474255E-2</v>
      </c>
      <c r="Q121" s="15">
        <f>'Table Q6'!E122-E121</f>
        <v>-1.0545543397471047E-3</v>
      </c>
      <c r="R121" s="15">
        <f>'Table Q6'!F122-F121</f>
        <v>-2.5743494589347549E-4</v>
      </c>
      <c r="S121" s="15">
        <f>'Table Q6'!G122-G121</f>
        <v>-0.1145944301551336</v>
      </c>
      <c r="T121" s="15">
        <f>'Table Q6'!H122-H121</f>
        <v>-1.5648328552313462E-2</v>
      </c>
      <c r="U121" s="15">
        <f>'Table Q6'!I122-I121</f>
        <v>-1.7628911460354058E-2</v>
      </c>
      <c r="V121" s="15">
        <f>'Table Q6'!J122-J121</f>
        <v>-5.6352226065383704E-3</v>
      </c>
      <c r="W121" s="15">
        <f>'Table Q6'!K122-K121</f>
        <v>-3.6219374924776782E-2</v>
      </c>
      <c r="X121" s="15">
        <f>'Table Q6'!L122-L121</f>
        <v>-1.3119055446825761E-2</v>
      </c>
    </row>
    <row r="122" spans="1:24" x14ac:dyDescent="0.25">
      <c r="A122" s="13" t="str">
        <f t="shared" si="1"/>
        <v>1997 Q2</v>
      </c>
      <c r="B122" s="11">
        <f t="shared" si="2"/>
        <v>-0.26993781718995136</v>
      </c>
      <c r="C122" s="11">
        <f t="shared" si="2"/>
        <v>-1.1231977156652351</v>
      </c>
      <c r="D122" s="11">
        <f t="shared" si="2"/>
        <v>1.3536272048865479</v>
      </c>
      <c r="E122" s="11">
        <f t="shared" si="2"/>
        <v>1.1442037100615596</v>
      </c>
      <c r="F122" s="11">
        <f t="shared" si="2"/>
        <v>1.5050270106232149</v>
      </c>
      <c r="G122" s="11">
        <f t="shared" si="2"/>
        <v>0.7923475918650974</v>
      </c>
      <c r="H122" s="11">
        <f t="shared" si="2"/>
        <v>-2.6714859652807461</v>
      </c>
      <c r="I122" s="11">
        <f t="shared" si="2"/>
        <v>0.20292298703403297</v>
      </c>
      <c r="J122" s="11">
        <f t="shared" si="2"/>
        <v>-4.3431710930623417</v>
      </c>
      <c r="K122" s="11">
        <f t="shared" si="2"/>
        <v>0.34122702850615777</v>
      </c>
      <c r="L122" s="11">
        <f t="shared" si="2"/>
        <v>-0.24950934838134153</v>
      </c>
      <c r="N122" s="15">
        <f>'Table Q6'!B123-B122</f>
        <v>3.8477260534725E-4</v>
      </c>
      <c r="O122" s="15">
        <f>'Table Q6'!C123-C122</f>
        <v>6.9545783793318883E-3</v>
      </c>
      <c r="P122" s="15">
        <f>'Table Q6'!D123-D122</f>
        <v>2.7129680036176218E-2</v>
      </c>
      <c r="Q122" s="15">
        <f>'Table Q6'!E123-E122</f>
        <v>-1.4343767193025103E-2</v>
      </c>
      <c r="R122" s="15">
        <f>'Table Q6'!F123-F122</f>
        <v>-1.2855595528266761E-2</v>
      </c>
      <c r="S122" s="15">
        <f>'Table Q6'!G123-G122</f>
        <v>6.6133077134968521E-2</v>
      </c>
      <c r="T122" s="15">
        <f>'Table Q6'!H123-H122</f>
        <v>4.1206028502664083E-2</v>
      </c>
      <c r="U122" s="15">
        <f>'Table Q6'!I123-I122</f>
        <v>-5.2374591573412066E-2</v>
      </c>
      <c r="V122" s="15">
        <f>'Table Q6'!J123-J122</f>
        <v>-5.069707339212659E-2</v>
      </c>
      <c r="W122" s="15">
        <f>'Table Q6'!K123-K122</f>
        <v>-2.1817465903735123E-3</v>
      </c>
      <c r="X122" s="15">
        <f>'Table Q6'!L123-L122</f>
        <v>-1.2851597861062991E-2</v>
      </c>
    </row>
    <row r="123" spans="1:24" x14ac:dyDescent="0.25">
      <c r="A123" s="13" t="str">
        <f t="shared" si="1"/>
        <v>1997 Q3</v>
      </c>
      <c r="B123" s="11">
        <f t="shared" si="2"/>
        <v>1.0414979598808465</v>
      </c>
      <c r="C123" s="11">
        <f t="shared" si="2"/>
        <v>0.95101834885823311</v>
      </c>
      <c r="D123" s="11">
        <f t="shared" si="2"/>
        <v>-1.7644220111647388</v>
      </c>
      <c r="E123" s="11">
        <f t="shared" si="2"/>
        <v>7.9377074173808265E-2</v>
      </c>
      <c r="F123" s="11">
        <f t="shared" si="2"/>
        <v>1.6001037198898467</v>
      </c>
      <c r="G123" s="11">
        <f t="shared" si="2"/>
        <v>-2.1947355684257386</v>
      </c>
      <c r="H123" s="11">
        <f t="shared" si="2"/>
        <v>1.6658199159149594</v>
      </c>
      <c r="I123" s="11">
        <f t="shared" si="2"/>
        <v>1.7944048110886186</v>
      </c>
      <c r="J123" s="11">
        <f t="shared" si="2"/>
        <v>-1.8146684712025913</v>
      </c>
      <c r="K123" s="11">
        <f t="shared" si="2"/>
        <v>-2.6131098017733825</v>
      </c>
      <c r="L123" s="11">
        <f t="shared" si="2"/>
        <v>0.38358558631381523</v>
      </c>
      <c r="N123" s="15">
        <f>'Table Q6'!B124-B123</f>
        <v>1.6027812496949512E-2</v>
      </c>
      <c r="O123" s="15">
        <f>'Table Q6'!C124-C123</f>
        <v>-6.9007962658662603E-3</v>
      </c>
      <c r="P123" s="15">
        <f>'Table Q6'!D124-D123</f>
        <v>-4.0627689100348308E-2</v>
      </c>
      <c r="Q123" s="15">
        <f>'Table Q6'!E124-E123</f>
        <v>-1.3635691498300351E-2</v>
      </c>
      <c r="R123" s="15">
        <f>'Table Q6'!F124-F123</f>
        <v>6.6797229796078383E-5</v>
      </c>
      <c r="S123" s="15">
        <f>'Table Q6'!G124-G123</f>
        <v>-3.1429998996173936E-2</v>
      </c>
      <c r="T123" s="15">
        <f>'Table Q6'!H124-H123</f>
        <v>-2.9062476772248491E-2</v>
      </c>
      <c r="U123" s="15">
        <f>'Table Q6'!I124-I123</f>
        <v>7.2743514370676721E-4</v>
      </c>
      <c r="V123" s="15">
        <f>'Table Q6'!J124-J123</f>
        <v>-2.6931100348155379E-3</v>
      </c>
      <c r="W123" s="15">
        <f>'Table Q6'!K124-K123</f>
        <v>-1.167563777173708E-2</v>
      </c>
      <c r="X123" s="15">
        <f>'Table Q6'!L124-L123</f>
        <v>1.3753510687097847E-4</v>
      </c>
    </row>
    <row r="124" spans="1:24" x14ac:dyDescent="0.25">
      <c r="A124" s="13" t="str">
        <f t="shared" si="1"/>
        <v>1997 Q4</v>
      </c>
      <c r="B124" s="11">
        <f t="shared" si="2"/>
        <v>-1.0114858662089625</v>
      </c>
      <c r="C124" s="11">
        <f t="shared" si="2"/>
        <v>0.80244774316634393</v>
      </c>
      <c r="D124" s="11">
        <f t="shared" si="2"/>
        <v>0.70475732298068416</v>
      </c>
      <c r="E124" s="11">
        <f t="shared" si="2"/>
        <v>3.0316943579729711E-2</v>
      </c>
      <c r="F124" s="11">
        <f t="shared" si="2"/>
        <v>5.3696048398600702</v>
      </c>
      <c r="G124" s="11">
        <f t="shared" si="2"/>
        <v>5.1985095027588848</v>
      </c>
      <c r="H124" s="11">
        <f t="shared" si="2"/>
        <v>-1.7987239992223452</v>
      </c>
      <c r="I124" s="11">
        <f t="shared" si="2"/>
        <v>-0.27450364403199023</v>
      </c>
      <c r="J124" s="11">
        <f t="shared" si="2"/>
        <v>4.6757627607146741</v>
      </c>
      <c r="K124" s="11">
        <f t="shared" si="2"/>
        <v>5.1943810467201477</v>
      </c>
      <c r="L124" s="11">
        <f t="shared" si="2"/>
        <v>0.96150554405654265</v>
      </c>
      <c r="N124" s="15">
        <f>'Table Q6'!B125-B124</f>
        <v>-4.8872381857440361E-2</v>
      </c>
      <c r="O124" s="15">
        <f>'Table Q6'!C125-C124</f>
        <v>4.121723131222943E-5</v>
      </c>
      <c r="P124" s="15">
        <f>'Table Q6'!D125-D124</f>
        <v>-1.3065943808223235E-2</v>
      </c>
      <c r="Q124" s="15">
        <f>'Table Q6'!E125-E124</f>
        <v>-1.3154763765724175E-2</v>
      </c>
      <c r="R124" s="15">
        <f>'Table Q6'!F125-F124</f>
        <v>1.2866149110489111E-2</v>
      </c>
      <c r="S124" s="15">
        <f>'Table Q6'!G125-G124</f>
        <v>-1.3668611147122256E-2</v>
      </c>
      <c r="T124" s="15">
        <f>'Table Q6'!H125-H124</f>
        <v>1.2724509546661267E-2</v>
      </c>
      <c r="U124" s="15">
        <f>'Table Q6'!I125-I124</f>
        <v>1.7645398125971656E-2</v>
      </c>
      <c r="V124" s="15">
        <f>'Table Q6'!J125-J124</f>
        <v>2.7116186438007617E-3</v>
      </c>
      <c r="W124" s="15">
        <f>'Table Q6'!K125-K124</f>
        <v>3.7048308828368626E-2</v>
      </c>
      <c r="X124" s="15">
        <f>'Table Q6'!L125-L124</f>
        <v>-1.2819204640577175E-2</v>
      </c>
    </row>
    <row r="125" spans="1:24" x14ac:dyDescent="0.25">
      <c r="A125" s="13" t="str">
        <f t="shared" si="1"/>
        <v>1998 Q1</v>
      </c>
      <c r="B125" s="11">
        <f t="shared" si="2"/>
        <v>1.9513611532651232</v>
      </c>
      <c r="C125" s="11">
        <f t="shared" si="2"/>
        <v>-0.24083593406617151</v>
      </c>
      <c r="D125" s="11">
        <f t="shared" si="2"/>
        <v>-6.6896561196628998E-3</v>
      </c>
      <c r="E125" s="11">
        <f t="shared" si="2"/>
        <v>-3.1955250295526372</v>
      </c>
      <c r="F125" s="11">
        <f t="shared" si="2"/>
        <v>-3.2155590733759629</v>
      </c>
      <c r="G125" s="11">
        <f t="shared" si="2"/>
        <v>-3.6553133535132809</v>
      </c>
      <c r="H125" s="11">
        <f t="shared" si="2"/>
        <v>17.333028264670535</v>
      </c>
      <c r="I125" s="11">
        <f t="shared" si="2"/>
        <v>-1.0325833711651566</v>
      </c>
      <c r="J125" s="11">
        <f t="shared" si="2"/>
        <v>-9.1131255356303722</v>
      </c>
      <c r="K125" s="11">
        <f t="shared" si="2"/>
        <v>-4.1174488262553082</v>
      </c>
      <c r="L125" s="11">
        <f t="shared" si="2"/>
        <v>6.9389910951619574E-2</v>
      </c>
      <c r="N125" s="15">
        <f>'Table Q6'!B126-B125</f>
        <v>-2.529465272489384E-2</v>
      </c>
      <c r="O125" s="15">
        <f>'Table Q6'!C126-C125</f>
        <v>-2.9195931090705146E-2</v>
      </c>
      <c r="P125" s="15">
        <f>'Table Q6'!D126-D125</f>
        <v>7.873559876683664E-2</v>
      </c>
      <c r="Q125" s="15">
        <f>'Table Q6'!E126-E125</f>
        <v>1.2853007982735587E-2</v>
      </c>
      <c r="R125" s="15">
        <f>'Table Q6'!F126-F125</f>
        <v>-1.3255519817725769E-2</v>
      </c>
      <c r="S125" s="15">
        <f>'Table Q6'!G126-G125</f>
        <v>-1.5431873239110327E-2</v>
      </c>
      <c r="T125" s="15">
        <f>'Table Q6'!H126-H125</f>
        <v>-3.0137122752524448E-2</v>
      </c>
      <c r="U125" s="15">
        <f>'Table Q6'!I126-I125</f>
        <v>-3.2907335101541424E-2</v>
      </c>
      <c r="V125" s="15">
        <f>'Table Q6'!J126-J125</f>
        <v>-2.5393011999597093E-3</v>
      </c>
      <c r="W125" s="15">
        <f>'Table Q6'!K126-K125</f>
        <v>1.1543481791735033E-2</v>
      </c>
      <c r="X125" s="15">
        <f>'Table Q6'!L126-L125</f>
        <v>1.3132353327068913E-2</v>
      </c>
    </row>
    <row r="126" spans="1:24" x14ac:dyDescent="0.25">
      <c r="A126" s="13" t="str">
        <f t="shared" si="1"/>
        <v>1998 Q2</v>
      </c>
      <c r="B126" s="11">
        <f t="shared" si="2"/>
        <v>6.187483118546229E-3</v>
      </c>
      <c r="C126" s="11">
        <f t="shared" si="2"/>
        <v>-1.0869474259879741</v>
      </c>
      <c r="D126" s="11">
        <f t="shared" si="2"/>
        <v>-2.0993844231352279</v>
      </c>
      <c r="E126" s="11">
        <f t="shared" si="2"/>
        <v>0.71220782779606917</v>
      </c>
      <c r="F126" s="11">
        <f t="shared" si="2"/>
        <v>-1.4149115248858641</v>
      </c>
      <c r="G126" s="11">
        <f t="shared" si="2"/>
        <v>4.6780892027872802</v>
      </c>
      <c r="H126" s="11">
        <f t="shared" si="2"/>
        <v>0.67063328815923973</v>
      </c>
      <c r="I126" s="11">
        <f t="shared" si="2"/>
        <v>3.795377643505534</v>
      </c>
      <c r="J126" s="11">
        <f t="shared" si="2"/>
        <v>0.77312427459971478</v>
      </c>
      <c r="K126" s="11">
        <f t="shared" si="2"/>
        <v>3.2775730259792426</v>
      </c>
      <c r="L126" s="11">
        <f t="shared" si="2"/>
        <v>1.0081838141738639</v>
      </c>
      <c r="N126" s="15">
        <f>'Table Q6'!B127-B126</f>
        <v>4.4581742305215104E-2</v>
      </c>
      <c r="O126" s="15">
        <f>'Table Q6'!C127-C126</f>
        <v>1.4278693897878281E-2</v>
      </c>
      <c r="P126" s="15">
        <f>'Table Q6'!D127-D126</f>
        <v>-2.5907693018586642E-2</v>
      </c>
      <c r="Q126" s="15">
        <f>'Table Q6'!E127-E126</f>
        <v>-2.5889967782161794E-2</v>
      </c>
      <c r="R126" s="15">
        <f>'Table Q6'!F127-F126</f>
        <v>-1.2658255125065798E-2</v>
      </c>
      <c r="S126" s="15">
        <f>'Table Q6'!G127-G126</f>
        <v>8.5866760549802024E-4</v>
      </c>
      <c r="T126" s="15">
        <f>'Table Q6'!H127-H126</f>
        <v>1.3167281698479139E-2</v>
      </c>
      <c r="U126" s="15">
        <f>'Table Q6'!I127-I126</f>
        <v>1.7265886620582815E-2</v>
      </c>
      <c r="V126" s="15">
        <f>'Table Q6'!J127-J126</f>
        <v>2.1472344739781768E-2</v>
      </c>
      <c r="W126" s="15">
        <f>'Table Q6'!K127-K126</f>
        <v>-4.6622595540311007E-2</v>
      </c>
      <c r="X126" s="15">
        <f>'Table Q6'!L127-L126</f>
        <v>-1.2524543023466062E-2</v>
      </c>
    </row>
    <row r="127" spans="1:24" x14ac:dyDescent="0.25">
      <c r="A127" s="13" t="str">
        <f t="shared" si="1"/>
        <v>1998 Q3</v>
      </c>
      <c r="B127" s="11">
        <f t="shared" si="2"/>
        <v>0.61626479464819839</v>
      </c>
      <c r="C127" s="11">
        <f t="shared" si="2"/>
        <v>-0.51302630169793229</v>
      </c>
      <c r="D127" s="11">
        <f t="shared" si="2"/>
        <v>-0.18074524826910332</v>
      </c>
      <c r="E127" s="11">
        <f t="shared" si="2"/>
        <v>0.5454217703311961</v>
      </c>
      <c r="F127" s="11">
        <f t="shared" si="2"/>
        <v>-0.56875545736179012</v>
      </c>
      <c r="G127" s="11">
        <f t="shared" si="2"/>
        <v>2.655724940486575</v>
      </c>
      <c r="H127" s="11">
        <f t="shared" si="2"/>
        <v>1.414916257382439</v>
      </c>
      <c r="I127" s="11">
        <f t="shared" si="2"/>
        <v>-0.35667853036744335</v>
      </c>
      <c r="J127" s="11">
        <f t="shared" si="2"/>
        <v>-5.0233060176045434</v>
      </c>
      <c r="K127" s="11">
        <f t="shared" si="2"/>
        <v>4.498121986778373</v>
      </c>
      <c r="L127" s="11">
        <f t="shared" si="2"/>
        <v>0.14532906709199253</v>
      </c>
      <c r="N127" s="15">
        <f>'Table Q6'!B128-B127</f>
        <v>3.5987788516931518E-2</v>
      </c>
      <c r="O127" s="15">
        <f>'Table Q6'!C128-C127</f>
        <v>7.1450198610852889E-3</v>
      </c>
      <c r="P127" s="15">
        <f>'Table Q6'!D128-D127</f>
        <v>-5.2507228187215149E-2</v>
      </c>
      <c r="Q127" s="15">
        <f>'Table Q6'!E128-E127</f>
        <v>0</v>
      </c>
      <c r="R127" s="15">
        <f>'Table Q6'!F128-F127</f>
        <v>1.1781356352139283E-2</v>
      </c>
      <c r="S127" s="15">
        <f>'Table Q6'!G128-G127</f>
        <v>1.620731583985302E-2</v>
      </c>
      <c r="T127" s="15">
        <f>'Table Q6'!H128-H127</f>
        <v>1.3073185583342362E-2</v>
      </c>
      <c r="U127" s="15">
        <f>'Table Q6'!I128-I127</f>
        <v>-1.6012637131220087E-2</v>
      </c>
      <c r="V127" s="15">
        <f>'Table Q6'!J128-J127</f>
        <v>-2.617074397233754E-2</v>
      </c>
      <c r="W127" s="15">
        <f>'Table Q6'!K128-K127</f>
        <v>-2.4639992041080916E-2</v>
      </c>
      <c r="X127" s="15">
        <f>'Table Q6'!L128-L127</f>
        <v>3.3001086525755174E-4</v>
      </c>
    </row>
    <row r="128" spans="1:24" x14ac:dyDescent="0.25">
      <c r="A128" s="13" t="str">
        <f t="shared" si="1"/>
        <v>1998 Q4</v>
      </c>
      <c r="B128" s="11">
        <f t="shared" si="2"/>
        <v>1.0903554749679416</v>
      </c>
      <c r="C128" s="11">
        <f t="shared" si="2"/>
        <v>0.67786462434933814</v>
      </c>
      <c r="D128" s="11">
        <f t="shared" si="2"/>
        <v>4.1008075245567668E-2</v>
      </c>
      <c r="E128" s="11">
        <f t="shared" si="2"/>
        <v>1.5430900324696502</v>
      </c>
      <c r="F128" s="11">
        <f t="shared" si="2"/>
        <v>0.85448133326056164</v>
      </c>
      <c r="G128" s="11">
        <f t="shared" si="2"/>
        <v>6.4595267291966643</v>
      </c>
      <c r="H128" s="11">
        <f t="shared" si="2"/>
        <v>-3.6672488590282151</v>
      </c>
      <c r="I128" s="11">
        <f t="shared" si="2"/>
        <v>2.0749007576488121</v>
      </c>
      <c r="J128" s="11">
        <f t="shared" si="2"/>
        <v>-2.3263493165278684</v>
      </c>
      <c r="K128" s="11">
        <f t="shared" si="2"/>
        <v>-3.2217729581446584</v>
      </c>
      <c r="L128" s="11">
        <f t="shared" si="2"/>
        <v>0.96876415994131948</v>
      </c>
      <c r="N128" s="15">
        <f>'Table Q6'!B129-B128</f>
        <v>-1.2599826406203496E-2</v>
      </c>
      <c r="O128" s="15">
        <f>'Table Q6'!C129-C128</f>
        <v>4.5854418724267099E-4</v>
      </c>
      <c r="P128" s="15">
        <f>'Table Q6'!D129-D128</f>
        <v>1.3253731875559956E-2</v>
      </c>
      <c r="Q128" s="15">
        <f>'Table Q6'!E129-E128</f>
        <v>0</v>
      </c>
      <c r="R128" s="15">
        <f>'Table Q6'!F129-F128</f>
        <v>1.1837867978281236E-2</v>
      </c>
      <c r="S128" s="15">
        <f>'Table Q6'!G129-G128</f>
        <v>2.6681812575901631E-4</v>
      </c>
      <c r="T128" s="15">
        <f>'Table Q6'!H129-H128</f>
        <v>-1.4449322417940724E-2</v>
      </c>
      <c r="U128" s="15">
        <f>'Table Q6'!I129-I128</f>
        <v>4.0037433617712281E-4</v>
      </c>
      <c r="V128" s="15">
        <f>'Table Q6'!J129-J128</f>
        <v>-1.0401026432957927E-3</v>
      </c>
      <c r="W128" s="15">
        <f>'Table Q6'!K129-K128</f>
        <v>-3.6744739351330935E-2</v>
      </c>
      <c r="X128" s="15">
        <f>'Table Q6'!L129-L128</f>
        <v>1.4218474100879952E-5</v>
      </c>
    </row>
    <row r="129" spans="1:24" x14ac:dyDescent="0.25">
      <c r="A129" s="13" t="str">
        <f t="shared" si="1"/>
        <v>1999 Q1</v>
      </c>
      <c r="B129" s="11">
        <f t="shared" si="2"/>
        <v>2.0037775003492406</v>
      </c>
      <c r="C129" s="11">
        <f t="shared" si="2"/>
        <v>0.98868473936288992</v>
      </c>
      <c r="D129" s="11">
        <f t="shared" si="2"/>
        <v>-0.12516566081484004</v>
      </c>
      <c r="E129" s="11">
        <f t="shared" si="2"/>
        <v>-1.950574171936962</v>
      </c>
      <c r="F129" s="11">
        <f t="shared" si="2"/>
        <v>1.0926719760039725</v>
      </c>
      <c r="G129" s="11">
        <f t="shared" si="2"/>
        <v>0.46328430989883568</v>
      </c>
      <c r="H129" s="11">
        <f t="shared" si="2"/>
        <v>-0.39935509755830029</v>
      </c>
      <c r="I129" s="11">
        <f t="shared" si="2"/>
        <v>-2.0395907463094809</v>
      </c>
      <c r="J129" s="11">
        <f t="shared" si="2"/>
        <v>-1.0124377634801842</v>
      </c>
      <c r="K129" s="11">
        <f t="shared" si="2"/>
        <v>-3.2524642765159588</v>
      </c>
      <c r="L129" s="11">
        <f t="shared" si="2"/>
        <v>-0.21579108456480051</v>
      </c>
      <c r="N129" s="15">
        <f>'Table Q6'!B130-B129</f>
        <v>-4.3479824962287195E-2</v>
      </c>
      <c r="O129" s="15">
        <f>'Table Q6'!C130-C129</f>
        <v>-1.4285742477904373E-2</v>
      </c>
      <c r="P129" s="15">
        <f>'Table Q6'!D130-D129</f>
        <v>3.8842697664617509E-2</v>
      </c>
      <c r="Q129" s="15">
        <f>'Table Q6'!E130-E129</f>
        <v>2.502502515561944E-2</v>
      </c>
      <c r="R129" s="15">
        <f>'Table Q6'!F130-F129</f>
        <v>-1.2091257558598301E-2</v>
      </c>
      <c r="S129" s="15">
        <f>'Table Q6'!G130-G129</f>
        <v>-2.9369724268841768E-2</v>
      </c>
      <c r="T129" s="15">
        <f>'Table Q6'!H130-H129</f>
        <v>-1.5250136552431737E-2</v>
      </c>
      <c r="U129" s="15">
        <f>'Table Q6'!I130-I129</f>
        <v>1.7089564997796458E-3</v>
      </c>
      <c r="V129" s="15">
        <f>'Table Q6'!J130-J129</f>
        <v>-2.2559903766776745E-2</v>
      </c>
      <c r="W129" s="15">
        <f>'Table Q6'!K130-K129</f>
        <v>1.1824912290853806E-2</v>
      </c>
      <c r="X129" s="15">
        <f>'Table Q6'!L130-L129</f>
        <v>-1.2312220969583954E-2</v>
      </c>
    </row>
    <row r="130" spans="1:24" x14ac:dyDescent="0.25">
      <c r="A130" s="13" t="str">
        <f t="shared" si="1"/>
        <v>1999 Q2</v>
      </c>
      <c r="B130" s="11">
        <f t="shared" si="2"/>
        <v>0.59478868602507773</v>
      </c>
      <c r="C130" s="11">
        <f t="shared" si="2"/>
        <v>0.87361646582875108</v>
      </c>
      <c r="D130" s="11">
        <f t="shared" ref="C130:L145" si="3">LN(D27/D26)*100</f>
        <v>-0.3101901422348986</v>
      </c>
      <c r="E130" s="11">
        <f t="shared" si="3"/>
        <v>-1.8138355745206365</v>
      </c>
      <c r="F130" s="11">
        <f t="shared" si="3"/>
        <v>0.79678353385342882</v>
      </c>
      <c r="G130" s="11">
        <f t="shared" si="3"/>
        <v>2.1006782245830409</v>
      </c>
      <c r="H130" s="11">
        <f t="shared" si="3"/>
        <v>-2.6910621747738048</v>
      </c>
      <c r="I130" s="11">
        <f t="shared" si="3"/>
        <v>-0.49284158076195383</v>
      </c>
      <c r="J130" s="11">
        <f t="shared" si="3"/>
        <v>5.8541312931361549E-2</v>
      </c>
      <c r="K130" s="11">
        <f t="shared" si="3"/>
        <v>1.1141785065437271</v>
      </c>
      <c r="L130" s="11">
        <f t="shared" si="3"/>
        <v>-0.20701170302597796</v>
      </c>
      <c r="N130" s="15">
        <f>'Table Q6'!B131-B130</f>
        <v>-7.2608109861149739E-4</v>
      </c>
      <c r="O130" s="15">
        <f>'Table Q6'!C131-C130</f>
        <v>7.5488503260050521E-3</v>
      </c>
      <c r="P130" s="15">
        <f>'Table Q6'!D131-D130</f>
        <v>1.2799168612765255E-2</v>
      </c>
      <c r="Q130" s="15">
        <f>'Table Q6'!E131-E130</f>
        <v>-2.5025025155627212E-2</v>
      </c>
      <c r="R130" s="15">
        <f>'Table Q6'!F131-F130</f>
        <v>-2.0941114631434221E-4</v>
      </c>
      <c r="S130" s="15">
        <f>'Table Q6'!G131-G130</f>
        <v>6.5558777949314972E-4</v>
      </c>
      <c r="T130" s="15">
        <f>'Table Q6'!H131-H130</f>
        <v>1.129191165745258E-2</v>
      </c>
      <c r="U130" s="15">
        <f>'Table Q6'!I131-I130</f>
        <v>-1.5489638569181063E-2</v>
      </c>
      <c r="V130" s="15">
        <f>'Table Q6'!J131-J130</f>
        <v>2.1965499244512042E-2</v>
      </c>
      <c r="W130" s="15">
        <f>'Table Q6'!K131-K130</f>
        <v>-5.6326662025707463E-6</v>
      </c>
      <c r="X130" s="15">
        <f>'Table Q6'!L131-L130</f>
        <v>1.7447672249368273E-4</v>
      </c>
    </row>
    <row r="131" spans="1:24" x14ac:dyDescent="0.25">
      <c r="A131" s="13" t="str">
        <f t="shared" si="1"/>
        <v>1999 Q3</v>
      </c>
      <c r="B131" s="11">
        <f t="shared" si="2"/>
        <v>1.30463308743093</v>
      </c>
      <c r="C131" s="11">
        <f t="shared" si="3"/>
        <v>2.2031485821563455</v>
      </c>
      <c r="D131" s="11">
        <f t="shared" si="3"/>
        <v>1.0770491000646563</v>
      </c>
      <c r="E131" s="11">
        <f t="shared" si="3"/>
        <v>-0.75447868572303367</v>
      </c>
      <c r="F131" s="11">
        <f t="shared" si="3"/>
        <v>0.40068791202736997</v>
      </c>
      <c r="G131" s="11">
        <f t="shared" si="3"/>
        <v>7.8889652082770514</v>
      </c>
      <c r="H131" s="11">
        <f t="shared" si="3"/>
        <v>-2.0141517436684868</v>
      </c>
      <c r="I131" s="11">
        <f t="shared" si="3"/>
        <v>1.526711532657673</v>
      </c>
      <c r="J131" s="11">
        <f t="shared" si="3"/>
        <v>0.49971902612599289</v>
      </c>
      <c r="K131" s="11">
        <f t="shared" si="3"/>
        <v>-4.8900166760456667</v>
      </c>
      <c r="L131" s="11">
        <f t="shared" si="3"/>
        <v>1.0281075292015389</v>
      </c>
      <c r="N131" s="15">
        <f>'Table Q6'!B132-B131</f>
        <v>3.6135502114358342E-3</v>
      </c>
      <c r="O131" s="15">
        <f>'Table Q6'!C132-C131</f>
        <v>7.4663337417533171E-3</v>
      </c>
      <c r="P131" s="15">
        <f>'Table Q6'!D132-D131</f>
        <v>-6.4260517603809131E-2</v>
      </c>
      <c r="Q131" s="15">
        <f>'Table Q6'!E132-E131</f>
        <v>0</v>
      </c>
      <c r="R131" s="15">
        <f>'Table Q6'!F132-F131</f>
        <v>1.1045525715212112E-2</v>
      </c>
      <c r="S131" s="15">
        <f>'Table Q6'!G132-G131</f>
        <v>1.9890419161860962E-4</v>
      </c>
      <c r="T131" s="15">
        <f>'Table Q6'!H132-H131</f>
        <v>-1.5984338627181849E-3</v>
      </c>
      <c r="U131" s="15">
        <f>'Table Q6'!I132-I131</f>
        <v>1.6594596824982544E-2</v>
      </c>
      <c r="V131" s="15">
        <f>'Table Q6'!J132-J131</f>
        <v>-1.5569811258639432E-3</v>
      </c>
      <c r="W131" s="15">
        <f>'Table Q6'!K132-K131</f>
        <v>1.0841747235091681E-2</v>
      </c>
      <c r="X131" s="15">
        <f>'Table Q6'!L132-L131</f>
        <v>1.2757500477384998E-2</v>
      </c>
    </row>
    <row r="132" spans="1:24" x14ac:dyDescent="0.25">
      <c r="A132" s="13" t="str">
        <f t="shared" si="1"/>
        <v>1999 Q4</v>
      </c>
      <c r="B132" s="11">
        <f t="shared" si="2"/>
        <v>0.53919808384446632</v>
      </c>
      <c r="C132" s="11">
        <f t="shared" si="3"/>
        <v>9.1250815036795288E-2</v>
      </c>
      <c r="D132" s="11">
        <f t="shared" si="3"/>
        <v>-0.16529120008416284</v>
      </c>
      <c r="E132" s="11">
        <f t="shared" si="3"/>
        <v>0.53195823996746106</v>
      </c>
      <c r="F132" s="11">
        <f t="shared" si="3"/>
        <v>-1.3891851399288744</v>
      </c>
      <c r="G132" s="11">
        <f t="shared" si="3"/>
        <v>2.2579257995850575</v>
      </c>
      <c r="H132" s="11">
        <f t="shared" si="3"/>
        <v>4.4832900419947901</v>
      </c>
      <c r="I132" s="11">
        <f t="shared" si="3"/>
        <v>3.3645942023368325</v>
      </c>
      <c r="J132" s="11">
        <f t="shared" si="3"/>
        <v>1.8044387507190187</v>
      </c>
      <c r="K132" s="11">
        <f t="shared" si="3"/>
        <v>-0.43055999052114419</v>
      </c>
      <c r="L132" s="11">
        <f t="shared" si="3"/>
        <v>1.4439801121787654</v>
      </c>
      <c r="N132" s="15">
        <f>'Table Q6'!B133-B132</f>
        <v>-1.1197129056037536E-3</v>
      </c>
      <c r="O132" s="15">
        <f>'Table Q6'!C133-C132</f>
        <v>-6.3044133418441173E-5</v>
      </c>
      <c r="P132" s="15">
        <f>'Table Q6'!D133-D132</f>
        <v>1.2819653277953924E-2</v>
      </c>
      <c r="Q132" s="15">
        <f>'Table Q6'!E133-E132</f>
        <v>0</v>
      </c>
      <c r="R132" s="15">
        <f>'Table Q6'!F133-F132</f>
        <v>-5.6049207751218688E-4</v>
      </c>
      <c r="S132" s="15">
        <f>'Table Q6'!G133-G132</f>
        <v>1.5906737015472405E-2</v>
      </c>
      <c r="T132" s="15">
        <f>'Table Q6'!H133-H132</f>
        <v>1.2123231435001713E-4</v>
      </c>
      <c r="U132" s="15">
        <f>'Table Q6'!I133-I132</f>
        <v>6.8648180287933513E-4</v>
      </c>
      <c r="V132" s="15">
        <f>'Table Q6'!J133-J132</f>
        <v>-2.1836081453252554E-4</v>
      </c>
      <c r="W132" s="15">
        <f>'Table Q6'!K133-K132</f>
        <v>-1.1738512838647353E-2</v>
      </c>
      <c r="X132" s="15">
        <f>'Table Q6'!L133-L132</f>
        <v>-1.218055777164273E-2</v>
      </c>
    </row>
    <row r="133" spans="1:24" x14ac:dyDescent="0.25">
      <c r="A133" s="13" t="str">
        <f t="shared" si="1"/>
        <v>2000 Q1</v>
      </c>
      <c r="B133" s="11">
        <f t="shared" si="2"/>
        <v>6.0101126790302946E-2</v>
      </c>
      <c r="C133" s="11">
        <f t="shared" si="3"/>
        <v>1.3859335310178273</v>
      </c>
      <c r="D133" s="11">
        <f t="shared" si="3"/>
        <v>1.8972153169576966</v>
      </c>
      <c r="E133" s="11">
        <f t="shared" si="3"/>
        <v>0.45317966435037815</v>
      </c>
      <c r="F133" s="11">
        <f t="shared" si="3"/>
        <v>5.8964660029414331</v>
      </c>
      <c r="G133" s="11">
        <f t="shared" si="3"/>
        <v>4.5635455449611806</v>
      </c>
      <c r="H133" s="11">
        <f t="shared" si="3"/>
        <v>1.5642012866298067</v>
      </c>
      <c r="I133" s="11">
        <f t="shared" si="3"/>
        <v>-2.3023156723671523</v>
      </c>
      <c r="J133" s="11">
        <f t="shared" si="3"/>
        <v>-2.3043499943128989</v>
      </c>
      <c r="K133" s="11">
        <f t="shared" si="3"/>
        <v>5.2416027201042281</v>
      </c>
      <c r="L133" s="11">
        <f t="shared" si="3"/>
        <v>1.227944967592252</v>
      </c>
      <c r="N133" s="15">
        <f>'Table Q6'!B134-B133</f>
        <v>-1.4930326343802751E-2</v>
      </c>
      <c r="O133" s="15">
        <f>'Table Q6'!C134-C133</f>
        <v>-1.4533158309429695E-2</v>
      </c>
      <c r="P133" s="15">
        <f>'Table Q6'!D134-D133</f>
        <v>3.8436143574091419E-2</v>
      </c>
      <c r="Q133" s="15">
        <f>'Table Q6'!E134-E133</f>
        <v>0</v>
      </c>
      <c r="R133" s="15">
        <f>'Table Q6'!F134-F133</f>
        <v>-1.0785571422704976E-2</v>
      </c>
      <c r="S133" s="15">
        <f>'Table Q6'!G134-G133</f>
        <v>-1.3900873592631591E-2</v>
      </c>
      <c r="T133" s="15">
        <f>'Table Q6'!H134-H133</f>
        <v>-1.2586608505199992E-2</v>
      </c>
      <c r="U133" s="15">
        <f>'Table Q6'!I134-I133</f>
        <v>5.8798324137043778E-4</v>
      </c>
      <c r="V133" s="15">
        <f>'Table Q6'!J134-J133</f>
        <v>-2.1620860084236249E-2</v>
      </c>
      <c r="W133" s="15">
        <f>'Table Q6'!K134-K133</f>
        <v>1.2060207940178813E-2</v>
      </c>
      <c r="X133" s="15">
        <f>'Table Q6'!L134-L133</f>
        <v>-2.6838630721348622E-4</v>
      </c>
    </row>
    <row r="134" spans="1:24" x14ac:dyDescent="0.25">
      <c r="A134" s="13" t="str">
        <f t="shared" si="1"/>
        <v>2000 Q2</v>
      </c>
      <c r="B134" s="11">
        <f t="shared" si="2"/>
        <v>-0.78638462782923224</v>
      </c>
      <c r="C134" s="11">
        <f t="shared" si="3"/>
        <v>0.19718269429765947</v>
      </c>
      <c r="D134" s="11">
        <f t="shared" si="3"/>
        <v>-3.726329149014509</v>
      </c>
      <c r="E134" s="11">
        <f t="shared" si="3"/>
        <v>-2.1554215614325103</v>
      </c>
      <c r="F134" s="11">
        <f t="shared" si="3"/>
        <v>-0.92524334340119641</v>
      </c>
      <c r="G134" s="11">
        <f t="shared" si="3"/>
        <v>4.6638547183198931</v>
      </c>
      <c r="H134" s="11">
        <f t="shared" si="3"/>
        <v>0.61606950447998587</v>
      </c>
      <c r="I134" s="11">
        <f t="shared" si="3"/>
        <v>0.90439938760005323</v>
      </c>
      <c r="J134" s="11">
        <f t="shared" si="3"/>
        <v>-0.8143904484289618</v>
      </c>
      <c r="K134" s="11">
        <f t="shared" si="3"/>
        <v>-3.5830821189243371</v>
      </c>
      <c r="L134" s="11">
        <f t="shared" si="3"/>
        <v>-0.21977994030671202</v>
      </c>
      <c r="N134" s="15">
        <f>'Table Q6'!B135-B134</f>
        <v>1.8831711276239838E-2</v>
      </c>
      <c r="O134" s="15">
        <f>'Table Q6'!C135-C134</f>
        <v>-3.3612888227230187E-6</v>
      </c>
      <c r="P134" s="15">
        <f>'Table Q6'!D135-D134</f>
        <v>1.1864120763302566E-2</v>
      </c>
      <c r="Q134" s="15">
        <f>'Table Q6'!E135-E134</f>
        <v>0</v>
      </c>
      <c r="R134" s="15">
        <f>'Table Q6'!F135-F134</f>
        <v>4.8652381693492508E-5</v>
      </c>
      <c r="S134" s="15">
        <f>'Table Q6'!G135-G134</f>
        <v>3.0604773275655361E-3</v>
      </c>
      <c r="T134" s="15">
        <f>'Table Q6'!H135-H134</f>
        <v>-1.239743092733725E-2</v>
      </c>
      <c r="U134" s="15">
        <f>'Table Q6'!I135-I134</f>
        <v>1.1140273190983763E-3</v>
      </c>
      <c r="V134" s="15">
        <f>'Table Q6'!J135-J134</f>
        <v>2.0511576469646187E-2</v>
      </c>
      <c r="W134" s="15">
        <f>'Table Q6'!K135-K134</f>
        <v>-1.2361192379237718E-2</v>
      </c>
      <c r="X134" s="15">
        <f>'Table Q6'!L135-L134</f>
        <v>5.0986222246499069E-4</v>
      </c>
    </row>
    <row r="135" spans="1:24" x14ac:dyDescent="0.25">
      <c r="A135" s="13" t="str">
        <f t="shared" si="1"/>
        <v>2000 Q3</v>
      </c>
      <c r="B135" s="11">
        <f t="shared" si="2"/>
        <v>-1.0651634498107319</v>
      </c>
      <c r="C135" s="11">
        <f t="shared" si="3"/>
        <v>0.71256381549183101</v>
      </c>
      <c r="D135" s="11">
        <f t="shared" si="3"/>
        <v>-2.9286717808495082</v>
      </c>
      <c r="E135" s="11">
        <f t="shared" si="3"/>
        <v>-1.511556009387381</v>
      </c>
      <c r="F135" s="11">
        <f t="shared" si="3"/>
        <v>3.8366335221226913</v>
      </c>
      <c r="G135" s="11">
        <f t="shared" si="3"/>
        <v>0.98836827482442835</v>
      </c>
      <c r="H135" s="11">
        <f t="shared" si="3"/>
        <v>1.3136570672044185</v>
      </c>
      <c r="I135" s="11">
        <f t="shared" si="3"/>
        <v>0.18951971213188346</v>
      </c>
      <c r="J135" s="11">
        <f t="shared" si="3"/>
        <v>-4.8950538004397259</v>
      </c>
      <c r="K135" s="11">
        <f t="shared" si="3"/>
        <v>-0.57446139368407478</v>
      </c>
      <c r="L135" s="11">
        <f t="shared" si="3"/>
        <v>-0.32765073466729061</v>
      </c>
      <c r="N135" s="15">
        <f>'Table Q6'!B136-B135</f>
        <v>5.7997204688069459E-3</v>
      </c>
      <c r="O135" s="15">
        <f>'Table Q6'!C136-C135</f>
        <v>7.7634759071925075E-3</v>
      </c>
      <c r="P135" s="15">
        <f>'Table Q6'!D136-D135</f>
        <v>-4.9936398274437632E-2</v>
      </c>
      <c r="Q135" s="15">
        <f>'Table Q6'!E136-E135</f>
        <v>1.2120477561664345E-2</v>
      </c>
      <c r="R135" s="15">
        <f>'Table Q6'!F136-F135</f>
        <v>1.17822093019333E-2</v>
      </c>
      <c r="S135" s="15">
        <f>'Table Q6'!G136-G135</f>
        <v>1.8896861500781181E-3</v>
      </c>
      <c r="T135" s="15">
        <f>'Table Q6'!H136-H135</f>
        <v>6.1669816908294095E-4</v>
      </c>
      <c r="U135" s="15">
        <f>'Table Q6'!I136-I135</f>
        <v>1.3868607367957253E-3</v>
      </c>
      <c r="V135" s="15">
        <f>'Table Q6'!J136-J135</f>
        <v>-3.072519580785027E-3</v>
      </c>
      <c r="W135" s="15">
        <f>'Table Q6'!K136-K135</f>
        <v>1.8943623914835506E-4</v>
      </c>
      <c r="X135" s="15">
        <f>'Table Q6'!L136-L135</f>
        <v>1.2521037946932545E-2</v>
      </c>
    </row>
    <row r="136" spans="1:24" x14ac:dyDescent="0.25">
      <c r="A136" s="13" t="str">
        <f t="shared" si="1"/>
        <v>2000 Q4</v>
      </c>
      <c r="B136" s="11">
        <f t="shared" si="2"/>
        <v>-1.8974452668060946</v>
      </c>
      <c r="C136" s="11">
        <f t="shared" si="3"/>
        <v>2.5879311816835853</v>
      </c>
      <c r="D136" s="11">
        <f t="shared" si="3"/>
        <v>2.3068138467934074</v>
      </c>
      <c r="E136" s="11">
        <f t="shared" si="3"/>
        <v>-1.506321935835869</v>
      </c>
      <c r="F136" s="11">
        <f t="shared" si="3"/>
        <v>-4.8276110104196928</v>
      </c>
      <c r="G136" s="11">
        <f t="shared" si="3"/>
        <v>-0.60649411791856811</v>
      </c>
      <c r="H136" s="11">
        <f t="shared" si="3"/>
        <v>-5.8932080913440386</v>
      </c>
      <c r="I136" s="11">
        <f t="shared" si="3"/>
        <v>-0.89048542219525328</v>
      </c>
      <c r="J136" s="11">
        <f t="shared" si="3"/>
        <v>2.1127851876613137</v>
      </c>
      <c r="K136" s="11">
        <f t="shared" si="3"/>
        <v>-1.2937164874179061</v>
      </c>
      <c r="L136" s="11">
        <f t="shared" si="3"/>
        <v>-0.36158469086704853</v>
      </c>
      <c r="N136" s="15">
        <f>'Table Q6'!B137-B136</f>
        <v>-1.0888566844380332E-3</v>
      </c>
      <c r="O136" s="15">
        <f>'Table Q6'!C137-C136</f>
        <v>4.6350736952405214E-4</v>
      </c>
      <c r="P136" s="15">
        <f>'Table Q6'!D137-D136</f>
        <v>1.2424675421311093E-2</v>
      </c>
      <c r="Q136" s="15">
        <f>'Table Q6'!E137-E136</f>
        <v>-1.4944744021416767E-4</v>
      </c>
      <c r="R136" s="15">
        <f>'Table Q6'!F137-F136</f>
        <v>-1.1736475389007239E-2</v>
      </c>
      <c r="S136" s="15">
        <f>'Table Q6'!G137-G136</f>
        <v>2.4455897435032847E-3</v>
      </c>
      <c r="T136" s="15">
        <f>'Table Q6'!H137-H136</f>
        <v>-3.2047394291101483E-3</v>
      </c>
      <c r="U136" s="15">
        <f>'Table Q6'!I137-I136</f>
        <v>1.2707267408840206E-3</v>
      </c>
      <c r="V136" s="15">
        <f>'Table Q6'!J137-J136</f>
        <v>8.4324267282909204E-4</v>
      </c>
      <c r="W136" s="15">
        <f>'Table Q6'!K137-K136</f>
        <v>-2.2722108709432254E-2</v>
      </c>
      <c r="X136" s="15">
        <f>'Table Q6'!L137-L136</f>
        <v>-1.1857329484141366E-2</v>
      </c>
    </row>
    <row r="137" spans="1:24" x14ac:dyDescent="0.25">
      <c r="A137" s="13" t="str">
        <f t="shared" si="1"/>
        <v>2001 Q1</v>
      </c>
      <c r="B137" s="11">
        <f t="shared" si="2"/>
        <v>-1.4713407070522249</v>
      </c>
      <c r="C137" s="11">
        <f t="shared" si="3"/>
        <v>-0.2195858151167141</v>
      </c>
      <c r="D137" s="11">
        <f t="shared" si="3"/>
        <v>-0.63521733560764992</v>
      </c>
      <c r="E137" s="11">
        <f t="shared" si="3"/>
        <v>2.276005459801683</v>
      </c>
      <c r="F137" s="11">
        <f t="shared" si="3"/>
        <v>-2.4289201098356088</v>
      </c>
      <c r="G137" s="11">
        <f t="shared" si="3"/>
        <v>2.6081068549323647</v>
      </c>
      <c r="H137" s="11">
        <f t="shared" si="3"/>
        <v>4.0214048902274913</v>
      </c>
      <c r="I137" s="11">
        <f t="shared" si="3"/>
        <v>1.6062250854654583</v>
      </c>
      <c r="J137" s="11">
        <f t="shared" si="3"/>
        <v>-1.4900168313279254</v>
      </c>
      <c r="K137" s="11">
        <f t="shared" si="3"/>
        <v>0.64601410608532783</v>
      </c>
      <c r="L137" s="11">
        <f t="shared" si="3"/>
        <v>0.92469165333348124</v>
      </c>
      <c r="N137" s="15">
        <f>'Table Q6'!B138-B137</f>
        <v>-1.4775413858779007E-2</v>
      </c>
      <c r="O137" s="15">
        <f>'Table Q6'!C138-C137</f>
        <v>7.0755426198443327E-5</v>
      </c>
      <c r="P137" s="15">
        <f>'Table Q6'!D138-D137</f>
        <v>1.2435490907042324E-2</v>
      </c>
      <c r="Q137" s="15">
        <f>'Table Q6'!E138-E137</f>
        <v>-4.994767302912706E-5</v>
      </c>
      <c r="R137" s="15">
        <f>'Table Q6'!F138-F137</f>
        <v>1.0530001433899372E-2</v>
      </c>
      <c r="S137" s="15">
        <f>'Table Q6'!G138-G137</f>
        <v>8.0700366504338206E-4</v>
      </c>
      <c r="T137" s="15">
        <f>'Table Q6'!H138-H137</f>
        <v>5.6690104279155662E-4</v>
      </c>
      <c r="U137" s="15">
        <f>'Table Q6'!I138-I137</f>
        <v>8.3490310888545416E-4</v>
      </c>
      <c r="V137" s="15">
        <f>'Table Q6'!J138-J137</f>
        <v>-2.1044325839441491E-2</v>
      </c>
      <c r="W137" s="15">
        <f>'Table Q6'!K138-K137</f>
        <v>-3.3279716320236519E-2</v>
      </c>
      <c r="X137" s="15">
        <f>'Table Q6'!L138-L137</f>
        <v>-1.19177437989757E-2</v>
      </c>
    </row>
    <row r="138" spans="1:24" x14ac:dyDescent="0.25">
      <c r="A138" s="13" t="str">
        <f t="shared" si="1"/>
        <v>2001 Q2</v>
      </c>
      <c r="B138" s="11">
        <f t="shared" si="2"/>
        <v>1.9627730136225314</v>
      </c>
      <c r="C138" s="11">
        <f t="shared" si="3"/>
        <v>-1.2720629865077002</v>
      </c>
      <c r="D138" s="11">
        <f t="shared" si="3"/>
        <v>0.83702402054086933</v>
      </c>
      <c r="E138" s="11">
        <f t="shared" si="3"/>
        <v>1.0435122135764228</v>
      </c>
      <c r="F138" s="11">
        <f t="shared" si="3"/>
        <v>1.9949647272112823</v>
      </c>
      <c r="G138" s="11">
        <f t="shared" si="3"/>
        <v>-1.1877643858484919</v>
      </c>
      <c r="H138" s="11">
        <f t="shared" si="3"/>
        <v>1.5408551074094476</v>
      </c>
      <c r="I138" s="11">
        <f t="shared" si="3"/>
        <v>0.32740410348157867</v>
      </c>
      <c r="J138" s="11">
        <f t="shared" si="3"/>
        <v>-7.0027503650551628</v>
      </c>
      <c r="K138" s="11">
        <f t="shared" si="3"/>
        <v>6.5039000444038031</v>
      </c>
      <c r="L138" s="11">
        <f t="shared" si="3"/>
        <v>2.4629490386504367E-2</v>
      </c>
      <c r="N138" s="15">
        <f>'Table Q6'!B139-B138</f>
        <v>6.9633728759241897E-3</v>
      </c>
      <c r="O138" s="15">
        <f>'Table Q6'!C139-C138</f>
        <v>1.4488057485806394E-4</v>
      </c>
      <c r="P138" s="15">
        <f>'Table Q6'!D139-D138</f>
        <v>2.4322458413307824E-2</v>
      </c>
      <c r="Q138" s="15">
        <f>'Table Q6'!E139-E138</f>
        <v>1.2803835810704101E-5</v>
      </c>
      <c r="R138" s="15">
        <f>'Table Q6'!F139-F138</f>
        <v>-1.1246515579848682E-2</v>
      </c>
      <c r="S138" s="15">
        <f>'Table Q6'!G139-G138</f>
        <v>2.3230099463091847E-3</v>
      </c>
      <c r="T138" s="15">
        <f>'Table Q6'!H139-H138</f>
        <v>-2.062275718333062E-4</v>
      </c>
      <c r="U138" s="15">
        <f>'Table Q6'!I139-I138</f>
        <v>1.5863439103107779E-2</v>
      </c>
      <c r="V138" s="15">
        <f>'Table Q6'!J139-J138</f>
        <v>1.9485182442317672E-2</v>
      </c>
      <c r="W138" s="15">
        <f>'Table Q6'!K139-K138</f>
        <v>5.5668611521827671E-2</v>
      </c>
      <c r="X138" s="15">
        <f>'Table Q6'!L139-L138</f>
        <v>1.2294753951802795E-2</v>
      </c>
    </row>
    <row r="139" spans="1:24" x14ac:dyDescent="0.25">
      <c r="A139" s="13" t="str">
        <f t="shared" si="1"/>
        <v>2001 Q3</v>
      </c>
      <c r="B139" s="11">
        <f t="shared" si="2"/>
        <v>0.91426452338131681</v>
      </c>
      <c r="C139" s="11">
        <f t="shared" si="3"/>
        <v>1.6683558867557087</v>
      </c>
      <c r="D139" s="11">
        <f t="shared" si="3"/>
        <v>-1.0859857189204518</v>
      </c>
      <c r="E139" s="11">
        <f t="shared" si="3"/>
        <v>1.8305520911963988</v>
      </c>
      <c r="F139" s="11">
        <f t="shared" si="3"/>
        <v>0.71371003562131718</v>
      </c>
      <c r="G139" s="11">
        <f t="shared" si="3"/>
        <v>-0.3149060116569673</v>
      </c>
      <c r="H139" s="11">
        <f t="shared" si="3"/>
        <v>-0.21260999892469992</v>
      </c>
      <c r="I139" s="11">
        <f t="shared" si="3"/>
        <v>1.9692364774653328</v>
      </c>
      <c r="J139" s="11">
        <f t="shared" si="3"/>
        <v>-0.53455651048861075</v>
      </c>
      <c r="K139" s="11">
        <f t="shared" si="3"/>
        <v>-3.2031784401073469</v>
      </c>
      <c r="L139" s="11">
        <f t="shared" si="3"/>
        <v>0.67032854516928708</v>
      </c>
      <c r="N139" s="15">
        <f>'Table Q6'!B140-B139</f>
        <v>-7.2009392427418994E-4</v>
      </c>
      <c r="O139" s="15">
        <f>'Table Q6'!C140-C139</f>
        <v>8.3713139316710095E-3</v>
      </c>
      <c r="P139" s="15">
        <f>'Table Q6'!D140-D139</f>
        <v>-3.6757949320339822E-2</v>
      </c>
      <c r="Q139" s="15">
        <f>'Table Q6'!E140-E139</f>
        <v>1.1855812888295958E-2</v>
      </c>
      <c r="R139" s="15">
        <f>'Table Q6'!F140-F139</f>
        <v>1.0880033301016834E-2</v>
      </c>
      <c r="S139" s="15">
        <f>'Table Q6'!G140-G139</f>
        <v>-1.3659352526546487E-2</v>
      </c>
      <c r="T139" s="15">
        <f>'Table Q6'!H140-H139</f>
        <v>1.0858687892992325E-2</v>
      </c>
      <c r="U139" s="15">
        <f>'Table Q6'!I140-I139</f>
        <v>-1.5458361093340534E-2</v>
      </c>
      <c r="V139" s="15">
        <f>'Table Q6'!J140-J139</f>
        <v>-6.6494705244091179E-4</v>
      </c>
      <c r="W139" s="15">
        <f>'Table Q6'!K140-K139</f>
        <v>1.0773101454529588E-2</v>
      </c>
      <c r="X139" s="15">
        <f>'Table Q6'!L140-L139</f>
        <v>-5.755625199888037E-6</v>
      </c>
    </row>
    <row r="140" spans="1:24" x14ac:dyDescent="0.25">
      <c r="A140" s="13" t="str">
        <f t="shared" si="1"/>
        <v>2001 Q4</v>
      </c>
      <c r="B140" s="11">
        <f t="shared" si="2"/>
        <v>-0.57176982850467994</v>
      </c>
      <c r="C140" s="11">
        <f t="shared" si="3"/>
        <v>-0.50256983252208731</v>
      </c>
      <c r="D140" s="11">
        <f t="shared" si="3"/>
        <v>0.77675962635229623</v>
      </c>
      <c r="E140" s="11">
        <f t="shared" si="3"/>
        <v>2.2646037996088162</v>
      </c>
      <c r="F140" s="11">
        <f t="shared" si="3"/>
        <v>0.31211482826963</v>
      </c>
      <c r="G140" s="11">
        <f t="shared" si="3"/>
        <v>0.27503674167881048</v>
      </c>
      <c r="H140" s="11">
        <f t="shared" si="3"/>
        <v>1.7140728812525077</v>
      </c>
      <c r="I140" s="11">
        <f t="shared" si="3"/>
        <v>-2.5023809943820119</v>
      </c>
      <c r="J140" s="11">
        <f t="shared" si="3"/>
        <v>0.56905443239205877</v>
      </c>
      <c r="K140" s="11">
        <f t="shared" si="3"/>
        <v>-1.4022136786643546</v>
      </c>
      <c r="L140" s="11">
        <f t="shared" si="3"/>
        <v>0.45429251594160103</v>
      </c>
      <c r="N140" s="15">
        <f>'Table Q6'!B141-B140</f>
        <v>2.7910018103318723E-3</v>
      </c>
      <c r="O140" s="15">
        <f>'Table Q6'!C141-C140</f>
        <v>-7.4750538836592106E-3</v>
      </c>
      <c r="P140" s="15">
        <f>'Table Q6'!D141-D140</f>
        <v>2.40240241395836E-2</v>
      </c>
      <c r="Q140" s="15">
        <f>'Table Q6'!E141-E140</f>
        <v>-1.1313612834573661E-5</v>
      </c>
      <c r="R140" s="15">
        <f>'Table Q6'!F141-F140</f>
        <v>8.5075258836592171E-4</v>
      </c>
      <c r="S140" s="15">
        <f>'Table Q6'!G141-G140</f>
        <v>1.5607700263734647E-2</v>
      </c>
      <c r="T140" s="15">
        <f>'Table Q6'!H141-H140</f>
        <v>-1.2497656705614091E-2</v>
      </c>
      <c r="U140" s="15">
        <f>'Table Q6'!I141-I140</f>
        <v>1.0872233403347309E-4</v>
      </c>
      <c r="V140" s="15">
        <f>'Table Q6'!J141-J140</f>
        <v>-3.7168236182183456E-4</v>
      </c>
      <c r="W140" s="15">
        <f>'Table Q6'!K141-K140</f>
        <v>-1.1406312897943138E-2</v>
      </c>
      <c r="X140" s="15">
        <f>'Table Q6'!L141-L140</f>
        <v>-9.2278168617510037E-5</v>
      </c>
    </row>
    <row r="141" spans="1:24" x14ac:dyDescent="0.25">
      <c r="A141" s="13" t="str">
        <f t="shared" si="1"/>
        <v>2002 Q1</v>
      </c>
      <c r="B141" s="11">
        <f t="shared" si="2"/>
        <v>0.80654066504555144</v>
      </c>
      <c r="C141" s="11">
        <f t="shared" si="3"/>
        <v>1.1593789191459407</v>
      </c>
      <c r="D141" s="11">
        <f t="shared" si="3"/>
        <v>1.1694303797618297</v>
      </c>
      <c r="E141" s="11">
        <f t="shared" si="3"/>
        <v>7.7746457446653608E-2</v>
      </c>
      <c r="F141" s="11">
        <f t="shared" si="3"/>
        <v>-0.89652778180974035</v>
      </c>
      <c r="G141" s="11">
        <f t="shared" si="3"/>
        <v>1.4085155147871264</v>
      </c>
      <c r="H141" s="11">
        <f t="shared" si="3"/>
        <v>-1.998559098233222</v>
      </c>
      <c r="I141" s="11">
        <f t="shared" si="3"/>
        <v>-1.5912889285399749</v>
      </c>
      <c r="J141" s="11">
        <f t="shared" si="3"/>
        <v>0.4983611877602816</v>
      </c>
      <c r="K141" s="11">
        <f t="shared" si="3"/>
        <v>-2.1479575205889954</v>
      </c>
      <c r="L141" s="11">
        <f t="shared" si="3"/>
        <v>0.27346090082400665</v>
      </c>
      <c r="N141" s="15">
        <f>'Table Q6'!B142-B141</f>
        <v>-2.1857259557550912E-2</v>
      </c>
      <c r="O141" s="15">
        <f>'Table Q6'!C142-C141</f>
        <v>2.752506399392729E-4</v>
      </c>
      <c r="P141" s="15">
        <f>'Table Q6'!D142-D141</f>
        <v>-2.40240241395695E-2</v>
      </c>
      <c r="Q141" s="15">
        <f>'Table Q6'!E142-E141</f>
        <v>-1.1908244884558106E-2</v>
      </c>
      <c r="R141" s="15">
        <f>'Table Q6'!F142-F141</f>
        <v>-1.17715872947739E-2</v>
      </c>
      <c r="S141" s="15">
        <f>'Table Q6'!G142-G141</f>
        <v>1.3884983717424859E-2</v>
      </c>
      <c r="T141" s="15">
        <f>'Table Q6'!H142-H141</f>
        <v>1.2805097886478212E-2</v>
      </c>
      <c r="U141" s="15">
        <f>'Table Q6'!I142-I141</f>
        <v>-1.1961221846878978E-4</v>
      </c>
      <c r="V141" s="15">
        <f>'Table Q6'!J142-J141</f>
        <v>-1.9385090543014294E-2</v>
      </c>
      <c r="W141" s="15">
        <f>'Table Q6'!K142-K141</f>
        <v>1.065747626845992E-2</v>
      </c>
      <c r="X141" s="15">
        <f>'Table Q6'!L142-L141</f>
        <v>1.201272934628278E-2</v>
      </c>
    </row>
    <row r="142" spans="1:24" x14ac:dyDescent="0.25">
      <c r="A142" s="13" t="str">
        <f t="shared" si="1"/>
        <v>2002 Q2</v>
      </c>
      <c r="B142" s="11">
        <f t="shared" si="2"/>
        <v>2.9295784495937909</v>
      </c>
      <c r="C142" s="11">
        <f t="shared" si="3"/>
        <v>5.9494953591440599E-3</v>
      </c>
      <c r="D142" s="11">
        <f t="shared" si="3"/>
        <v>1.0357784302023323</v>
      </c>
      <c r="E142" s="11">
        <f t="shared" si="3"/>
        <v>0.87690636296790658</v>
      </c>
      <c r="F142" s="11">
        <f t="shared" si="3"/>
        <v>0.45735088011233904</v>
      </c>
      <c r="G142" s="11">
        <f t="shared" si="3"/>
        <v>-0.28487431584631756</v>
      </c>
      <c r="H142" s="11">
        <f t="shared" si="3"/>
        <v>0.18350387057101189</v>
      </c>
      <c r="I142" s="11">
        <f t="shared" si="3"/>
        <v>2.7753257953797452</v>
      </c>
      <c r="J142" s="11">
        <f t="shared" si="3"/>
        <v>1.1048477684530364</v>
      </c>
      <c r="K142" s="11">
        <f t="shared" si="3"/>
        <v>0.32985741814680125</v>
      </c>
      <c r="L142" s="11">
        <f t="shared" si="3"/>
        <v>0.65574890091954541</v>
      </c>
      <c r="N142" s="15">
        <f>'Table Q6'!B143-B142</f>
        <v>3.2102236089784686E-2</v>
      </c>
      <c r="O142" s="15">
        <f>'Table Q6'!C143-C142</f>
        <v>4.8538461260278203E-4</v>
      </c>
      <c r="P142" s="15">
        <f>'Table Q6'!D143-D142</f>
        <v>3.6220948177450696E-2</v>
      </c>
      <c r="Q142" s="15">
        <f>'Table Q6'!E143-E142</f>
        <v>1.2694583364947221E-5</v>
      </c>
      <c r="R142" s="15">
        <f>'Table Q6'!F143-F142</f>
        <v>-8.3689428671651633E-5</v>
      </c>
      <c r="S142" s="15">
        <f>'Table Q6'!G143-G142</f>
        <v>-1.3578663760632603E-2</v>
      </c>
      <c r="T142" s="15">
        <f>'Table Q6'!H143-H142</f>
        <v>-1.3131956691627783E-2</v>
      </c>
      <c r="U142" s="15">
        <f>'Table Q6'!I143-I142</f>
        <v>1.4702369867312992E-2</v>
      </c>
      <c r="V142" s="15">
        <f>'Table Q6'!J143-J142</f>
        <v>1.9029168308468902E-2</v>
      </c>
      <c r="W142" s="15">
        <f>'Table Q6'!K143-K142</f>
        <v>-1.0847492485660137E-2</v>
      </c>
      <c r="X142" s="15">
        <f>'Table Q6'!L143-L142</f>
        <v>1.1956190682629209E-2</v>
      </c>
    </row>
    <row r="143" spans="1:24" x14ac:dyDescent="0.25">
      <c r="A143" s="13" t="str">
        <f t="shared" si="1"/>
        <v>2002 Q3</v>
      </c>
      <c r="B143" s="11">
        <f t="shared" si="2"/>
        <v>-2.2771948990230864</v>
      </c>
      <c r="C143" s="11">
        <f t="shared" si="3"/>
        <v>1.2198408207632465</v>
      </c>
      <c r="D143" s="11">
        <f t="shared" si="3"/>
        <v>2.4180566714345839</v>
      </c>
      <c r="E143" s="11">
        <f t="shared" si="3"/>
        <v>1.0311292271321588</v>
      </c>
      <c r="F143" s="11">
        <f t="shared" si="3"/>
        <v>-0.2161637290982229</v>
      </c>
      <c r="G143" s="11">
        <f t="shared" si="3"/>
        <v>-7.6440981438072639E-2</v>
      </c>
      <c r="H143" s="11">
        <f t="shared" si="3"/>
        <v>0.54357456353833877</v>
      </c>
      <c r="I143" s="11">
        <f t="shared" si="3"/>
        <v>-1.032294806454412</v>
      </c>
      <c r="J143" s="11">
        <f t="shared" si="3"/>
        <v>-2.6332000670054962</v>
      </c>
      <c r="K143" s="11">
        <f t="shared" si="3"/>
        <v>2.0295873107764248</v>
      </c>
      <c r="L143" s="11">
        <f t="shared" si="3"/>
        <v>0.20655229380239906</v>
      </c>
      <c r="N143" s="15">
        <f>'Table Q6'!B144-B143</f>
        <v>1.6420348545329588E-3</v>
      </c>
      <c r="O143" s="15">
        <f>'Table Q6'!C144-C143</f>
        <v>7.1683082379037089E-5</v>
      </c>
      <c r="P143" s="15">
        <f>'Table Q6'!D144-D143</f>
        <v>-2.4274230523918305E-2</v>
      </c>
      <c r="Q143" s="15">
        <f>'Table Q6'!E144-E143</f>
        <v>1.1788605259208884E-2</v>
      </c>
      <c r="R143" s="15">
        <f>'Table Q6'!F144-F143</f>
        <v>1.0471251381503732E-2</v>
      </c>
      <c r="S143" s="15">
        <f>'Table Q6'!G144-G143</f>
        <v>1.3312987337825835E-2</v>
      </c>
      <c r="T143" s="15">
        <f>'Table Q6'!H144-H143</f>
        <v>1.1371916078341315E-2</v>
      </c>
      <c r="U143" s="15">
        <f>'Table Q6'!I144-I143</f>
        <v>-1.3713776090383156E-2</v>
      </c>
      <c r="V143" s="15">
        <f>'Table Q6'!J144-J143</f>
        <v>-2.023185323416854E-2</v>
      </c>
      <c r="W143" s="15">
        <f>'Table Q6'!K144-K143</f>
        <v>1.0998783221690456E-2</v>
      </c>
      <c r="X143" s="15">
        <f>'Table Q6'!L144-L143</f>
        <v>-2.3704571643953842E-2</v>
      </c>
    </row>
    <row r="144" spans="1:24" x14ac:dyDescent="0.25">
      <c r="A144" s="13" t="str">
        <f t="shared" si="1"/>
        <v>2002 Q4</v>
      </c>
      <c r="B144" s="11">
        <f t="shared" si="2"/>
        <v>2.2809053694898238</v>
      </c>
      <c r="C144" s="11">
        <f t="shared" si="3"/>
        <v>-0.85542393295231589</v>
      </c>
      <c r="D144" s="11">
        <f t="shared" si="3"/>
        <v>0.45440460569630348</v>
      </c>
      <c r="E144" s="11">
        <f t="shared" si="3"/>
        <v>4.4597356267486912E-2</v>
      </c>
      <c r="F144" s="11">
        <f t="shared" si="3"/>
        <v>-2.6699841577769066</v>
      </c>
      <c r="G144" s="11">
        <f t="shared" si="3"/>
        <v>1.9628536265332224</v>
      </c>
      <c r="H144" s="11">
        <f t="shared" si="3"/>
        <v>3.9890967974695726</v>
      </c>
      <c r="I144" s="11">
        <f t="shared" si="3"/>
        <v>-0.29372005777941501</v>
      </c>
      <c r="J144" s="11">
        <f t="shared" si="3"/>
        <v>-4.5712831685454633E-2</v>
      </c>
      <c r="K144" s="11">
        <f t="shared" si="3"/>
        <v>1.5320323495956998</v>
      </c>
      <c r="L144" s="11">
        <f t="shared" si="3"/>
        <v>0.57812126955511034</v>
      </c>
      <c r="N144" s="15">
        <f>'Table Q6'!B145-B144</f>
        <v>1.2078443440593833E-2</v>
      </c>
      <c r="O144" s="15">
        <f>'Table Q6'!C145-C144</f>
        <v>2.5204521452648621E-4</v>
      </c>
      <c r="P144" s="15">
        <f>'Table Q6'!D145-D144</f>
        <v>3.532901895558993E-2</v>
      </c>
      <c r="Q144" s="15">
        <f>'Table Q6'!E145-E144</f>
        <v>1.152536866834114E-2</v>
      </c>
      <c r="R144" s="15">
        <f>'Table Q6'!F145-F144</f>
        <v>-1.1301031130345418E-2</v>
      </c>
      <c r="S144" s="15">
        <f>'Table Q6'!G145-G144</f>
        <v>5.7768769977362133E-4</v>
      </c>
      <c r="T144" s="15">
        <f>'Table Q6'!H145-H144</f>
        <v>3.719496099083841E-4</v>
      </c>
      <c r="U144" s="15">
        <f>'Table Q6'!I145-I144</f>
        <v>6.3058859139281109E-4</v>
      </c>
      <c r="V144" s="15">
        <f>'Table Q6'!J145-J144</f>
        <v>1.8651473423719478E-2</v>
      </c>
      <c r="W144" s="15">
        <f>'Table Q6'!K145-K144</f>
        <v>5.7190564593412319E-4</v>
      </c>
      <c r="X144" s="15">
        <f>'Table Q6'!L145-L144</f>
        <v>9.1267148525364661E-5</v>
      </c>
    </row>
    <row r="145" spans="1:24" x14ac:dyDescent="0.25">
      <c r="A145" s="13" t="str">
        <f t="shared" si="1"/>
        <v>2003 Q1</v>
      </c>
      <c r="B145" s="11">
        <f t="shared" si="2"/>
        <v>-3.0856840483620278</v>
      </c>
      <c r="C145" s="11">
        <f t="shared" si="3"/>
        <v>1.5347681004396043</v>
      </c>
      <c r="D145" s="11">
        <f t="shared" si="3"/>
        <v>-2.8209789182812313</v>
      </c>
      <c r="E145" s="11">
        <f t="shared" si="3"/>
        <v>-1.1355390958169185</v>
      </c>
      <c r="F145" s="11">
        <f t="shared" si="3"/>
        <v>1.7323136066278135</v>
      </c>
      <c r="G145" s="11">
        <f t="shared" si="3"/>
        <v>3.4555334306950591</v>
      </c>
      <c r="H145" s="11">
        <f t="shared" si="3"/>
        <v>1.1634824455243498</v>
      </c>
      <c r="I145" s="11">
        <f t="shared" si="3"/>
        <v>1.6508649288949537</v>
      </c>
      <c r="J145" s="11">
        <f t="shared" si="3"/>
        <v>-0.8807494651603498</v>
      </c>
      <c r="K145" s="11">
        <f t="shared" si="3"/>
        <v>1.297294255336628</v>
      </c>
      <c r="L145" s="11">
        <f t="shared" si="3"/>
        <v>0.56070401476368714</v>
      </c>
      <c r="N145" s="15">
        <f>'Table Q6'!B146-B145</f>
        <v>-2.1278149656806633E-2</v>
      </c>
      <c r="O145" s="15">
        <f>'Table Q6'!C146-C145</f>
        <v>8.9494427804412968E-3</v>
      </c>
      <c r="P145" s="15">
        <f>'Table Q6'!D146-D145</f>
        <v>-5.9025927563268077E-2</v>
      </c>
      <c r="Q145" s="15">
        <f>'Table Q6'!E146-E145</f>
        <v>-1.1755646397035635E-2</v>
      </c>
      <c r="R145" s="15">
        <f>'Table Q6'!F146-F145</f>
        <v>-1.1422802748173311E-4</v>
      </c>
      <c r="S145" s="15">
        <f>'Table Q6'!G146-G145</f>
        <v>9.5577261264523372E-5</v>
      </c>
      <c r="T145" s="15">
        <f>'Table Q6'!H146-H145</f>
        <v>1.1543422172626938E-2</v>
      </c>
      <c r="U145" s="15">
        <f>'Table Q6'!I146-I145</f>
        <v>8.7486204841846771E-4</v>
      </c>
      <c r="V145" s="15">
        <f>'Table Q6'!J146-J145</f>
        <v>-4.1792165082377153E-5</v>
      </c>
      <c r="W145" s="15">
        <f>'Table Q6'!K146-K145</f>
        <v>-4.7512561758500382E-5</v>
      </c>
      <c r="X145" s="15">
        <f>'Table Q6'!L146-L145</f>
        <v>9.6590341071789432E-5</v>
      </c>
    </row>
    <row r="146" spans="1:24" x14ac:dyDescent="0.25">
      <c r="A146" s="13" t="str">
        <f t="shared" si="1"/>
        <v>2003 Q2</v>
      </c>
      <c r="B146" s="11">
        <f t="shared" si="2"/>
        <v>-2.0058944121417897</v>
      </c>
      <c r="C146" s="11">
        <f t="shared" ref="C146:L161" si="4">LN(C43/C42)*100</f>
        <v>0.70412169990698736</v>
      </c>
      <c r="D146" s="11">
        <f t="shared" si="4"/>
        <v>1.7360763181112979</v>
      </c>
      <c r="E146" s="11">
        <f t="shared" si="4"/>
        <v>1.3597769566478328</v>
      </c>
      <c r="F146" s="11">
        <f t="shared" si="4"/>
        <v>2.8143478644541022</v>
      </c>
      <c r="G146" s="11">
        <f t="shared" si="4"/>
        <v>1.1198538714845883</v>
      </c>
      <c r="H146" s="11">
        <f t="shared" si="4"/>
        <v>1.0689685292713036</v>
      </c>
      <c r="I146" s="11">
        <f t="shared" si="4"/>
        <v>-0.81577402239743335</v>
      </c>
      <c r="J146" s="11">
        <f t="shared" si="4"/>
        <v>-2.2928320203269728</v>
      </c>
      <c r="K146" s="11">
        <f t="shared" si="4"/>
        <v>-0.11048034731078492</v>
      </c>
      <c r="L146" s="11">
        <f t="shared" si="4"/>
        <v>0.24954872034030742</v>
      </c>
      <c r="N146" s="15">
        <f>'Table Q6'!B147-B146</f>
        <v>5.7070552145496833E-2</v>
      </c>
      <c r="O146" s="15">
        <f>'Table Q6'!C147-C146</f>
        <v>-1.6628933227745946E-2</v>
      </c>
      <c r="P146" s="15">
        <f>'Table Q6'!D147-D146</f>
        <v>4.669689758275597E-2</v>
      </c>
      <c r="Q146" s="15">
        <f>'Table Q6'!E147-E146</f>
        <v>-1.1754752289117043E-4</v>
      </c>
      <c r="R146" s="15">
        <f>'Table Q6'!F147-F146</f>
        <v>1.84763566080548E-4</v>
      </c>
      <c r="S146" s="15">
        <f>'Table Q6'!G147-G146</f>
        <v>4.6309418002055125E-4</v>
      </c>
      <c r="T146" s="15">
        <f>'Table Q6'!H147-H146</f>
        <v>-4.9529573911855529E-2</v>
      </c>
      <c r="U146" s="15">
        <f>'Table Q6'!I147-I146</f>
        <v>1.4971154950155885E-2</v>
      </c>
      <c r="V146" s="15">
        <f>'Table Q6'!J147-J146</f>
        <v>-1.8474939510313426E-3</v>
      </c>
      <c r="W146" s="15">
        <f>'Table Q6'!K147-K146</f>
        <v>-2.6069888929548812E-4</v>
      </c>
      <c r="X146" s="15">
        <f>'Table Q6'!L147-L146</f>
        <v>2.3989643567908142E-2</v>
      </c>
    </row>
    <row r="147" spans="1:24" x14ac:dyDescent="0.25">
      <c r="A147" s="13" t="str">
        <f t="shared" si="1"/>
        <v>2003 Q3</v>
      </c>
      <c r="B147" s="11">
        <f t="shared" si="2"/>
        <v>0.70304734995267881</v>
      </c>
      <c r="C147" s="11">
        <f t="shared" si="4"/>
        <v>2.3142326386984253</v>
      </c>
      <c r="D147" s="11">
        <f t="shared" si="4"/>
        <v>1.5870332492907639</v>
      </c>
      <c r="E147" s="11">
        <f t="shared" si="4"/>
        <v>0.11932034731953439</v>
      </c>
      <c r="F147" s="11">
        <f t="shared" si="4"/>
        <v>0.65008130701660838</v>
      </c>
      <c r="G147" s="11">
        <f t="shared" si="4"/>
        <v>-1.4325592285811659</v>
      </c>
      <c r="H147" s="11">
        <f t="shared" si="4"/>
        <v>2.1956107728895624</v>
      </c>
      <c r="I147" s="11">
        <f t="shared" si="4"/>
        <v>2.0154851596252956</v>
      </c>
      <c r="J147" s="11">
        <f t="shared" si="4"/>
        <v>-2.9872511551317782</v>
      </c>
      <c r="K147" s="11">
        <f t="shared" si="4"/>
        <v>0.39656234735573187</v>
      </c>
      <c r="L147" s="11">
        <f t="shared" si="4"/>
        <v>0.92829581104155712</v>
      </c>
      <c r="N147" s="15">
        <f>'Table Q6'!B148-B147</f>
        <v>-1.1553469783446402E-2</v>
      </c>
      <c r="O147" s="15">
        <f>'Table Q6'!C148-C147</f>
        <v>2.5958935847729236E-2</v>
      </c>
      <c r="P147" s="15">
        <f>'Table Q6'!D148-D147</f>
        <v>-2.3406691613798714E-2</v>
      </c>
      <c r="Q147" s="15">
        <f>'Table Q6'!E148-E147</f>
        <v>1.1336427828256862E-2</v>
      </c>
      <c r="R147" s="15">
        <f>'Table Q6'!F148-F147</f>
        <v>2.4329725887606291E-4</v>
      </c>
      <c r="S147" s="15">
        <f>'Table Q6'!G148-G147</f>
        <v>5.9031895629724218E-5</v>
      </c>
      <c r="T147" s="15">
        <f>'Table Q6'!H148-H147</f>
        <v>1.1845836169598556E-2</v>
      </c>
      <c r="U147" s="15">
        <f>'Table Q6'!I148-I147</f>
        <v>-1.3820731306628531E-2</v>
      </c>
      <c r="V147" s="15">
        <f>'Table Q6'!J148-J147</f>
        <v>-2.047661481432872E-3</v>
      </c>
      <c r="W147" s="15">
        <f>'Table Q6'!K148-K147</f>
        <v>1.0925957687538235E-2</v>
      </c>
      <c r="X147" s="15">
        <f>'Table Q6'!L148-L147</f>
        <v>-1.1702695993931034E-2</v>
      </c>
    </row>
    <row r="148" spans="1:24" x14ac:dyDescent="0.25">
      <c r="A148" s="13" t="str">
        <f t="shared" si="1"/>
        <v>2003 Q4</v>
      </c>
      <c r="B148" s="11">
        <f t="shared" si="2"/>
        <v>-4.0032705900554008E-2</v>
      </c>
      <c r="C148" s="11">
        <f t="shared" si="4"/>
        <v>1.5198721828615289</v>
      </c>
      <c r="D148" s="11">
        <f t="shared" si="4"/>
        <v>1.8042134306783451</v>
      </c>
      <c r="E148" s="11">
        <f t="shared" si="4"/>
        <v>7.3446875719888165E-3</v>
      </c>
      <c r="F148" s="11">
        <f t="shared" si="4"/>
        <v>0.84603135894649761</v>
      </c>
      <c r="G148" s="11">
        <f t="shared" si="4"/>
        <v>2.8478625819378816</v>
      </c>
      <c r="H148" s="11">
        <f t="shared" si="4"/>
        <v>-1.5881309018126357</v>
      </c>
      <c r="I148" s="11">
        <f t="shared" si="4"/>
        <v>3.209722929030169</v>
      </c>
      <c r="J148" s="11">
        <f t="shared" si="4"/>
        <v>4.2949206492378682</v>
      </c>
      <c r="K148" s="11">
        <f t="shared" si="4"/>
        <v>-1.7155656584928531</v>
      </c>
      <c r="L148" s="11">
        <f t="shared" si="4"/>
        <v>1.4900383046341936</v>
      </c>
      <c r="N148" s="15">
        <f>'Table Q6'!B149-B148</f>
        <v>9.1411444261450085E-3</v>
      </c>
      <c r="O148" s="15">
        <f>'Table Q6'!C149-C148</f>
        <v>-8.3085194416443464E-3</v>
      </c>
      <c r="P148" s="15">
        <f>'Table Q6'!D149-D148</f>
        <v>5.7133445392695048E-2</v>
      </c>
      <c r="Q148" s="15">
        <f>'Table Q6'!E149-E148</f>
        <v>2.8053455146819645E-5</v>
      </c>
      <c r="R148" s="15">
        <f>'Table Q6'!F149-F148</f>
        <v>1.2858363659895566E-4</v>
      </c>
      <c r="S148" s="15">
        <f>'Table Q6'!G149-G148</f>
        <v>1.2560829459692169E-2</v>
      </c>
      <c r="T148" s="15">
        <f>'Table Q6'!H149-H148</f>
        <v>-2.180535948070883E-5</v>
      </c>
      <c r="U148" s="15">
        <f>'Table Q6'!I149-I148</f>
        <v>-1.4249234127752697E-2</v>
      </c>
      <c r="V148" s="15">
        <f>'Table Q6'!J149-J148</f>
        <v>1.950214036040343E-3</v>
      </c>
      <c r="W148" s="15">
        <f>'Table Q6'!K149-K148</f>
        <v>1.1448769306041218E-2</v>
      </c>
      <c r="X148" s="15">
        <f>'Table Q6'!L149-L148</f>
        <v>-2.2199986708493213E-4</v>
      </c>
    </row>
    <row r="149" spans="1:24" x14ac:dyDescent="0.25">
      <c r="A149" s="13" t="str">
        <f t="shared" si="1"/>
        <v>2004 Q1</v>
      </c>
      <c r="B149" s="11">
        <f t="shared" si="2"/>
        <v>-0.61804975136791684</v>
      </c>
      <c r="C149" s="11">
        <f t="shared" si="4"/>
        <v>1.5992026300338511</v>
      </c>
      <c r="D149" s="11">
        <f t="shared" si="4"/>
        <v>1.8711821545976608</v>
      </c>
      <c r="E149" s="11">
        <f t="shared" si="4"/>
        <v>1.8318161028723523</v>
      </c>
      <c r="F149" s="11">
        <f t="shared" si="4"/>
        <v>4.5082021422877965</v>
      </c>
      <c r="G149" s="11">
        <f t="shared" si="4"/>
        <v>0.16609238606766549</v>
      </c>
      <c r="H149" s="11">
        <f t="shared" si="4"/>
        <v>1.6287537388110482</v>
      </c>
      <c r="I149" s="11">
        <f t="shared" si="4"/>
        <v>-2.5240207901149057</v>
      </c>
      <c r="J149" s="11">
        <f t="shared" si="4"/>
        <v>-3.4236535945779965</v>
      </c>
      <c r="K149" s="11">
        <f t="shared" si="4"/>
        <v>2.5643487475992379</v>
      </c>
      <c r="L149" s="11">
        <f t="shared" si="4"/>
        <v>0.57681201463138199</v>
      </c>
      <c r="N149" s="15">
        <f>'Table Q6'!B150-B149</f>
        <v>-4.3592753390293559E-2</v>
      </c>
      <c r="O149" s="15">
        <f>'Table Q6'!C150-C149</f>
        <v>3.4794121078207674E-4</v>
      </c>
      <c r="P149" s="15">
        <f>'Table Q6'!D150-D149</f>
        <v>-7.9959505225079885E-2</v>
      </c>
      <c r="Q149" s="15">
        <f>'Table Q6'!E150-E149</f>
        <v>2.4081988249768926E-5</v>
      </c>
      <c r="R149" s="15">
        <f>'Table Q6'!F150-F149</f>
        <v>6.9730155749159195E-4</v>
      </c>
      <c r="S149" s="15">
        <f>'Table Q6'!G150-G149</f>
        <v>-7.3262617021377374E-4</v>
      </c>
      <c r="T149" s="15">
        <f>'Table Q6'!H150-H149</f>
        <v>1.1703326316899521E-2</v>
      </c>
      <c r="U149" s="15">
        <f>'Table Q6'!I150-I149</f>
        <v>2.8526334442565915E-2</v>
      </c>
      <c r="V149" s="15">
        <f>'Table Q6'!J150-J149</f>
        <v>-1.0304970513486111E-3</v>
      </c>
      <c r="W149" s="15">
        <f>'Table Q6'!K150-K149</f>
        <v>-3.3118066207640684E-2</v>
      </c>
      <c r="X149" s="15">
        <f>'Table Q6'!L150-L149</f>
        <v>1.2640477930259131E-5</v>
      </c>
    </row>
    <row r="150" spans="1:24" x14ac:dyDescent="0.25">
      <c r="A150" s="13" t="str">
        <f t="shared" si="1"/>
        <v>2004 Q2</v>
      </c>
      <c r="B150" s="11">
        <f t="shared" si="2"/>
        <v>-0.32344842837205978</v>
      </c>
      <c r="C150" s="11">
        <f t="shared" si="4"/>
        <v>0.71053482564507908</v>
      </c>
      <c r="D150" s="11">
        <f t="shared" si="4"/>
        <v>-2.2435631642836933</v>
      </c>
      <c r="E150" s="11">
        <f t="shared" si="4"/>
        <v>-0.54844275045231206</v>
      </c>
      <c r="F150" s="11">
        <f t="shared" si="4"/>
        <v>-1.6382247776833714</v>
      </c>
      <c r="G150" s="11">
        <f t="shared" si="4"/>
        <v>1.0115816367687032</v>
      </c>
      <c r="H150" s="11">
        <f t="shared" si="4"/>
        <v>1.6176996502788648</v>
      </c>
      <c r="I150" s="11">
        <f t="shared" si="4"/>
        <v>1.1043445056902528</v>
      </c>
      <c r="J150" s="11">
        <f t="shared" si="4"/>
        <v>-1.9110108125292649</v>
      </c>
      <c r="K150" s="11">
        <f t="shared" si="4"/>
        <v>1.9966819169249881</v>
      </c>
      <c r="L150" s="11">
        <f t="shared" si="4"/>
        <v>0.12202564052291472</v>
      </c>
      <c r="N150" s="15">
        <f>'Table Q6'!B151-B150</f>
        <v>4.5381595028264887E-3</v>
      </c>
      <c r="O150" s="15">
        <f>'Table Q6'!C151-C150</f>
        <v>-8.445308569891008E-3</v>
      </c>
      <c r="P150" s="15">
        <f>'Table Q6'!D151-D150</f>
        <v>3.3757955024512842E-2</v>
      </c>
      <c r="Q150" s="15">
        <f>'Table Q6'!E151-E150</f>
        <v>1.1148863311703949E-2</v>
      </c>
      <c r="R150" s="15">
        <f>'Table Q6'!F151-F150</f>
        <v>-1.0382426426369662E-5</v>
      </c>
      <c r="S150" s="15">
        <f>'Table Q6'!G151-G150</f>
        <v>1.3057852486959565E-2</v>
      </c>
      <c r="T150" s="15">
        <f>'Table Q6'!H151-H150</f>
        <v>-2.31309565624922E-2</v>
      </c>
      <c r="U150" s="15">
        <f>'Table Q6'!I151-I150</f>
        <v>1.3994756444811296E-2</v>
      </c>
      <c r="V150" s="15">
        <f>'Table Q6'!J151-J150</f>
        <v>1.646701399972561E-2</v>
      </c>
      <c r="W150" s="15">
        <f>'Table Q6'!K151-K150</f>
        <v>1.1339516332528277E-2</v>
      </c>
      <c r="X150" s="15">
        <f>'Table Q6'!L151-L150</f>
        <v>0</v>
      </c>
    </row>
    <row r="151" spans="1:24" x14ac:dyDescent="0.25">
      <c r="A151" s="13" t="str">
        <f t="shared" si="1"/>
        <v>2004 Q3</v>
      </c>
      <c r="B151" s="11">
        <f t="shared" si="2"/>
        <v>-1.8529094679513989</v>
      </c>
      <c r="C151" s="11">
        <f t="shared" si="4"/>
        <v>-0.90804167553303428</v>
      </c>
      <c r="D151" s="11">
        <f t="shared" si="4"/>
        <v>6.0926336518600174E-2</v>
      </c>
      <c r="E151" s="11">
        <f t="shared" si="4"/>
        <v>0.26783216493086481</v>
      </c>
      <c r="F151" s="11">
        <f t="shared" si="4"/>
        <v>-0.48623496430914898</v>
      </c>
      <c r="G151" s="11">
        <f t="shared" si="4"/>
        <v>4.0018376480791735</v>
      </c>
      <c r="H151" s="11">
        <f t="shared" si="4"/>
        <v>4.7308567974139786</v>
      </c>
      <c r="I151" s="11">
        <f t="shared" si="4"/>
        <v>0.44803803890548544</v>
      </c>
      <c r="J151" s="11">
        <f t="shared" si="4"/>
        <v>1.1240540039602465</v>
      </c>
      <c r="K151" s="11">
        <f t="shared" si="4"/>
        <v>-7.0483795239884754</v>
      </c>
      <c r="L151" s="11">
        <f t="shared" si="4"/>
        <v>0.43922559930128313</v>
      </c>
      <c r="N151" s="15">
        <f>'Table Q6'!B152-B151</f>
        <v>1.5264026326988755E-4</v>
      </c>
      <c r="O151" s="15">
        <f>'Table Q6'!C152-C151</f>
        <v>1.7597516038316718E-2</v>
      </c>
      <c r="P151" s="15">
        <f>'Table Q6'!D152-D151</f>
        <v>-1.1155212407278146E-2</v>
      </c>
      <c r="Q151" s="15">
        <f>'Table Q6'!E152-E151</f>
        <v>-1.1312760282781831E-2</v>
      </c>
      <c r="R151" s="15">
        <f>'Table Q6'!F152-F151</f>
        <v>1.1263510141578836E-2</v>
      </c>
      <c r="S151" s="15">
        <f>'Table Q6'!G152-G151</f>
        <v>-4.0312101898098973E-4</v>
      </c>
      <c r="T151" s="15">
        <f>'Table Q6'!H152-H151</f>
        <v>2.4855008951487179E-2</v>
      </c>
      <c r="U151" s="15">
        <f>'Table Q6'!I152-I151</f>
        <v>-1.3308668980377358E-2</v>
      </c>
      <c r="V151" s="15">
        <f>'Table Q6'!J152-J151</f>
        <v>-2.4037553628808439E-4</v>
      </c>
      <c r="W151" s="15">
        <f>'Table Q6'!K152-K151</f>
        <v>-1.1199630352121126E-2</v>
      </c>
      <c r="X151" s="15">
        <f>'Table Q6'!L152-L151</f>
        <v>1.185886736688907E-2</v>
      </c>
    </row>
    <row r="152" spans="1:24" x14ac:dyDescent="0.25">
      <c r="A152" s="13" t="str">
        <f t="shared" si="1"/>
        <v>2004 Q4</v>
      </c>
      <c r="B152" s="11">
        <f t="shared" si="2"/>
        <v>-1.6517123405894261</v>
      </c>
      <c r="C152" s="11">
        <f t="shared" si="4"/>
        <v>1.7014294482787482</v>
      </c>
      <c r="D152" s="11">
        <f t="shared" si="4"/>
        <v>-2.4750862827855205</v>
      </c>
      <c r="E152" s="11">
        <f t="shared" si="4"/>
        <v>-1.6604325981947752</v>
      </c>
      <c r="F152" s="11">
        <f t="shared" si="4"/>
        <v>3.3104608153103614</v>
      </c>
      <c r="G152" s="11">
        <f t="shared" si="4"/>
        <v>-2.2606420723645848</v>
      </c>
      <c r="H152" s="11">
        <f t="shared" si="4"/>
        <v>1.2725136561016006</v>
      </c>
      <c r="I152" s="11">
        <f t="shared" si="4"/>
        <v>2.861516421258976E-2</v>
      </c>
      <c r="J152" s="11">
        <f t="shared" si="4"/>
        <v>2.5082057556884856E-2</v>
      </c>
      <c r="K152" s="11">
        <f t="shared" si="4"/>
        <v>0.37626770546456423</v>
      </c>
      <c r="L152" s="11">
        <f t="shared" si="4"/>
        <v>-5.3247909651175498E-2</v>
      </c>
      <c r="N152" s="15">
        <f>'Table Q6'!B153-B152</f>
        <v>2.3560153061996658E-3</v>
      </c>
      <c r="O152" s="15">
        <f>'Table Q6'!C153-C152</f>
        <v>1.5573978163296864E-4</v>
      </c>
      <c r="P152" s="15">
        <f>'Table Q6'!D153-D152</f>
        <v>-1.6283018451757059E-4</v>
      </c>
      <c r="Q152" s="15">
        <f>'Table Q6'!E153-E152</f>
        <v>1.097351277812475E-2</v>
      </c>
      <c r="R152" s="15">
        <f>'Table Q6'!F153-F152</f>
        <v>-2.872789381154206E-4</v>
      </c>
      <c r="S152" s="15">
        <f>'Table Q6'!G153-G152</f>
        <v>1.3898280419541997E-3</v>
      </c>
      <c r="T152" s="15">
        <f>'Table Q6'!H153-H152</f>
        <v>-7.6155938512334487E-4</v>
      </c>
      <c r="U152" s="15">
        <f>'Table Q6'!I153-I152</f>
        <v>7.1398965018909868E-4</v>
      </c>
      <c r="V152" s="15">
        <f>'Table Q6'!J153-J152</f>
        <v>-1.6143022972899025E-3</v>
      </c>
      <c r="W152" s="15">
        <f>'Table Q6'!K153-K152</f>
        <v>1.1926370136876085E-2</v>
      </c>
      <c r="X152" s="15">
        <f>'Table Q6'!L153-L152</f>
        <v>1.8373784750908007E-4</v>
      </c>
    </row>
    <row r="153" spans="1:24" x14ac:dyDescent="0.25">
      <c r="A153" s="13" t="str">
        <f t="shared" si="1"/>
        <v>2005 Q1</v>
      </c>
      <c r="B153" s="11">
        <f t="shared" si="2"/>
        <v>1.0046728763718098</v>
      </c>
      <c r="C153" s="11">
        <f t="shared" si="4"/>
        <v>0.17602017604277856</v>
      </c>
      <c r="D153" s="11">
        <f t="shared" si="4"/>
        <v>0.95663530732944013</v>
      </c>
      <c r="E153" s="11">
        <f t="shared" si="4"/>
        <v>-0.24007506444674626</v>
      </c>
      <c r="F153" s="11">
        <f t="shared" si="4"/>
        <v>1.112997369644569</v>
      </c>
      <c r="G153" s="11">
        <f t="shared" si="4"/>
        <v>-0.22260916073311857</v>
      </c>
      <c r="H153" s="11">
        <f t="shared" si="4"/>
        <v>-1.41216466106122</v>
      </c>
      <c r="I153" s="11">
        <f t="shared" si="4"/>
        <v>1.2955298596498928</v>
      </c>
      <c r="J153" s="11">
        <f t="shared" si="4"/>
        <v>2.5288343889252265</v>
      </c>
      <c r="K153" s="11">
        <f t="shared" si="4"/>
        <v>4.9613771786722456</v>
      </c>
      <c r="L153" s="11">
        <f t="shared" si="4"/>
        <v>0.78309054892695262</v>
      </c>
      <c r="N153" s="15">
        <f>'Table Q6'!B154-B153</f>
        <v>3.7612070168961953E-3</v>
      </c>
      <c r="O153" s="15">
        <f>'Table Q6'!C154-C153</f>
        <v>-2.5995005241060049E-2</v>
      </c>
      <c r="P153" s="15">
        <f>'Table Q6'!D154-D153</f>
        <v>3.3588862437754607E-2</v>
      </c>
      <c r="Q153" s="15">
        <f>'Table Q6'!E154-E153</f>
        <v>7.2643923717613523E-5</v>
      </c>
      <c r="R153" s="15">
        <f>'Table Q6'!F154-F153</f>
        <v>-1.1217523754281977E-2</v>
      </c>
      <c r="S153" s="15">
        <f>'Table Q6'!G154-G153</f>
        <v>-3.7860610665082312E-2</v>
      </c>
      <c r="T153" s="15">
        <f>'Table Q6'!H154-H153</f>
        <v>-1.2891141064241829E-3</v>
      </c>
      <c r="U153" s="15">
        <f>'Table Q6'!I154-I153</f>
        <v>-1.291633867884201E-2</v>
      </c>
      <c r="V153" s="15">
        <f>'Table Q6'!J154-J153</f>
        <v>-8.0155813871085613E-4</v>
      </c>
      <c r="W153" s="15">
        <f>'Table Q6'!K154-K153</f>
        <v>-1.1306972669448356E-2</v>
      </c>
      <c r="X153" s="15">
        <f>'Table Q6'!L154-L153</f>
        <v>4.1361787210369982E-5</v>
      </c>
    </row>
    <row r="154" spans="1:24" x14ac:dyDescent="0.25">
      <c r="A154" s="13" t="str">
        <f t="shared" si="1"/>
        <v>2005 Q2</v>
      </c>
      <c r="B154" s="11">
        <f t="shared" si="2"/>
        <v>0.39706786281857676</v>
      </c>
      <c r="C154" s="11">
        <f t="shared" si="4"/>
        <v>1.7683271955226394</v>
      </c>
      <c r="D154" s="11">
        <f t="shared" si="4"/>
        <v>-1.3443201469902828</v>
      </c>
      <c r="E154" s="11">
        <f t="shared" si="4"/>
        <v>1.0952176240485361</v>
      </c>
      <c r="F154" s="11">
        <f t="shared" si="4"/>
        <v>-1.4079424807416352</v>
      </c>
      <c r="G154" s="11">
        <f t="shared" si="4"/>
        <v>-5.8709499349986982E-2</v>
      </c>
      <c r="H154" s="11">
        <f t="shared" si="4"/>
        <v>2.9902250514697393</v>
      </c>
      <c r="I154" s="11">
        <f t="shared" si="4"/>
        <v>0.65441337578979331</v>
      </c>
      <c r="J154" s="11">
        <f t="shared" si="4"/>
        <v>-2.0413871979659972</v>
      </c>
      <c r="K154" s="11">
        <f t="shared" si="4"/>
        <v>4.1860632501688544</v>
      </c>
      <c r="L154" s="11">
        <f t="shared" si="4"/>
        <v>0.58965586741953324</v>
      </c>
      <c r="N154" s="15">
        <f>'Table Q6'!B155-B154</f>
        <v>1.8628718472060712E-3</v>
      </c>
      <c r="O154" s="15">
        <f>'Table Q6'!C155-C154</f>
        <v>1.8053673701102113E-2</v>
      </c>
      <c r="P154" s="15">
        <f>'Table Q6'!D155-D154</f>
        <v>-3.3627296261667272E-2</v>
      </c>
      <c r="Q154" s="15">
        <f>'Table Q6'!E155-E154</f>
        <v>4.4077948544973822E-4</v>
      </c>
      <c r="R154" s="15">
        <f>'Table Q6'!F155-F154</f>
        <v>-2.5368922795809823E-5</v>
      </c>
      <c r="S154" s="15">
        <f>'Table Q6'!G155-G154</f>
        <v>7.7454477924361997E-2</v>
      </c>
      <c r="T154" s="15">
        <f>'Table Q6'!H155-H154</f>
        <v>-1.3371893270457402E-2</v>
      </c>
      <c r="U154" s="15">
        <f>'Table Q6'!I155-I154</f>
        <v>2.759955084185739E-2</v>
      </c>
      <c r="V154" s="15">
        <f>'Table Q6'!J155-J154</f>
        <v>-3.4505743326556981E-2</v>
      </c>
      <c r="W154" s="15">
        <f>'Table Q6'!K155-K154</f>
        <v>-2.5797955265272066E-4</v>
      </c>
      <c r="X154" s="15">
        <f>'Table Q6'!L155-L154</f>
        <v>1.3954767589563488E-4</v>
      </c>
    </row>
    <row r="155" spans="1:24" x14ac:dyDescent="0.25">
      <c r="A155" s="13" t="str">
        <f t="shared" si="1"/>
        <v>2005 Q3</v>
      </c>
      <c r="B155" s="11">
        <f t="shared" si="2"/>
        <v>-3.0126952240483966</v>
      </c>
      <c r="C155" s="11">
        <f t="shared" si="4"/>
        <v>0.13032553613592748</v>
      </c>
      <c r="D155" s="11">
        <f t="shared" si="4"/>
        <v>-2.7949998313861437</v>
      </c>
      <c r="E155" s="11">
        <f t="shared" si="4"/>
        <v>-0.57163380453485291</v>
      </c>
      <c r="F155" s="11">
        <f t="shared" si="4"/>
        <v>0.29187840664394749</v>
      </c>
      <c r="G155" s="11">
        <f t="shared" si="4"/>
        <v>3.8559205555450524</v>
      </c>
      <c r="H155" s="11">
        <f t="shared" si="4"/>
        <v>3.5560393135868331</v>
      </c>
      <c r="I155" s="11">
        <f t="shared" si="4"/>
        <v>1.9649231927501751</v>
      </c>
      <c r="J155" s="11">
        <f t="shared" si="4"/>
        <v>1.5086338181085954</v>
      </c>
      <c r="K155" s="11">
        <f t="shared" si="4"/>
        <v>-4.4060018090146507</v>
      </c>
      <c r="L155" s="11">
        <f t="shared" si="4"/>
        <v>0.47426368150208043</v>
      </c>
      <c r="N155" s="15">
        <f>'Table Q6'!B156-B155</f>
        <v>1.3478934672041643E-2</v>
      </c>
      <c r="O155" s="15">
        <f>'Table Q6'!C156-C155</f>
        <v>9.2166037829214398E-3</v>
      </c>
      <c r="P155" s="15">
        <f>'Table Q6'!D156-D155</f>
        <v>1.0940146359887049E-2</v>
      </c>
      <c r="Q155" s="15">
        <f>'Table Q6'!E156-E155</f>
        <v>-3.7311650392712892E-4</v>
      </c>
      <c r="R155" s="15">
        <f>'Table Q6'!F156-F155</f>
        <v>4.8249888317142275E-5</v>
      </c>
      <c r="S155" s="15">
        <f>'Table Q6'!G156-G155</f>
        <v>-2.527127754057279E-2</v>
      </c>
      <c r="T155" s="15">
        <f>'Table Q6'!H156-H155</f>
        <v>1.1562077522005332E-2</v>
      </c>
      <c r="U155" s="15">
        <f>'Table Q6'!I156-I155</f>
        <v>-1.258615130608054E-2</v>
      </c>
      <c r="V155" s="15">
        <f>'Table Q6'!J156-J155</f>
        <v>3.1177389450598669E-2</v>
      </c>
      <c r="W155" s="15">
        <f>'Table Q6'!K156-K155</f>
        <v>9.7342880100548257E-5</v>
      </c>
      <c r="X155" s="15">
        <f>'Table Q6'!L156-L155</f>
        <v>1.3520936507704917E-4</v>
      </c>
    </row>
    <row r="156" spans="1:24" x14ac:dyDescent="0.25">
      <c r="A156" s="13" t="str">
        <f t="shared" si="1"/>
        <v>2005 Q4</v>
      </c>
      <c r="B156" s="11">
        <f t="shared" si="2"/>
        <v>-0.16969274457790037</v>
      </c>
      <c r="C156" s="11">
        <f t="shared" si="4"/>
        <v>1.4418400130948608</v>
      </c>
      <c r="D156" s="11">
        <f t="shared" si="4"/>
        <v>-0.28307126773039976</v>
      </c>
      <c r="E156" s="11">
        <f t="shared" si="4"/>
        <v>1.3788707178456474</v>
      </c>
      <c r="F156" s="11">
        <f t="shared" si="4"/>
        <v>1.0132979794133599</v>
      </c>
      <c r="G156" s="11">
        <f t="shared" si="4"/>
        <v>1.9415711503243445</v>
      </c>
      <c r="H156" s="11">
        <f t="shared" si="4"/>
        <v>2.8581933930660157</v>
      </c>
      <c r="I156" s="11">
        <f t="shared" si="4"/>
        <v>3.9372598149035176</v>
      </c>
      <c r="J156" s="11">
        <f t="shared" si="4"/>
        <v>-1.5038813930785444</v>
      </c>
      <c r="K156" s="11">
        <f t="shared" si="4"/>
        <v>7.1322161375834261</v>
      </c>
      <c r="L156" s="11">
        <f t="shared" si="4"/>
        <v>1.6540146240320481</v>
      </c>
      <c r="N156" s="15">
        <f>'Table Q6'!B157-B156</f>
        <v>-1.9856247021849932E-2</v>
      </c>
      <c r="O156" s="15">
        <f>'Table Q6'!C157-C156</f>
        <v>-8.3543229639211347E-3</v>
      </c>
      <c r="P156" s="15">
        <f>'Table Q6'!D157-D156</f>
        <v>1.1015025893509112E-2</v>
      </c>
      <c r="Q156" s="15">
        <f>'Table Q6'!E157-E156</f>
        <v>-1.0920215916687681E-4</v>
      </c>
      <c r="R156" s="15">
        <f>'Table Q6'!F157-F156</f>
        <v>1.0990786068742597E-2</v>
      </c>
      <c r="S156" s="15">
        <f>'Table Q6'!G157-G156</f>
        <v>4.0771636344527629E-4</v>
      </c>
      <c r="T156" s="15">
        <f>'Table Q6'!H157-H156</f>
        <v>4.1708050436284339E-4</v>
      </c>
      <c r="U156" s="15">
        <f>'Table Q6'!I157-I156</f>
        <v>6.6359482079514365E-4</v>
      </c>
      <c r="V156" s="15">
        <f>'Table Q6'!J157-J156</f>
        <v>1.626654627406765E-2</v>
      </c>
      <c r="W156" s="15">
        <f>'Table Q6'!K157-K156</f>
        <v>-3.7198433154017607E-4</v>
      </c>
      <c r="X156" s="15">
        <f>'Table Q6'!L157-L156</f>
        <v>1.8804314525500132E-5</v>
      </c>
    </row>
    <row r="157" spans="1:24" x14ac:dyDescent="0.25">
      <c r="A157" s="13" t="str">
        <f t="shared" si="1"/>
        <v>2006 Q1</v>
      </c>
      <c r="B157" s="11">
        <f t="shared" si="2"/>
        <v>-1.0510870734035902</v>
      </c>
      <c r="C157" s="11">
        <f t="shared" si="4"/>
        <v>1.3942132484984529</v>
      </c>
      <c r="D157" s="11">
        <f t="shared" si="4"/>
        <v>0.52255539240319238</v>
      </c>
      <c r="E157" s="11">
        <f t="shared" si="4"/>
        <v>1.5472743649592997</v>
      </c>
      <c r="F157" s="11">
        <f t="shared" si="4"/>
        <v>-2.218883238677583</v>
      </c>
      <c r="G157" s="11">
        <f t="shared" si="4"/>
        <v>-1.9179140392835965</v>
      </c>
      <c r="H157" s="11">
        <f t="shared" si="4"/>
        <v>3.1585823447605845</v>
      </c>
      <c r="I157" s="11">
        <f t="shared" si="4"/>
        <v>-1.8872000693486584</v>
      </c>
      <c r="J157" s="11">
        <f t="shared" si="4"/>
        <v>-2.9551428587580237</v>
      </c>
      <c r="K157" s="11">
        <f t="shared" si="4"/>
        <v>-7.5432273111028101</v>
      </c>
      <c r="L157" s="11">
        <f t="shared" si="4"/>
        <v>-4.7084130090941055E-3</v>
      </c>
      <c r="N157" s="15">
        <f>'Table Q6'!B158-B157</f>
        <v>-6.0991016713081159E-3</v>
      </c>
      <c r="O157" s="15">
        <f>'Table Q6'!C158-C157</f>
        <v>1.5319924851509015E-4</v>
      </c>
      <c r="P157" s="15">
        <f>'Table Q6'!D158-D157</f>
        <v>-1.5962993713969365E-4</v>
      </c>
      <c r="Q157" s="15">
        <f>'Table Q6'!E158-E157</f>
        <v>1.1359059647496172E-2</v>
      </c>
      <c r="R157" s="15">
        <f>'Table Q6'!F158-F157</f>
        <v>-1.1185056775825597E-2</v>
      </c>
      <c r="S157" s="15">
        <f>'Table Q6'!G158-G157</f>
        <v>2.5154049740407913E-2</v>
      </c>
      <c r="T157" s="15">
        <f>'Table Q6'!H158-H157</f>
        <v>1.2119560283052611E-2</v>
      </c>
      <c r="U157" s="15">
        <f>'Table Q6'!I158-I157</f>
        <v>1.3332644309588915E-2</v>
      </c>
      <c r="V157" s="15">
        <f>'Table Q6'!J158-J157</f>
        <v>-3.3757926366196678E-2</v>
      </c>
      <c r="W157" s="15">
        <f>'Table Q6'!K158-K157</f>
        <v>-1.1321853362123768E-2</v>
      </c>
      <c r="X157" s="15">
        <f>'Table Q6'!L158-L157</f>
        <v>1.163757135976695E-2</v>
      </c>
    </row>
    <row r="158" spans="1:24" x14ac:dyDescent="0.25">
      <c r="A158" s="13" t="str">
        <f t="shared" si="1"/>
        <v>2006 Q2</v>
      </c>
      <c r="B158" s="11">
        <f t="shared" si="2"/>
        <v>-4.3404008299511094</v>
      </c>
      <c r="C158" s="11">
        <f t="shared" si="4"/>
        <v>1.112415252895957</v>
      </c>
      <c r="D158" s="11">
        <f t="shared" si="4"/>
        <v>0.53351530536083414</v>
      </c>
      <c r="E158" s="11">
        <f t="shared" si="4"/>
        <v>0.22048336918724068</v>
      </c>
      <c r="F158" s="11">
        <f t="shared" si="4"/>
        <v>2.2191227987503019</v>
      </c>
      <c r="G158" s="11">
        <f t="shared" si="4"/>
        <v>-2.0656487865111721</v>
      </c>
      <c r="H158" s="11">
        <f t="shared" si="4"/>
        <v>0.39058179810314153</v>
      </c>
      <c r="I158" s="11">
        <f t="shared" si="4"/>
        <v>0.4024731579663241</v>
      </c>
      <c r="J158" s="11">
        <f t="shared" si="4"/>
        <v>-4.3586976536207187</v>
      </c>
      <c r="K158" s="11">
        <f t="shared" si="4"/>
        <v>-1.3042061006142092</v>
      </c>
      <c r="L158" s="11">
        <f t="shared" si="4"/>
        <v>-0.20830506945886174</v>
      </c>
      <c r="N158" s="15">
        <f>'Table Q6'!B159-B158</f>
        <v>1.4452150999417768E-2</v>
      </c>
      <c r="O158" s="15">
        <f>'Table Q6'!C159-C158</f>
        <v>1.2466863869686762E-5</v>
      </c>
      <c r="P158" s="15">
        <f>'Table Q6'!D159-D158</f>
        <v>-1.1002771397264688E-2</v>
      </c>
      <c r="Q158" s="15">
        <f>'Table Q6'!E159-E158</f>
        <v>-2.194009525424423E-4</v>
      </c>
      <c r="R158" s="15">
        <f>'Table Q6'!F159-F158</f>
        <v>1.0968824510446673E-2</v>
      </c>
      <c r="S158" s="15">
        <f>'Table Q6'!G159-G158</f>
        <v>-1.1953472133054532E-2</v>
      </c>
      <c r="T158" s="15">
        <f>'Table Q6'!H159-H158</f>
        <v>-4.6724431746530792E-2</v>
      </c>
      <c r="U158" s="15">
        <f>'Table Q6'!I159-I158</f>
        <v>2.5580349714860062E-2</v>
      </c>
      <c r="V158" s="15">
        <f>'Table Q6'!J159-J158</f>
        <v>4.3384975145546179E-2</v>
      </c>
      <c r="W158" s="15">
        <f>'Table Q6'!K159-K158</f>
        <v>3.261186831612517E-2</v>
      </c>
      <c r="X158" s="15">
        <f>'Table Q6'!L159-L158</f>
        <v>3.7116713263479761E-5</v>
      </c>
    </row>
    <row r="159" spans="1:24" x14ac:dyDescent="0.25">
      <c r="A159" s="13" t="str">
        <f t="shared" si="1"/>
        <v>2006 Q3</v>
      </c>
      <c r="B159" s="11">
        <f t="shared" si="2"/>
        <v>-0.73556786232434535</v>
      </c>
      <c r="C159" s="11">
        <f t="shared" si="4"/>
        <v>0.7803515302690256</v>
      </c>
      <c r="D159" s="11">
        <f t="shared" si="4"/>
        <v>-0.87747398460697756</v>
      </c>
      <c r="E159" s="11">
        <f t="shared" si="4"/>
        <v>-0.29856278135628339</v>
      </c>
      <c r="F159" s="11">
        <f t="shared" si="4"/>
        <v>-0.99138470125233713</v>
      </c>
      <c r="G159" s="11">
        <f t="shared" si="4"/>
        <v>0.15520306079859059</v>
      </c>
      <c r="H159" s="11">
        <f t="shared" si="4"/>
        <v>-3.6211194338430812</v>
      </c>
      <c r="I159" s="11">
        <f t="shared" si="4"/>
        <v>0.46707197976777837</v>
      </c>
      <c r="J159" s="11">
        <f t="shared" si="4"/>
        <v>-2.2817511341379739</v>
      </c>
      <c r="K159" s="11">
        <f t="shared" si="4"/>
        <v>-0.94277785913204193</v>
      </c>
      <c r="L159" s="11">
        <f t="shared" si="4"/>
        <v>-0.51630609803664529</v>
      </c>
      <c r="N159" s="15">
        <f>'Table Q6'!B160-B159</f>
        <v>-7.839375898251677E-3</v>
      </c>
      <c r="O159" s="15">
        <f>'Table Q6'!C160-C159</f>
        <v>9.1952738854809146E-3</v>
      </c>
      <c r="P159" s="15">
        <f>'Table Q6'!D160-D159</f>
        <v>1.0561085038713558E-2</v>
      </c>
      <c r="Q159" s="15">
        <f>'Table Q6'!E160-E159</f>
        <v>-8.3442206674055885E-5</v>
      </c>
      <c r="R159" s="15">
        <f>'Table Q6'!F160-F159</f>
        <v>-1.1021228123833549E-2</v>
      </c>
      <c r="S159" s="15">
        <f>'Table Q6'!G160-G159</f>
        <v>1.2445402320020338E-2</v>
      </c>
      <c r="T159" s="15">
        <f>'Table Q6'!H160-H159</f>
        <v>2.2187504187438201E-2</v>
      </c>
      <c r="U159" s="15">
        <f>'Table Q6'!I160-I159</f>
        <v>-1.2713458470220818E-2</v>
      </c>
      <c r="V159" s="15">
        <f>'Table Q6'!J160-J159</f>
        <v>-1.5852311933228336E-2</v>
      </c>
      <c r="W159" s="15">
        <f>'Table Q6'!K160-K159</f>
        <v>-3.2772526500584931E-2</v>
      </c>
      <c r="X159" s="15">
        <f>'Table Q6'!L160-L159</f>
        <v>-1.1349175677838996E-2</v>
      </c>
    </row>
    <row r="160" spans="1:24" x14ac:dyDescent="0.25">
      <c r="A160" s="13" t="str">
        <f t="shared" si="1"/>
        <v>2006 Q4</v>
      </c>
      <c r="B160" s="11">
        <f t="shared" si="2"/>
        <v>-2.3732419933575173</v>
      </c>
      <c r="C160" s="11">
        <f t="shared" si="4"/>
        <v>0.29182091130971305</v>
      </c>
      <c r="D160" s="11">
        <f t="shared" si="4"/>
        <v>1.2017736699014325</v>
      </c>
      <c r="E160" s="11">
        <f t="shared" si="4"/>
        <v>0.28032262086147425</v>
      </c>
      <c r="F160" s="11">
        <f t="shared" si="4"/>
        <v>-0.12990470219087377</v>
      </c>
      <c r="G160" s="11">
        <f t="shared" si="4"/>
        <v>-0.91662376482273578</v>
      </c>
      <c r="H160" s="11">
        <f t="shared" si="4"/>
        <v>-2.5435895877685821</v>
      </c>
      <c r="I160" s="11">
        <f t="shared" si="4"/>
        <v>0.51050797711059337</v>
      </c>
      <c r="J160" s="11">
        <f t="shared" si="4"/>
        <v>-2.8267015850230379E-2</v>
      </c>
      <c r="K160" s="11">
        <f t="shared" si="4"/>
        <v>3.3109817645441151</v>
      </c>
      <c r="L160" s="11">
        <f t="shared" si="4"/>
        <v>0.12286352924613742</v>
      </c>
      <c r="N160" s="15">
        <f>'Table Q6'!B161-B160</f>
        <v>4.1168892662956313E-2</v>
      </c>
      <c r="O160" s="15">
        <f>'Table Q6'!C161-C160</f>
        <v>-5.9961165676913897E-5</v>
      </c>
      <c r="P160" s="15">
        <f>'Table Q6'!D161-D160</f>
        <v>2.132017957008614E-2</v>
      </c>
      <c r="Q160" s="15">
        <f>'Table Q6'!E161-E160</f>
        <v>-2.742597148448489E-4</v>
      </c>
      <c r="R160" s="15">
        <f>'Table Q6'!F161-F160</f>
        <v>5.4905163682644753E-5</v>
      </c>
      <c r="S160" s="15">
        <f>'Table Q6'!G161-G160</f>
        <v>-1.1634190948611733E-2</v>
      </c>
      <c r="T160" s="15">
        <f>'Table Q6'!H161-H160</f>
        <v>1.04269079180761E-2</v>
      </c>
      <c r="U160" s="15">
        <f>'Table Q6'!I161-I160</f>
        <v>-1.2064045555668534E-2</v>
      </c>
      <c r="V160" s="15">
        <f>'Table Q6'!J161-J160</f>
        <v>5.6636590747143403E-4</v>
      </c>
      <c r="W160" s="15">
        <f>'Table Q6'!K161-K160</f>
        <v>-1.0828956640596576E-2</v>
      </c>
      <c r="X160" s="15">
        <f>'Table Q6'!L161-L160</f>
        <v>1.2714225126665701E-4</v>
      </c>
    </row>
    <row r="161" spans="1:24" x14ac:dyDescent="0.25">
      <c r="A161" s="13" t="str">
        <f t="shared" si="1"/>
        <v>2007 Q1</v>
      </c>
      <c r="B161" s="11">
        <f t="shared" si="2"/>
        <v>1.8036470516031866</v>
      </c>
      <c r="C161" s="11">
        <f t="shared" si="4"/>
        <v>-0.2087566397258093</v>
      </c>
      <c r="D161" s="11">
        <f t="shared" si="4"/>
        <v>0.59428355262946264</v>
      </c>
      <c r="E161" s="11">
        <f t="shared" si="4"/>
        <v>1.3863213173477047</v>
      </c>
      <c r="F161" s="11">
        <f t="shared" si="4"/>
        <v>1.4300706012296602</v>
      </c>
      <c r="G161" s="11">
        <f t="shared" si="4"/>
        <v>3.1459497455082475</v>
      </c>
      <c r="H161" s="11">
        <f t="shared" si="4"/>
        <v>1.3245647721635005</v>
      </c>
      <c r="I161" s="11">
        <f t="shared" si="4"/>
        <v>2.1175788131227042</v>
      </c>
      <c r="J161" s="11">
        <f t="shared" si="4"/>
        <v>-0.86749210934664889</v>
      </c>
      <c r="K161" s="11">
        <f t="shared" si="4"/>
        <v>-4.7640690962233174</v>
      </c>
      <c r="L161" s="11">
        <f t="shared" si="4"/>
        <v>1.1388097326006075</v>
      </c>
      <c r="N161" s="15">
        <f>'Table Q6'!B162-B161</f>
        <v>-3.0024779140131574E-2</v>
      </c>
      <c r="O161" s="15">
        <f>'Table Q6'!C162-C161</f>
        <v>9.4999231300657572E-5</v>
      </c>
      <c r="P161" s="15">
        <f>'Table Q6'!D162-D161</f>
        <v>-3.2417381184688843E-2</v>
      </c>
      <c r="Q161" s="15">
        <f>'Table Q6'!E162-E161</f>
        <v>-4.033146108775032E-4</v>
      </c>
      <c r="R161" s="15">
        <f>'Table Q6'!F162-F161</f>
        <v>-1.1053445368535808E-2</v>
      </c>
      <c r="S161" s="15">
        <f>'Table Q6'!G162-G161</f>
        <v>2.4097062430553873E-2</v>
      </c>
      <c r="T161" s="15">
        <f>'Table Q6'!H162-H161</f>
        <v>1.0318310960659938E-2</v>
      </c>
      <c r="U161" s="15">
        <f>'Table Q6'!I162-I161</f>
        <v>1.2858680533507361E-2</v>
      </c>
      <c r="V161" s="15">
        <f>'Table Q6'!J162-J161</f>
        <v>-2.998461299419064E-2</v>
      </c>
      <c r="W161" s="15">
        <f>'Table Q6'!K162-K161</f>
        <v>-2.1779375018025959E-2</v>
      </c>
      <c r="X161" s="15">
        <f>'Table Q6'!L162-L161</f>
        <v>1.1419426733723315E-2</v>
      </c>
    </row>
    <row r="162" spans="1:24" x14ac:dyDescent="0.25">
      <c r="A162" s="13" t="str">
        <f t="shared" si="1"/>
        <v>2007 Q2</v>
      </c>
      <c r="B162" s="11">
        <f t="shared" si="2"/>
        <v>-2.0773452901880827</v>
      </c>
      <c r="C162" s="11">
        <f t="shared" ref="C162:L174" si="5">LN(C59/C58)*100</f>
        <v>1.3910179683422641</v>
      </c>
      <c r="D162" s="11">
        <f t="shared" si="5"/>
        <v>-1.2854086125359863</v>
      </c>
      <c r="E162" s="11">
        <f t="shared" si="5"/>
        <v>-6.9943034397351153E-2</v>
      </c>
      <c r="F162" s="11">
        <f t="shared" si="5"/>
        <v>1.6910647803668584</v>
      </c>
      <c r="G162" s="11">
        <f t="shared" si="5"/>
        <v>2.6928429911126504</v>
      </c>
      <c r="H162" s="11">
        <f t="shared" si="5"/>
        <v>1.7002496706470753</v>
      </c>
      <c r="I162" s="11">
        <f t="shared" si="5"/>
        <v>1.1331461295101415</v>
      </c>
      <c r="J162" s="11">
        <f t="shared" si="5"/>
        <v>-2.0725805237234241</v>
      </c>
      <c r="K162" s="11">
        <f t="shared" si="5"/>
        <v>-0.61324144811237458</v>
      </c>
      <c r="L162" s="11">
        <f t="shared" si="5"/>
        <v>0.49567607109116657</v>
      </c>
      <c r="N162" s="15">
        <f>'Table Q6'!B163-B162</f>
        <v>2.4017470467384339E-2</v>
      </c>
      <c r="O162" s="15">
        <f>'Table Q6'!C163-C162</f>
        <v>7.3085974754083516E-4</v>
      </c>
      <c r="P162" s="15">
        <f>'Table Q6'!D163-D162</f>
        <v>-1.721728546391077E-4</v>
      </c>
      <c r="Q162" s="15">
        <f>'Table Q6'!E163-E162</f>
        <v>-4.0374816690713633E-4</v>
      </c>
      <c r="R162" s="15">
        <f>'Table Q6'!F163-F162</f>
        <v>1.1319259152716254E-2</v>
      </c>
      <c r="S162" s="15">
        <f>'Table Q6'!G163-G162</f>
        <v>-3.6077415453262152E-2</v>
      </c>
      <c r="T162" s="15">
        <f>'Table Q6'!H163-H162</f>
        <v>-3.4318090066360663E-2</v>
      </c>
      <c r="U162" s="15">
        <f>'Table Q6'!I163-I162</f>
        <v>1.2466173859034813E-2</v>
      </c>
      <c r="V162" s="15">
        <f>'Table Q6'!J163-J162</f>
        <v>4.2535143093024086E-2</v>
      </c>
      <c r="W162" s="15">
        <f>'Table Q6'!K163-K162</f>
        <v>6.4947948967068792E-2</v>
      </c>
      <c r="X162" s="15">
        <f>'Table Q6'!L163-L162</f>
        <v>8.1099354440006266E-5</v>
      </c>
    </row>
    <row r="163" spans="1:24" x14ac:dyDescent="0.25">
      <c r="A163" s="13" t="str">
        <f t="shared" si="1"/>
        <v>2007 Q3</v>
      </c>
      <c r="B163" s="11">
        <f t="shared" si="2"/>
        <v>-0.77467333675850292</v>
      </c>
      <c r="C163" s="11">
        <f t="shared" si="5"/>
        <v>-0.36548236862544159</v>
      </c>
      <c r="D163" s="11">
        <f t="shared" si="5"/>
        <v>-1.178009716777827</v>
      </c>
      <c r="E163" s="11">
        <f t="shared" si="5"/>
        <v>0.87393740458667313</v>
      </c>
      <c r="F163" s="11">
        <f t="shared" si="5"/>
        <v>1.1027778164365838</v>
      </c>
      <c r="G163" s="11">
        <f t="shared" si="5"/>
        <v>0.76089271930203783</v>
      </c>
      <c r="H163" s="11">
        <f t="shared" si="5"/>
        <v>4.4109787577615824</v>
      </c>
      <c r="I163" s="11">
        <f t="shared" si="5"/>
        <v>1.1138660444474904</v>
      </c>
      <c r="J163" s="11">
        <f t="shared" si="5"/>
        <v>-3.8592949535629222</v>
      </c>
      <c r="K163" s="11">
        <f t="shared" si="5"/>
        <v>3.7993972540364997</v>
      </c>
      <c r="L163" s="11">
        <f t="shared" si="5"/>
        <v>0.61995160896041512</v>
      </c>
      <c r="N163" s="15">
        <f>'Table Q6'!B164-B163</f>
        <v>3.6000035237983008E-3</v>
      </c>
      <c r="O163" s="15">
        <f>'Table Q6'!C164-C163</f>
        <v>-1.2316027625930426E-4</v>
      </c>
      <c r="P163" s="15">
        <f>'Table Q6'!D164-D163</f>
        <v>1.0699707511886425E-2</v>
      </c>
      <c r="Q163" s="15">
        <f>'Table Q6'!E164-E163</f>
        <v>-9.2346243028451624E-5</v>
      </c>
      <c r="R163" s="15">
        <f>'Table Q6'!F164-F163</f>
        <v>-1.024193512888516E-5</v>
      </c>
      <c r="S163" s="15">
        <f>'Table Q6'!G164-G163</f>
        <v>2.4195061801806861E-2</v>
      </c>
      <c r="T163" s="15">
        <f>'Table Q6'!H164-H163</f>
        <v>3.3419771017536348E-2</v>
      </c>
      <c r="U163" s="15">
        <f>'Table Q6'!I164-I163</f>
        <v>-1.1852448694194218E-2</v>
      </c>
      <c r="V163" s="15">
        <f>'Table Q6'!J164-J163</f>
        <v>-1.6311549038285023E-2</v>
      </c>
      <c r="W163" s="15">
        <f>'Table Q6'!K164-K163</f>
        <v>-4.3168573949041722E-2</v>
      </c>
      <c r="X163" s="15">
        <f>'Table Q6'!L164-L163</f>
        <v>-2.2233989227552708E-2</v>
      </c>
    </row>
    <row r="164" spans="1:24" x14ac:dyDescent="0.25">
      <c r="A164" s="13" t="str">
        <f t="shared" si="1"/>
        <v>2007 Q4</v>
      </c>
      <c r="B164" s="11">
        <f t="shared" si="2"/>
        <v>0.73814372730191335</v>
      </c>
      <c r="C164" s="11">
        <f t="shared" si="5"/>
        <v>0.8370506000952439</v>
      </c>
      <c r="D164" s="11">
        <f t="shared" si="5"/>
        <v>-3.0934929975405649E-2</v>
      </c>
      <c r="E164" s="11">
        <f t="shared" si="5"/>
        <v>-0.60743566837035956</v>
      </c>
      <c r="F164" s="11">
        <f t="shared" si="5"/>
        <v>-0.69527903691662063</v>
      </c>
      <c r="G164" s="11">
        <f t="shared" si="5"/>
        <v>-1.9914501823260957</v>
      </c>
      <c r="H164" s="11">
        <f t="shared" si="5"/>
        <v>0.6915025426108794</v>
      </c>
      <c r="I164" s="11">
        <f t="shared" si="5"/>
        <v>1.2179434671936387</v>
      </c>
      <c r="J164" s="11">
        <f t="shared" si="5"/>
        <v>3.8285656522444431</v>
      </c>
      <c r="K164" s="11">
        <f t="shared" si="5"/>
        <v>2.7434882852871709</v>
      </c>
      <c r="L164" s="11">
        <f t="shared" si="5"/>
        <v>0.65685197204638379</v>
      </c>
      <c r="N164" s="15">
        <f>'Table Q6'!B165-B164</f>
        <v>-2.2709262354780213E-2</v>
      </c>
      <c r="O164" s="15">
        <f>'Table Q6'!C165-C164</f>
        <v>4.1787115951086307E-4</v>
      </c>
      <c r="P164" s="15">
        <f>'Table Q6'!D165-D164</f>
        <v>4.1656835103794095E-2</v>
      </c>
      <c r="Q164" s="15">
        <f>'Table Q6'!E165-E164</f>
        <v>1.0665690299521469E-2</v>
      </c>
      <c r="R164" s="15">
        <f>'Table Q6'!F165-F164</f>
        <v>-2.5306973913075126E-4</v>
      </c>
      <c r="S164" s="15">
        <f>'Table Q6'!G165-G164</f>
        <v>7.2083756138763277E-5</v>
      </c>
      <c r="T164" s="15">
        <f>'Table Q6'!H165-H164</f>
        <v>-1.9582524941967883E-3</v>
      </c>
      <c r="U164" s="15">
        <f>'Table Q6'!I165-I164</f>
        <v>-1.1976446336551039E-2</v>
      </c>
      <c r="V164" s="15">
        <f>'Table Q6'!J165-J164</f>
        <v>-1.2381116698419348E-2</v>
      </c>
      <c r="W164" s="15">
        <f>'Table Q6'!K165-K164</f>
        <v>4.2571307582057738E-2</v>
      </c>
      <c r="X164" s="15">
        <f>'Table Q6'!L165-L164</f>
        <v>3.3534246301036852E-5</v>
      </c>
    </row>
    <row r="165" spans="1:24" x14ac:dyDescent="0.25">
      <c r="A165" s="13" t="str">
        <f t="shared" si="1"/>
        <v>2008 Q1</v>
      </c>
      <c r="B165" s="11">
        <f t="shared" si="2"/>
        <v>-2.0383977519624579</v>
      </c>
      <c r="C165" s="11">
        <f t="shared" si="5"/>
        <v>-0.58321699765062729</v>
      </c>
      <c r="D165" s="11">
        <f t="shared" si="5"/>
        <v>1.9433829331128816</v>
      </c>
      <c r="E165" s="11">
        <f t="shared" si="5"/>
        <v>-1.8061138631605806</v>
      </c>
      <c r="F165" s="11">
        <f t="shared" si="5"/>
        <v>-3.2739306152128416</v>
      </c>
      <c r="G165" s="11">
        <f t="shared" si="5"/>
        <v>0.91260846375265037</v>
      </c>
      <c r="H165" s="11">
        <f t="shared" si="5"/>
        <v>-5.3248524940097148</v>
      </c>
      <c r="I165" s="11">
        <f t="shared" si="5"/>
        <v>1.6350005503223999</v>
      </c>
      <c r="J165" s="11">
        <f t="shared" si="5"/>
        <v>0.81398715269222977</v>
      </c>
      <c r="K165" s="11">
        <f t="shared" si="5"/>
        <v>-1.9764499325634917</v>
      </c>
      <c r="L165" s="11">
        <f t="shared" si="5"/>
        <v>-0.57560461216043723</v>
      </c>
      <c r="N165" s="15">
        <f>'Table Q6'!B166-B165</f>
        <v>3.9623067192524397E-2</v>
      </c>
      <c r="O165" s="15">
        <f>'Table Q6'!C166-C165</f>
        <v>8.9067395678398276E-3</v>
      </c>
      <c r="P165" s="15">
        <f>'Table Q6'!D166-D165</f>
        <v>-7.35564578954222E-2</v>
      </c>
      <c r="Q165" s="15">
        <f>'Table Q6'!E166-E165</f>
        <v>-1.1903531350437202E-2</v>
      </c>
      <c r="R165" s="15">
        <f>'Table Q6'!F166-F165</f>
        <v>-6.4168191440749922E-4</v>
      </c>
      <c r="S165" s="15">
        <f>'Table Q6'!G166-G165</f>
        <v>-2.3760454099859607E-2</v>
      </c>
      <c r="T165" s="15">
        <f>'Table Q6'!H166-H165</f>
        <v>-1.1489063287895007E-2</v>
      </c>
      <c r="U165" s="15">
        <f>'Table Q6'!I166-I165</f>
        <v>1.2189536444644045E-2</v>
      </c>
      <c r="V165" s="15">
        <f>'Table Q6'!J166-J165</f>
        <v>1.3373990780976674E-2</v>
      </c>
      <c r="W165" s="15">
        <f>'Table Q6'!K166-K165</f>
        <v>-7.4379609817056158E-2</v>
      </c>
      <c r="X165" s="15">
        <f>'Table Q6'!L166-L165</f>
        <v>1.1336946399164605E-2</v>
      </c>
    </row>
    <row r="166" spans="1:24" x14ac:dyDescent="0.25">
      <c r="A166" s="13" t="str">
        <f t="shared" si="1"/>
        <v>2008 Q2</v>
      </c>
      <c r="B166" s="11">
        <f t="shared" si="2"/>
        <v>-0.66088392783823047</v>
      </c>
      <c r="C166" s="11">
        <f t="shared" si="5"/>
        <v>-0.38217023095787517</v>
      </c>
      <c r="D166" s="11">
        <f t="shared" si="5"/>
        <v>-1.2682180208697813</v>
      </c>
      <c r="E166" s="11">
        <f t="shared" si="5"/>
        <v>-0.30200623754474537</v>
      </c>
      <c r="F166" s="11">
        <f t="shared" si="5"/>
        <v>0.29823862455904804</v>
      </c>
      <c r="G166" s="11">
        <f t="shared" si="5"/>
        <v>2.496511566651646</v>
      </c>
      <c r="H166" s="11">
        <f t="shared" si="5"/>
        <v>-0.18110920843742118</v>
      </c>
      <c r="I166" s="11">
        <f t="shared" si="5"/>
        <v>-1.2397468241508671</v>
      </c>
      <c r="J166" s="11">
        <f t="shared" si="5"/>
        <v>-2.5988049045372486</v>
      </c>
      <c r="K166" s="11">
        <f t="shared" si="5"/>
        <v>0.39916637050373033</v>
      </c>
      <c r="L166" s="11">
        <f t="shared" si="5"/>
        <v>-0.49550385961182819</v>
      </c>
      <c r="N166" s="15">
        <f>'Table Q6'!B167-B166</f>
        <v>6.1032851217603934E-3</v>
      </c>
      <c r="O166" s="15">
        <f>'Table Q6'!C167-C166</f>
        <v>-2.7302186444251864E-2</v>
      </c>
      <c r="P166" s="15">
        <f>'Table Q6'!D167-D166</f>
        <v>2.1161781901008592E-2</v>
      </c>
      <c r="Q166" s="15">
        <f>'Table Q6'!E167-E166</f>
        <v>3.9648848257928249E-4</v>
      </c>
      <c r="R166" s="15">
        <f>'Table Q6'!F167-F166</f>
        <v>1.1016046871613339E-2</v>
      </c>
      <c r="S166" s="15">
        <f>'Table Q6'!G167-G166</f>
        <v>7.1966135391360986E-2</v>
      </c>
      <c r="T166" s="15">
        <f>'Table Q6'!H167-H166</f>
        <v>8.6433806326005613E-4</v>
      </c>
      <c r="U166" s="15">
        <f>'Table Q6'!I167-I166</f>
        <v>2.3892008236910955E-2</v>
      </c>
      <c r="V166" s="15">
        <f>'Table Q6'!J167-J166</f>
        <v>-1.4371916662136552E-2</v>
      </c>
      <c r="W166" s="15">
        <f>'Table Q6'!K167-K166</f>
        <v>9.4589511788971459E-2</v>
      </c>
      <c r="X166" s="15">
        <f>'Table Q6'!L167-L166</f>
        <v>2.2079929433941659E-2</v>
      </c>
    </row>
    <row r="167" spans="1:24" x14ac:dyDescent="0.25">
      <c r="A167" s="13" t="str">
        <f t="shared" si="1"/>
        <v>2008 Q3</v>
      </c>
      <c r="B167" s="11">
        <f t="shared" si="2"/>
        <v>-1.3245368001060971</v>
      </c>
      <c r="C167" s="11">
        <f t="shared" si="5"/>
        <v>-0.29875407372395224</v>
      </c>
      <c r="D167" s="11">
        <f t="shared" si="5"/>
        <v>-3.4669994053084103</v>
      </c>
      <c r="E167" s="11">
        <f t="shared" si="5"/>
        <v>-3.2201484537761353</v>
      </c>
      <c r="F167" s="11">
        <f t="shared" si="5"/>
        <v>-2.3736261312106972</v>
      </c>
      <c r="G167" s="11">
        <f t="shared" si="5"/>
        <v>-2.2129075838403347</v>
      </c>
      <c r="H167" s="11">
        <f t="shared" si="5"/>
        <v>0.10543315448295926</v>
      </c>
      <c r="I167" s="11">
        <f t="shared" si="5"/>
        <v>-2.5515038822206133</v>
      </c>
      <c r="J167" s="11">
        <f t="shared" si="5"/>
        <v>-2.8643332474076866</v>
      </c>
      <c r="K167" s="11">
        <f t="shared" si="5"/>
        <v>-3.1071525302846021</v>
      </c>
      <c r="L167" s="11">
        <f t="shared" si="5"/>
        <v>-2.093544311490545</v>
      </c>
      <c r="N167" s="15">
        <f>'Table Q6'!B168-B167</f>
        <v>4.9677616515464873E-2</v>
      </c>
      <c r="O167" s="15">
        <f>'Table Q6'!C168-C167</f>
        <v>-1.8519246710392123E-2</v>
      </c>
      <c r="P167" s="15">
        <f>'Table Q6'!D168-D167</f>
        <v>-1.2243825093705141E-4</v>
      </c>
      <c r="Q167" s="15">
        <f>'Table Q6'!E168-E167</f>
        <v>2.3347439918897095E-4</v>
      </c>
      <c r="R167" s="15">
        <f>'Table Q6'!F168-F167</f>
        <v>5.6724600825575067E-4</v>
      </c>
      <c r="S167" s="15">
        <f>'Table Q6'!G168-G167</f>
        <v>-2.4227740881676674E-2</v>
      </c>
      <c r="T167" s="15">
        <f>'Table Q6'!H168-H167</f>
        <v>1.0436761621118368E-2</v>
      </c>
      <c r="U167" s="15">
        <f>'Table Q6'!I168-I167</f>
        <v>1.1932462277762568E-2</v>
      </c>
      <c r="V167" s="15">
        <f>'Table Q6'!J168-J167</f>
        <v>1.270323227792014E-2</v>
      </c>
      <c r="W167" s="15">
        <f>'Table Q6'!K168-K167</f>
        <v>-8.3802861933253592E-2</v>
      </c>
      <c r="X167" s="15">
        <f>'Table Q6'!L168-L167</f>
        <v>-2.215820970731075E-2</v>
      </c>
    </row>
    <row r="168" spans="1:24" x14ac:dyDescent="0.25">
      <c r="A168" s="13" t="str">
        <f t="shared" si="1"/>
        <v>2008 Q4</v>
      </c>
      <c r="B168" s="11">
        <f t="shared" si="2"/>
        <v>-4.3461130729305673</v>
      </c>
      <c r="C168" s="11">
        <f t="shared" si="5"/>
        <v>-2.0335258923377313</v>
      </c>
      <c r="D168" s="11">
        <f t="shared" si="5"/>
        <v>-5.9283388116249176</v>
      </c>
      <c r="E168" s="11">
        <f t="shared" si="5"/>
        <v>-3.214237856758591</v>
      </c>
      <c r="F168" s="11">
        <f t="shared" si="5"/>
        <v>-4.0292340181313238</v>
      </c>
      <c r="G168" s="11">
        <f t="shared" si="5"/>
        <v>1.851966107335179</v>
      </c>
      <c r="H168" s="11">
        <f t="shared" si="5"/>
        <v>2.6659277680041087</v>
      </c>
      <c r="I168" s="11">
        <f t="shared" si="5"/>
        <v>-0.36383231345868833</v>
      </c>
      <c r="J168" s="11">
        <f t="shared" si="5"/>
        <v>-1.2170177217025924</v>
      </c>
      <c r="K168" s="11">
        <f t="shared" si="5"/>
        <v>-5.2867800554157318</v>
      </c>
      <c r="L168" s="11">
        <f t="shared" si="5"/>
        <v>-1.6308819422475247</v>
      </c>
      <c r="N168" s="15">
        <f>'Table Q6'!B169-B168</f>
        <v>2.6868597071905143E-2</v>
      </c>
      <c r="O168" s="15">
        <f>'Table Q6'!C169-C168</f>
        <v>1.0076095948019947E-2</v>
      </c>
      <c r="P168" s="15">
        <f>'Table Q6'!D169-D168</f>
        <v>-1.0498048115086256E-2</v>
      </c>
      <c r="Q168" s="15">
        <f>'Table Q6'!E169-E168</f>
        <v>-1.0711542812667396E-2</v>
      </c>
      <c r="R168" s="15">
        <f>'Table Q6'!F169-F168</f>
        <v>3.702896376172049E-4</v>
      </c>
      <c r="S168" s="15">
        <f>'Table Q6'!G169-G168</f>
        <v>0</v>
      </c>
      <c r="T168" s="15">
        <f>'Table Q6'!H169-H168</f>
        <v>-5.503009013350102E-4</v>
      </c>
      <c r="U168" s="15">
        <f>'Table Q6'!I169-I168</f>
        <v>-2.4067648264384289E-2</v>
      </c>
      <c r="V168" s="15">
        <f>'Table Q6'!J169-J168</f>
        <v>-1.3573207914184149E-2</v>
      </c>
      <c r="W168" s="15">
        <f>'Table Q6'!K169-K168</f>
        <v>-2.0270802011501665E-2</v>
      </c>
      <c r="X168" s="15">
        <f>'Table Q6'!L169-L168</f>
        <v>1.0973152931496477E-2</v>
      </c>
    </row>
    <row r="169" spans="1:24" x14ac:dyDescent="0.25">
      <c r="A169" s="13" t="str">
        <f t="shared" si="1"/>
        <v>2009 Q1</v>
      </c>
      <c r="B169" s="11">
        <f t="shared" si="2"/>
        <v>-6.0891242494748941</v>
      </c>
      <c r="C169" s="11">
        <f t="shared" si="5"/>
        <v>-1.6774209196301879</v>
      </c>
      <c r="D169" s="11">
        <f t="shared" si="5"/>
        <v>-6.7377411514896401</v>
      </c>
      <c r="E169" s="11">
        <f t="shared" si="5"/>
        <v>-6.605367907406838E-2</v>
      </c>
      <c r="F169" s="11">
        <f t="shared" si="5"/>
        <v>-2.7055619696915953</v>
      </c>
      <c r="G169" s="11">
        <f t="shared" si="5"/>
        <v>-5.9730449099381255</v>
      </c>
      <c r="H169" s="11">
        <f t="shared" si="5"/>
        <v>2.0669338782339324</v>
      </c>
      <c r="I169" s="11">
        <f t="shared" si="5"/>
        <v>-0.84587668340395328</v>
      </c>
      <c r="J169" s="11">
        <f t="shared" si="5"/>
        <v>4.0279134290800078</v>
      </c>
      <c r="K169" s="11">
        <f t="shared" si="5"/>
        <v>0.55021728785516533</v>
      </c>
      <c r="L169" s="11">
        <f t="shared" si="5"/>
        <v>-1.3926862845312036</v>
      </c>
      <c r="N169" s="15">
        <f>'Table Q6'!B170-B169</f>
        <v>4.3485896844853933E-2</v>
      </c>
      <c r="O169" s="15">
        <f>'Table Q6'!C170-C169</f>
        <v>1.0400457411234854E-3</v>
      </c>
      <c r="P169" s="15">
        <f>'Table Q6'!D170-D169</f>
        <v>1.0676612458880186E-2</v>
      </c>
      <c r="Q169" s="15">
        <f>'Table Q6'!E170-E169</f>
        <v>5.0691106800176966E-4</v>
      </c>
      <c r="R169" s="15">
        <f>'Table Q6'!F170-F169</f>
        <v>4.2508584228073687E-4</v>
      </c>
      <c r="S169" s="15">
        <f>'Table Q6'!G170-G169</f>
        <v>2.3663038444541762E-2</v>
      </c>
      <c r="T169" s="15">
        <f>'Table Q6'!H170-H169</f>
        <v>3.632680612413175E-4</v>
      </c>
      <c r="U169" s="15">
        <f>'Table Q6'!I170-I169</f>
        <v>-3.2199247858843982E-4</v>
      </c>
      <c r="V169" s="15">
        <f>'Table Q6'!J170-J169</f>
        <v>-2.7046163669841583E-2</v>
      </c>
      <c r="W169" s="15">
        <f>'Table Q6'!K170-K169</f>
        <v>4.1292454390807865E-2</v>
      </c>
      <c r="X169" s="15">
        <f>'Table Q6'!L170-L169</f>
        <v>2.2499193802093753E-2</v>
      </c>
    </row>
    <row r="170" spans="1:24" x14ac:dyDescent="0.25">
      <c r="A170" s="13" t="str">
        <f t="shared" si="1"/>
        <v>2009 Q2</v>
      </c>
      <c r="B170" s="11">
        <f t="shared" si="2"/>
        <v>1.0398945510283761</v>
      </c>
      <c r="C170" s="11">
        <f t="shared" si="5"/>
        <v>0.55484260097797755</v>
      </c>
      <c r="D170" s="11">
        <f t="shared" si="5"/>
        <v>-0.30295618643609418</v>
      </c>
      <c r="E170" s="11">
        <f t="shared" si="5"/>
        <v>0.18438159698142931</v>
      </c>
      <c r="F170" s="11">
        <f t="shared" si="5"/>
        <v>-6.9535695589300239</v>
      </c>
      <c r="G170" s="11">
        <f t="shared" si="5"/>
        <v>-1.8624528573205728</v>
      </c>
      <c r="H170" s="11">
        <f t="shared" si="5"/>
        <v>-2.4100401478915723</v>
      </c>
      <c r="I170" s="11">
        <f t="shared" si="5"/>
        <v>-0.47603469051348823</v>
      </c>
      <c r="J170" s="11">
        <f t="shared" si="5"/>
        <v>-3.2332695328798304</v>
      </c>
      <c r="K170" s="11">
        <f t="shared" si="5"/>
        <v>-0.87279561902197533</v>
      </c>
      <c r="L170" s="11">
        <f t="shared" si="5"/>
        <v>-0.92000918561077183</v>
      </c>
      <c r="N170" s="15">
        <f>'Table Q6'!B171-B170</f>
        <v>6.4652034097242073E-2</v>
      </c>
      <c r="O170" s="15">
        <f>'Table Q6'!C171-C170</f>
        <v>2.015171185986131E-2</v>
      </c>
      <c r="P170" s="15">
        <f>'Table Q6'!D171-D170</f>
        <v>-3.1928559747274599E-2</v>
      </c>
      <c r="Q170" s="15">
        <f>'Table Q6'!E171-E170</f>
        <v>-1.1033953800221652E-2</v>
      </c>
      <c r="R170" s="15">
        <f>'Table Q6'!F171-F170</f>
        <v>-6.6539898230111305E-4</v>
      </c>
      <c r="S170" s="15">
        <f>'Table Q6'!G171-G170</f>
        <v>-3.6340165684656256E-5</v>
      </c>
      <c r="T170" s="15">
        <f>'Table Q6'!H171-H170</f>
        <v>-2.1523891602708289E-2</v>
      </c>
      <c r="U170" s="15">
        <f>'Table Q6'!I171-I170</f>
        <v>5.5615852413537503E-5</v>
      </c>
      <c r="V170" s="15">
        <f>'Table Q6'!J171-J170</f>
        <v>1.3149969009633722E-2</v>
      </c>
      <c r="W170" s="15">
        <f>'Table Q6'!K171-K170</f>
        <v>0</v>
      </c>
      <c r="X170" s="15">
        <f>'Table Q6'!L171-L170</f>
        <v>-1.1509153267419414E-5</v>
      </c>
    </row>
    <row r="171" spans="1:24" x14ac:dyDescent="0.25">
      <c r="A171" s="13" t="str">
        <f t="shared" si="1"/>
        <v>2009 Q3</v>
      </c>
      <c r="B171" s="11">
        <f t="shared" si="2"/>
        <v>-1.8461930393422703</v>
      </c>
      <c r="C171" s="11">
        <f t="shared" si="5"/>
        <v>0.99802079502928176</v>
      </c>
      <c r="D171" s="11">
        <f t="shared" si="5"/>
        <v>2.8290485728151262</v>
      </c>
      <c r="E171" s="11">
        <f t="shared" si="5"/>
        <v>0.48180623233763004</v>
      </c>
      <c r="F171" s="11">
        <f t="shared" si="5"/>
        <v>-0.14596292266852584</v>
      </c>
      <c r="G171" s="11">
        <f t="shared" si="5"/>
        <v>0.7439501683810128</v>
      </c>
      <c r="H171" s="11">
        <f t="shared" si="5"/>
        <v>-0.84462768451922332</v>
      </c>
      <c r="I171" s="11">
        <f t="shared" si="5"/>
        <v>-0.3796249809635569</v>
      </c>
      <c r="J171" s="11">
        <f t="shared" si="5"/>
        <v>-3.6166035154200915</v>
      </c>
      <c r="K171" s="11">
        <f t="shared" si="5"/>
        <v>-2.3106304414386605</v>
      </c>
      <c r="L171" s="11">
        <f t="shared" si="5"/>
        <v>-0.19652247107594883</v>
      </c>
      <c r="N171" s="15">
        <f>'Table Q6'!B172-B171</f>
        <v>4.636277058017102E-2</v>
      </c>
      <c r="O171" s="15">
        <f>'Table Q6'!C172-C171</f>
        <v>-1.9674806394295086E-2</v>
      </c>
      <c r="P171" s="15">
        <f>'Table Q6'!D172-D171</f>
        <v>-1.1478804064424253E-4</v>
      </c>
      <c r="Q171" s="15">
        <f>'Table Q6'!E172-E171</f>
        <v>1.2077616503514133E-4</v>
      </c>
      <c r="R171" s="15">
        <f>'Table Q6'!F172-F171</f>
        <v>-8.1120122660241489E-4</v>
      </c>
      <c r="S171" s="15">
        <f>'Table Q6'!G172-G171</f>
        <v>1.2063025831599017E-4</v>
      </c>
      <c r="T171" s="15">
        <f>'Table Q6'!H172-H171</f>
        <v>6.1546805931289583E-4</v>
      </c>
      <c r="U171" s="15">
        <f>'Table Q6'!I172-I171</f>
        <v>2.4810819934671047E-2</v>
      </c>
      <c r="V171" s="15">
        <f>'Table Q6'!J172-J171</f>
        <v>-2.8744205222882346E-2</v>
      </c>
      <c r="W171" s="15">
        <f>'Table Q6'!K172-K171</f>
        <v>-1.0584810806394618E-2</v>
      </c>
      <c r="X171" s="15">
        <f>'Table Q6'!L172-L171</f>
        <v>1.1286032715449507E-2</v>
      </c>
    </row>
    <row r="172" spans="1:24" x14ac:dyDescent="0.25">
      <c r="A172" s="13" t="str">
        <f t="shared" si="1"/>
        <v>2009 Q4</v>
      </c>
      <c r="B172" s="11">
        <f t="shared" si="2"/>
        <v>-1.6806366875588266</v>
      </c>
      <c r="C172" s="11">
        <f t="shared" si="5"/>
        <v>1.4470737767063722</v>
      </c>
      <c r="D172" s="11">
        <f t="shared" si="5"/>
        <v>8.9030543349794294E-2</v>
      </c>
      <c r="E172" s="11">
        <f t="shared" si="5"/>
        <v>1.4861740249383411</v>
      </c>
      <c r="F172" s="11">
        <f t="shared" si="5"/>
        <v>1.1447297717981733</v>
      </c>
      <c r="G172" s="11">
        <f t="shared" si="5"/>
        <v>2.1761281388288265</v>
      </c>
      <c r="H172" s="11">
        <f t="shared" si="5"/>
        <v>-0.84809097748511764</v>
      </c>
      <c r="I172" s="11">
        <f t="shared" si="5"/>
        <v>-0.76249837879601257</v>
      </c>
      <c r="J172" s="11">
        <f t="shared" si="5"/>
        <v>-0.84871708809310253</v>
      </c>
      <c r="K172" s="11">
        <f t="shared" si="5"/>
        <v>-1.7207664976051171</v>
      </c>
      <c r="L172" s="11">
        <f t="shared" si="5"/>
        <v>0.43098916700136225</v>
      </c>
      <c r="N172" s="15">
        <f>'Table Q6'!B173-B172</f>
        <v>4.6816367168325934E-2</v>
      </c>
      <c r="O172" s="15">
        <f>'Table Q6'!C173-C172</f>
        <v>3.0452133766817324E-2</v>
      </c>
      <c r="P172" s="15">
        <f>'Table Q6'!D173-D172</f>
        <v>2.1795765075185561E-2</v>
      </c>
      <c r="Q172" s="15">
        <f>'Table Q6'!E173-E172</f>
        <v>-4.5392708230229672E-5</v>
      </c>
      <c r="R172" s="15">
        <f>'Table Q6'!F173-F172</f>
        <v>1.0695806020642351E-2</v>
      </c>
      <c r="S172" s="15">
        <f>'Table Q6'!G173-G172</f>
        <v>-2.4004116984510659E-4</v>
      </c>
      <c r="T172" s="15">
        <f>'Table Q6'!H173-H172</f>
        <v>1.1772384964438443E-2</v>
      </c>
      <c r="U172" s="15">
        <f>'Table Q6'!I173-I172</f>
        <v>-3.7006477959969253E-2</v>
      </c>
      <c r="V172" s="15">
        <f>'Table Q6'!J173-J172</f>
        <v>3.6077984263416241E-6</v>
      </c>
      <c r="W172" s="15">
        <f>'Table Q6'!K173-K172</f>
        <v>2.1282858422919437E-2</v>
      </c>
      <c r="X172" s="15">
        <f>'Table Q6'!L173-L172</f>
        <v>1.7872795950335529E-5</v>
      </c>
    </row>
    <row r="173" spans="1:24" x14ac:dyDescent="0.25">
      <c r="A173" s="13" t="str">
        <f t="shared" si="1"/>
        <v>2010 Q1</v>
      </c>
      <c r="B173" s="11">
        <f t="shared" si="2"/>
        <v>1.3655931964606258</v>
      </c>
      <c r="C173" s="11">
        <f t="shared" si="5"/>
        <v>0.95251554522821236</v>
      </c>
      <c r="D173" s="11">
        <f t="shared" si="5"/>
        <v>6.2244180515353023</v>
      </c>
      <c r="E173" s="11">
        <f t="shared" si="5"/>
        <v>0.50566439555092735</v>
      </c>
      <c r="F173" s="11">
        <f t="shared" si="5"/>
        <v>-0.54938936599463017</v>
      </c>
      <c r="G173" s="11">
        <f t="shared" si="5"/>
        <v>2.7887145103832025</v>
      </c>
      <c r="H173" s="11">
        <f t="shared" si="5"/>
        <v>-3.7999737458723932</v>
      </c>
      <c r="I173" s="11">
        <f t="shared" si="5"/>
        <v>2.388271900548931</v>
      </c>
      <c r="J173" s="11">
        <f t="shared" si="5"/>
        <v>1.2694839394870208</v>
      </c>
      <c r="K173" s="11">
        <f t="shared" si="5"/>
        <v>3.9273123532062928</v>
      </c>
      <c r="L173" s="11">
        <f t="shared" si="5"/>
        <v>1.1587033260612245</v>
      </c>
      <c r="N173" s="15">
        <f>'Table Q6'!B174-B173</f>
        <v>2.1937699523142395E-3</v>
      </c>
      <c r="O173" s="15">
        <f>'Table Q6'!C174-C173</f>
        <v>-2.0415886895420621E-2</v>
      </c>
      <c r="P173" s="15">
        <f>'Table Q6'!D174-D173</f>
        <v>-4.4387201114262531E-2</v>
      </c>
      <c r="Q173" s="15">
        <f>'Table Q6'!E174-E173</f>
        <v>4.5950339170053311E-4</v>
      </c>
      <c r="R173" s="15">
        <f>'Table Q6'!F174-F173</f>
        <v>1.1020782934751949E-3</v>
      </c>
      <c r="S173" s="15">
        <f>'Table Q6'!G174-G173</f>
        <v>1.1939041354947388E-2</v>
      </c>
      <c r="T173" s="15">
        <f>'Table Q6'!H174-H173</f>
        <v>1.0912881254091733E-2</v>
      </c>
      <c r="U173" s="15">
        <f>'Table Q6'!I174-I173</f>
        <v>2.4597220638087336E-2</v>
      </c>
      <c r="V173" s="15">
        <f>'Table Q6'!J174-J173</f>
        <v>-1.343273559679492E-2</v>
      </c>
      <c r="W173" s="15">
        <f>'Table Q6'!K174-K173</f>
        <v>-6.4348995842647305E-2</v>
      </c>
      <c r="X173" s="15">
        <f>'Table Q6'!L174-L173</f>
        <v>2.2714110944453525E-2</v>
      </c>
    </row>
    <row r="174" spans="1:24" x14ac:dyDescent="0.25">
      <c r="A174" s="13" t="str">
        <f t="shared" si="1"/>
        <v>2010 Q2</v>
      </c>
      <c r="B174" s="11">
        <f t="shared" si="2"/>
        <v>-2.4450347993977961</v>
      </c>
      <c r="C174" s="11">
        <f t="shared" si="5"/>
        <v>2.5292453537345976</v>
      </c>
      <c r="D174" s="11">
        <f t="shared" si="5"/>
        <v>4.5831977227597624</v>
      </c>
      <c r="E174" s="11">
        <f t="shared" si="5"/>
        <v>-0.56367217313734663</v>
      </c>
      <c r="F174" s="11">
        <f t="shared" si="5"/>
        <v>2.606316083891286</v>
      </c>
      <c r="G174" s="11">
        <f t="shared" si="5"/>
        <v>0.36783925061383949</v>
      </c>
      <c r="H174" s="11">
        <f t="shared" si="5"/>
        <v>-2.4024126780635671</v>
      </c>
      <c r="I174" s="11">
        <f t="shared" si="5"/>
        <v>1.5911004221412606</v>
      </c>
      <c r="J174" s="11">
        <f t="shared" si="5"/>
        <v>7.4952499758128913E-2</v>
      </c>
      <c r="K174" s="11">
        <f t="shared" si="5"/>
        <v>-0.25691683127613585</v>
      </c>
      <c r="L174" s="11">
        <f t="shared" si="5"/>
        <v>0.48731068834383678</v>
      </c>
      <c r="N174" s="15">
        <f>'Table Q6'!B175-B174</f>
        <v>2.7136673339478445E-2</v>
      </c>
      <c r="O174" s="15">
        <f>'Table Q6'!C175-C174</f>
        <v>2.0696019891350836E-2</v>
      </c>
      <c r="P174" s="15">
        <f>'Table Q6'!D175-D174</f>
        <v>1.1184772584610592E-2</v>
      </c>
      <c r="Q174" s="15">
        <f>'Table Q6'!E175-E174</f>
        <v>-1.1654484421098621E-2</v>
      </c>
      <c r="R174" s="15">
        <f>'Table Q6'!F175-F174</f>
        <v>1.1389512119276635E-2</v>
      </c>
      <c r="S174" s="15">
        <f>'Table Q6'!G175-G174</f>
        <v>1.2187368008781396E-4</v>
      </c>
      <c r="T174" s="15">
        <f>'Table Q6'!H175-H174</f>
        <v>-3.3657204252426354E-2</v>
      </c>
      <c r="U174" s="15">
        <f>'Table Q6'!I175-I174</f>
        <v>-1.2124886344049735E-2</v>
      </c>
      <c r="V174" s="15">
        <f>'Table Q6'!J175-J174</f>
        <v>1.3348461609637596E-2</v>
      </c>
      <c r="W174" s="15">
        <f>'Table Q6'!K175-K174</f>
        <v>4.3045932043529522E-2</v>
      </c>
      <c r="X174" s="15">
        <f>'Table Q6'!L175-L174</f>
        <v>1.0957144313904654E-2</v>
      </c>
    </row>
    <row r="175" spans="1:24" x14ac:dyDescent="0.25">
      <c r="A175" s="13" t="str">
        <f t="shared" ref="A175:A210" si="6">A72</f>
        <v>2010 Q3</v>
      </c>
      <c r="B175" s="11">
        <f t="shared" ref="B175:L207" si="7">LN(B72/B71)*100</f>
        <v>-1.5913660255256736</v>
      </c>
      <c r="C175" s="11">
        <f t="shared" si="7"/>
        <v>0.74432426823711262</v>
      </c>
      <c r="D175" s="11">
        <f t="shared" si="7"/>
        <v>2.6881644068152593</v>
      </c>
      <c r="E175" s="11">
        <f t="shared" si="7"/>
        <v>-0.25033308729743792</v>
      </c>
      <c r="F175" s="11">
        <f t="shared" si="7"/>
        <v>0.85325169617381724</v>
      </c>
      <c r="G175" s="11">
        <f t="shared" si="7"/>
        <v>-0.20174036480491761</v>
      </c>
      <c r="H175" s="11">
        <f t="shared" si="7"/>
        <v>2.0444507362750097</v>
      </c>
      <c r="I175" s="11">
        <f t="shared" si="7"/>
        <v>1.7182503914475185</v>
      </c>
      <c r="J175" s="11">
        <f t="shared" si="7"/>
        <v>-1.5219421544282485</v>
      </c>
      <c r="K175" s="11">
        <f t="shared" si="7"/>
        <v>-3.1325439611512906</v>
      </c>
      <c r="L175" s="11">
        <f t="shared" si="7"/>
        <v>0.4865690653907852</v>
      </c>
      <c r="N175" s="15">
        <f>'Table Q6'!B176-B175</f>
        <v>1.1045186864818035E-2</v>
      </c>
      <c r="O175" s="15">
        <f>'Table Q6'!C176-C175</f>
        <v>-2.0601206018532214E-2</v>
      </c>
      <c r="P175" s="15">
        <f>'Table Q6'!D176-D175</f>
        <v>-1.1394529361131944E-2</v>
      </c>
      <c r="Q175" s="15">
        <f>'Table Q6'!E176-E175</f>
        <v>-2.1254148542371176E-4</v>
      </c>
      <c r="R175" s="15">
        <f>'Table Q6'!F176-F175</f>
        <v>-2.7901824640930162E-4</v>
      </c>
      <c r="S175" s="15">
        <f>'Table Q6'!G176-G175</f>
        <v>1.0954245517441757E-2</v>
      </c>
      <c r="T175" s="15">
        <f>'Table Q6'!H176-H175</f>
        <v>1.1444362953151987E-2</v>
      </c>
      <c r="U175" s="15">
        <f>'Table Q6'!I176-I175</f>
        <v>2.4304412575542944E-2</v>
      </c>
      <c r="V175" s="15">
        <f>'Table Q6'!J176-J175</f>
        <v>-1.3348461609620887E-2</v>
      </c>
      <c r="W175" s="15">
        <f>'Table Q6'!K176-K175</f>
        <v>1.8997685640886885E-4</v>
      </c>
      <c r="X175" s="15">
        <f>'Table Q6'!L176-L175</f>
        <v>-2.2658692679790482E-2</v>
      </c>
    </row>
    <row r="176" spans="1:24" x14ac:dyDescent="0.25">
      <c r="A176" s="13" t="str">
        <f t="shared" si="6"/>
        <v>2010 Q4</v>
      </c>
      <c r="B176" s="11">
        <f t="shared" si="7"/>
        <v>-0.2386544133433228</v>
      </c>
      <c r="C176" s="11">
        <f t="shared" si="7"/>
        <v>-0.30727793835711376</v>
      </c>
      <c r="D176" s="11">
        <f t="shared" si="7"/>
        <v>-2.1138861629154735</v>
      </c>
      <c r="E176" s="11">
        <f t="shared" si="7"/>
        <v>-0.56395187997456686</v>
      </c>
      <c r="F176" s="11">
        <f t="shared" si="7"/>
        <v>1.0060357452711368</v>
      </c>
      <c r="G176" s="11">
        <f t="shared" si="7"/>
        <v>-0.1873083883023002</v>
      </c>
      <c r="H176" s="11">
        <f t="shared" si="7"/>
        <v>-4.1148968598070867</v>
      </c>
      <c r="I176" s="11">
        <f t="shared" si="7"/>
        <v>0.47441975227545302</v>
      </c>
      <c r="J176" s="11">
        <f t="shared" si="7"/>
        <v>-1.8212748501774685</v>
      </c>
      <c r="K176" s="11">
        <f t="shared" si="7"/>
        <v>1.8120295494814656</v>
      </c>
      <c r="L176" s="11">
        <f t="shared" si="7"/>
        <v>-0.73288144212054662</v>
      </c>
      <c r="N176" s="15">
        <f>'Table Q6'!B177-B176</f>
        <v>1.2615622784312941E-2</v>
      </c>
      <c r="O176" s="15">
        <f>'Table Q6'!C177-C176</f>
        <v>9.5941936540734352E-3</v>
      </c>
      <c r="P176" s="15">
        <f>'Table Q6'!D177-D176</f>
        <v>-2.2746332409944614E-2</v>
      </c>
      <c r="Q176" s="15">
        <f>'Table Q6'!E177-E176</f>
        <v>-6.913597062274679E-5</v>
      </c>
      <c r="R176" s="15">
        <f>'Table Q6'!F177-F176</f>
        <v>-1.0525498655217014E-2</v>
      </c>
      <c r="S176" s="15">
        <f>'Table Q6'!G177-G176</f>
        <v>2.2594016068818973E-2</v>
      </c>
      <c r="T176" s="15">
        <f>'Table Q6'!H177-H176</f>
        <v>-1.093687693997758E-3</v>
      </c>
      <c r="U176" s="15">
        <f>'Table Q6'!I177-I176</f>
        <v>-2.4280936060534719E-2</v>
      </c>
      <c r="V176" s="15">
        <f>'Table Q6'!J177-J176</f>
        <v>2.6154047487918941E-2</v>
      </c>
      <c r="W176" s="15">
        <f>'Table Q6'!K177-K176</f>
        <v>3.1911170105433317E-2</v>
      </c>
      <c r="X176" s="15">
        <f>'Table Q6'!L177-L176</f>
        <v>-1.1295175789897249E-2</v>
      </c>
    </row>
    <row r="177" spans="1:24" x14ac:dyDescent="0.25">
      <c r="A177" s="13" t="str">
        <f t="shared" si="6"/>
        <v>2011 Q1</v>
      </c>
      <c r="B177" s="11">
        <f t="shared" si="7"/>
        <v>-2.0187878699298856</v>
      </c>
      <c r="C177" s="11">
        <f t="shared" si="7"/>
        <v>1.2613638850291489</v>
      </c>
      <c r="D177" s="11">
        <f t="shared" si="7"/>
        <v>2.7419409215025907</v>
      </c>
      <c r="E177" s="11">
        <f t="shared" si="7"/>
        <v>0.65027603365702424</v>
      </c>
      <c r="F177" s="11">
        <f t="shared" si="7"/>
        <v>2.1910883711341955</v>
      </c>
      <c r="G177" s="11">
        <f t="shared" si="7"/>
        <v>-0.80348923485869628</v>
      </c>
      <c r="H177" s="11">
        <f t="shared" si="7"/>
        <v>-1.6004269090783527</v>
      </c>
      <c r="I177" s="11">
        <f t="shared" si="7"/>
        <v>2.0943316949438526</v>
      </c>
      <c r="J177" s="11">
        <f t="shared" si="7"/>
        <v>-5.5036014892027367</v>
      </c>
      <c r="K177" s="11">
        <f t="shared" si="7"/>
        <v>6.9792580684133787</v>
      </c>
      <c r="L177" s="11">
        <f t="shared" si="7"/>
        <v>0.76308113066648853</v>
      </c>
      <c r="N177" s="15">
        <f>'Table Q6'!B178-B177</f>
        <v>-1.9728372252128867E-2</v>
      </c>
      <c r="O177" s="15">
        <f>'Table Q6'!C178-C177</f>
        <v>-9.8038378933358317E-3</v>
      </c>
      <c r="P177" s="15">
        <f>'Table Q6'!D178-D177</f>
        <v>7.9162390824691453E-2</v>
      </c>
      <c r="Q177" s="15">
        <f>'Table Q6'!E178-E177</f>
        <v>-3.6860740300070916E-5</v>
      </c>
      <c r="R177" s="15">
        <f>'Table Q6'!F178-F177</f>
        <v>-1.1183223369448214E-2</v>
      </c>
      <c r="S177" s="15">
        <f>'Table Q6'!G178-G177</f>
        <v>-1.1449661168021374E-2</v>
      </c>
      <c r="T177" s="15">
        <f>'Table Q6'!H178-H177</f>
        <v>1.0134856948857518E-2</v>
      </c>
      <c r="U177" s="15">
        <f>'Table Q6'!I178-I177</f>
        <v>3.7956047577836216E-5</v>
      </c>
      <c r="V177" s="15">
        <f>'Table Q6'!J178-J177</f>
        <v>-5.1696831790283504E-2</v>
      </c>
      <c r="W177" s="15">
        <f>'Table Q6'!K178-K177</f>
        <v>2.180797296124215E-2</v>
      </c>
      <c r="X177" s="15">
        <f>'Table Q6'!L178-L177</f>
        <v>-3.2346295668284064E-5</v>
      </c>
    </row>
    <row r="178" spans="1:24" x14ac:dyDescent="0.25">
      <c r="A178" s="13" t="str">
        <f t="shared" si="6"/>
        <v>2011 Q2</v>
      </c>
      <c r="B178" s="11">
        <f t="shared" si="7"/>
        <v>-1.2406221599534135</v>
      </c>
      <c r="C178" s="11">
        <f t="shared" si="7"/>
        <v>1.8700320875989194</v>
      </c>
      <c r="D178" s="11">
        <f t="shared" si="7"/>
        <v>0.72578072126048288</v>
      </c>
      <c r="E178" s="11">
        <f t="shared" si="7"/>
        <v>0.81315480329598322</v>
      </c>
      <c r="F178" s="11">
        <f t="shared" si="7"/>
        <v>1.5456871965031582</v>
      </c>
      <c r="G178" s="11">
        <f t="shared" si="7"/>
        <v>-0.18094450111669272</v>
      </c>
      <c r="H178" s="11">
        <f t="shared" si="7"/>
        <v>-0.12360322526102513</v>
      </c>
      <c r="I178" s="11">
        <f t="shared" si="7"/>
        <v>1.5036756673396201</v>
      </c>
      <c r="J178" s="11">
        <f t="shared" si="7"/>
        <v>-1.7753418651196575</v>
      </c>
      <c r="K178" s="11">
        <f t="shared" si="7"/>
        <v>-5.2698791279261599</v>
      </c>
      <c r="L178" s="11">
        <f t="shared" si="7"/>
        <v>0.70610107291629931</v>
      </c>
      <c r="N178" s="15">
        <f>'Table Q6'!B179-B178</f>
        <v>-4.7256155549104673E-3</v>
      </c>
      <c r="O178" s="15">
        <f>'Table Q6'!C179-C178</f>
        <v>2.1169402082072963E-2</v>
      </c>
      <c r="P178" s="15">
        <f>'Table Q6'!D179-D178</f>
        <v>-4.5691063372291452E-2</v>
      </c>
      <c r="Q178" s="15">
        <f>'Table Q6'!E179-E178</f>
        <v>1.1173229593285372E-2</v>
      </c>
      <c r="R178" s="15">
        <f>'Table Q6'!F179-F178</f>
        <v>3.4141859321374257E-2</v>
      </c>
      <c r="S178" s="15">
        <f>'Table Q6'!G179-G178</f>
        <v>-2.3308444812101814E-2</v>
      </c>
      <c r="T178" s="15">
        <f>'Table Q6'!H179-H178</f>
        <v>-1.0826927496784156E-2</v>
      </c>
      <c r="U178" s="15">
        <f>'Table Q6'!I179-I178</f>
        <v>-5.1150388669096714E-5</v>
      </c>
      <c r="V178" s="15">
        <f>'Table Q6'!J179-J178</f>
        <v>5.0878482436358174E-2</v>
      </c>
      <c r="W178" s="15">
        <f>'Table Q6'!K179-K178</f>
        <v>-2.224260408386769E-2</v>
      </c>
      <c r="X178" s="15">
        <f>'Table Q6'!L179-L178</f>
        <v>-2.2291573877421311E-2</v>
      </c>
    </row>
    <row r="179" spans="1:24" x14ac:dyDescent="0.25">
      <c r="A179" s="13" t="str">
        <f t="shared" si="6"/>
        <v>2011 Q3</v>
      </c>
      <c r="B179" s="11">
        <f t="shared" si="7"/>
        <v>-0.56233386104379812</v>
      </c>
      <c r="C179" s="11">
        <f t="shared" si="7"/>
        <v>0.10080393059964539</v>
      </c>
      <c r="D179" s="11">
        <f t="shared" si="7"/>
        <v>-2.9802939452915189</v>
      </c>
      <c r="E179" s="11">
        <f t="shared" si="7"/>
        <v>0.90693062910948474</v>
      </c>
      <c r="F179" s="11">
        <f t="shared" si="7"/>
        <v>-0.55243367384284348</v>
      </c>
      <c r="G179" s="11">
        <f t="shared" si="7"/>
        <v>1.3542962058385914</v>
      </c>
      <c r="H179" s="11">
        <f t="shared" si="7"/>
        <v>1.4457688086948137</v>
      </c>
      <c r="I179" s="11">
        <f t="shared" si="7"/>
        <v>-2.1296643267004711</v>
      </c>
      <c r="J179" s="11">
        <f t="shared" si="7"/>
        <v>0.51243999196925138</v>
      </c>
      <c r="K179" s="11">
        <f t="shared" si="7"/>
        <v>-1.9553083577567434</v>
      </c>
      <c r="L179" s="11">
        <f t="shared" si="7"/>
        <v>-0.43082376196655692</v>
      </c>
      <c r="N179" s="15">
        <f>'Table Q6'!B180-B179</f>
        <v>-1.1261616163447896E-2</v>
      </c>
      <c r="O179" s="15">
        <f>'Table Q6'!C180-C179</f>
        <v>-2.0355915271735053E-2</v>
      </c>
      <c r="P179" s="15">
        <f>'Table Q6'!D180-D179</f>
        <v>-2.2047233849237458E-2</v>
      </c>
      <c r="Q179" s="15">
        <f>'Table Q6'!E180-E179</f>
        <v>-2.2144022159862109E-2</v>
      </c>
      <c r="R179" s="15">
        <f>'Table Q6'!F180-F179</f>
        <v>-1.1132475986194823E-2</v>
      </c>
      <c r="S179" s="15">
        <f>'Table Q6'!G180-G179</f>
        <v>1.1065217607838518E-2</v>
      </c>
      <c r="T179" s="15">
        <f>'Table Q6'!H180-H179</f>
        <v>1.0205768974000273E-2</v>
      </c>
      <c r="U179" s="15">
        <f>'Table Q6'!I180-I179</f>
        <v>2.3892473567145522E-2</v>
      </c>
      <c r="V179" s="15">
        <f>'Table Q6'!J180-J179</f>
        <v>-1.2912566246485124E-2</v>
      </c>
      <c r="W179" s="15">
        <f>'Table Q6'!K180-K179</f>
        <v>-9.0544352753241242E-5</v>
      </c>
      <c r="X179" s="15">
        <f>'Table Q6'!L180-L179</f>
        <v>1.1100627196832857E-2</v>
      </c>
    </row>
    <row r="180" spans="1:24" x14ac:dyDescent="0.25">
      <c r="A180" s="13" t="str">
        <f t="shared" si="6"/>
        <v>2011 Q4</v>
      </c>
      <c r="B180" s="11">
        <f t="shared" si="7"/>
        <v>-2.4643106889270534</v>
      </c>
      <c r="C180" s="11">
        <f t="shared" si="7"/>
        <v>-0.23107019499901846</v>
      </c>
      <c r="D180" s="11">
        <f t="shared" si="7"/>
        <v>1.49430777831234</v>
      </c>
      <c r="E180" s="11">
        <f t="shared" si="7"/>
        <v>-1.6945155628752233</v>
      </c>
      <c r="F180" s="11">
        <f t="shared" si="7"/>
        <v>-1.435597433294947</v>
      </c>
      <c r="G180" s="11">
        <f t="shared" si="7"/>
        <v>-2.5032962306387398</v>
      </c>
      <c r="H180" s="11">
        <f t="shared" si="7"/>
        <v>0.47843790942872083</v>
      </c>
      <c r="I180" s="11">
        <f t="shared" si="7"/>
        <v>0.25082557889127488</v>
      </c>
      <c r="J180" s="11">
        <f t="shared" si="7"/>
        <v>5.3762190488039838</v>
      </c>
      <c r="K180" s="11">
        <f t="shared" si="7"/>
        <v>1.4579020670445182</v>
      </c>
      <c r="L180" s="11">
        <f t="shared" si="7"/>
        <v>-7.6351862630640616E-2</v>
      </c>
      <c r="N180" s="15">
        <f>'Table Q6'!B181-B180</f>
        <v>-1.7206223045360236E-2</v>
      </c>
      <c r="O180" s="15">
        <f>'Table Q6'!C181-C180</f>
        <v>1.7029566540593954E-5</v>
      </c>
      <c r="P180" s="15">
        <f>'Table Q6'!D181-D180</f>
        <v>1.0739395057946854E-2</v>
      </c>
      <c r="Q180" s="15">
        <f>'Table Q6'!E181-E180</f>
        <v>1.0899874640025287E-2</v>
      </c>
      <c r="R180" s="15">
        <f>'Table Q6'!F181-F180</f>
        <v>-1.2037922347586605E-2</v>
      </c>
      <c r="S180" s="15">
        <f>'Table Q6'!G181-G180</f>
        <v>2.1540712600286227E-2</v>
      </c>
      <c r="T180" s="15">
        <f>'Table Q6'!H181-H180</f>
        <v>-1.0990109884724097E-2</v>
      </c>
      <c r="U180" s="15">
        <f>'Table Q6'!I181-I180</f>
        <v>-2.3519782168112402E-2</v>
      </c>
      <c r="V180" s="15">
        <f>'Table Q6'!J181-J180</f>
        <v>1.3440052014592752E-2</v>
      </c>
      <c r="W180" s="15">
        <f>'Table Q6'!K181-K180</f>
        <v>-1.0254564574008418E-2</v>
      </c>
      <c r="X180" s="15">
        <f>'Table Q6'!L181-L180</f>
        <v>-2.0908610347994405E-5</v>
      </c>
    </row>
    <row r="181" spans="1:24" x14ac:dyDescent="0.25">
      <c r="A181" s="13" t="str">
        <f t="shared" si="6"/>
        <v>2012 Q1</v>
      </c>
      <c r="B181" s="11">
        <f t="shared" si="7"/>
        <v>-2.8236961746990237</v>
      </c>
      <c r="C181" s="11">
        <f t="shared" si="7"/>
        <v>-0.37658674097037331</v>
      </c>
      <c r="D181" s="11">
        <f t="shared" si="7"/>
        <v>-5.277883598990452</v>
      </c>
      <c r="E181" s="11">
        <f t="shared" si="7"/>
        <v>-0.10723167199183045</v>
      </c>
      <c r="F181" s="11">
        <f t="shared" si="7"/>
        <v>-2.0968770345644883</v>
      </c>
      <c r="G181" s="11">
        <f t="shared" si="7"/>
        <v>4.0774755956557298</v>
      </c>
      <c r="H181" s="11">
        <f t="shared" si="7"/>
        <v>-1.5749926547566371</v>
      </c>
      <c r="I181" s="11">
        <f t="shared" si="7"/>
        <v>2.0089725081199417</v>
      </c>
      <c r="J181" s="11">
        <f t="shared" si="7"/>
        <v>0.53337395189009995</v>
      </c>
      <c r="K181" s="11">
        <f t="shared" si="7"/>
        <v>2.5462238505506045</v>
      </c>
      <c r="L181" s="11">
        <f t="shared" si="7"/>
        <v>-0.13804725898897605</v>
      </c>
      <c r="N181" s="15">
        <f>'Table Q6'!B182-B181</f>
        <v>-2.2977076350478409E-2</v>
      </c>
      <c r="O181" s="15">
        <f>'Table Q6'!C182-C181</f>
        <v>9.9567231539211543E-3</v>
      </c>
      <c r="P181" s="15">
        <f>'Table Q6'!D182-D181</f>
        <v>5.6810900344396842E-2</v>
      </c>
      <c r="Q181" s="15">
        <f>'Table Q6'!E182-E181</f>
        <v>1.0798584753420631E-2</v>
      </c>
      <c r="R181" s="15">
        <f>'Table Q6'!F182-F181</f>
        <v>-4.5696940176043199E-4</v>
      </c>
      <c r="S181" s="15">
        <f>'Table Q6'!G182-G181</f>
        <v>-2.225656421278277E-2</v>
      </c>
      <c r="T181" s="15">
        <f>'Table Q6'!H182-H181</f>
        <v>1.0558471762156074E-2</v>
      </c>
      <c r="U181" s="15">
        <f>'Table Q6'!I182-I181</f>
        <v>-1.1446493129938506E-2</v>
      </c>
      <c r="V181" s="15">
        <f>'Table Q6'!J182-J181</f>
        <v>-3.8767242246363187E-2</v>
      </c>
      <c r="W181" s="15">
        <f>'Table Q6'!K182-K181</f>
        <v>1.1496423073076301E-5</v>
      </c>
      <c r="X181" s="15">
        <f>'Table Q6'!L182-L181</f>
        <v>-6.4683051852754136E-5</v>
      </c>
    </row>
    <row r="182" spans="1:24" x14ac:dyDescent="0.25">
      <c r="A182" s="13" t="str">
        <f t="shared" si="6"/>
        <v>2012 Q2</v>
      </c>
      <c r="B182" s="11">
        <f t="shared" si="7"/>
        <v>-1.3033604399679752</v>
      </c>
      <c r="C182" s="11">
        <f t="shared" si="7"/>
        <v>-2.5400046895622892</v>
      </c>
      <c r="D182" s="11">
        <f t="shared" si="7"/>
        <v>-2.4151274881247264</v>
      </c>
      <c r="E182" s="11">
        <f t="shared" si="7"/>
        <v>0.47461126144643312</v>
      </c>
      <c r="F182" s="11">
        <f t="shared" si="7"/>
        <v>-0.15153468506354889</v>
      </c>
      <c r="G182" s="11">
        <f t="shared" si="7"/>
        <v>-2.2391884576017964</v>
      </c>
      <c r="H182" s="11">
        <f t="shared" si="7"/>
        <v>3.3034581140251449</v>
      </c>
      <c r="I182" s="11">
        <f t="shared" si="7"/>
        <v>-1.6457423773014654</v>
      </c>
      <c r="J182" s="11">
        <f t="shared" si="7"/>
        <v>-4.7925504481694468</v>
      </c>
      <c r="K182" s="11">
        <f t="shared" si="7"/>
        <v>0.65169448446143108</v>
      </c>
      <c r="L182" s="11">
        <f t="shared" si="7"/>
        <v>-0.93089233686380157</v>
      </c>
      <c r="N182" s="15">
        <f>'Table Q6'!B183-B182</f>
        <v>2.4454801828157846E-2</v>
      </c>
      <c r="O182" s="15">
        <f>'Table Q6'!C183-C182</f>
        <v>-5.6073683315860379E-4</v>
      </c>
      <c r="P182" s="15">
        <f>'Table Q6'!D183-D182</f>
        <v>-3.3963123708401266E-2</v>
      </c>
      <c r="Q182" s="15">
        <f>'Table Q6'!E183-E182</f>
        <v>-1.0898076688159897E-2</v>
      </c>
      <c r="R182" s="15">
        <f>'Table Q6'!F183-F182</f>
        <v>-1.5676853795981716E-4</v>
      </c>
      <c r="S182" s="15">
        <f>'Table Q6'!G183-G182</f>
        <v>-1.0971429053597159E-2</v>
      </c>
      <c r="T182" s="15">
        <f>'Table Q6'!H183-H182</f>
        <v>-1.0727820248768616E-2</v>
      </c>
      <c r="U182" s="15">
        <f>'Table Q6'!I183-I182</f>
        <v>4.6124185818085417E-2</v>
      </c>
      <c r="V182" s="15">
        <f>'Table Q6'!J183-J182</f>
        <v>3.7571054029287509E-2</v>
      </c>
      <c r="W182" s="15">
        <f>'Table Q6'!K183-K182</f>
        <v>6.5313613442405716E-2</v>
      </c>
      <c r="X182" s="15">
        <f>'Table Q6'!L183-L182</f>
        <v>1.0909980996966717E-2</v>
      </c>
    </row>
    <row r="183" spans="1:24" x14ac:dyDescent="0.25">
      <c r="A183" s="13" t="str">
        <f t="shared" si="6"/>
        <v>2012 Q3</v>
      </c>
      <c r="B183" s="11">
        <f t="shared" si="7"/>
        <v>-1.3873719273640293</v>
      </c>
      <c r="C183" s="11">
        <f t="shared" si="7"/>
        <v>0.42841185536831156</v>
      </c>
      <c r="D183" s="11">
        <f t="shared" si="7"/>
        <v>-2.7928487693922643</v>
      </c>
      <c r="E183" s="11">
        <f t="shared" si="7"/>
        <v>0.18418102643626241</v>
      </c>
      <c r="F183" s="11">
        <f t="shared" si="7"/>
        <v>-0.64992629813977132</v>
      </c>
      <c r="G183" s="11">
        <f t="shared" si="7"/>
        <v>0.60678577332305061</v>
      </c>
      <c r="H183" s="11">
        <f t="shared" si="7"/>
        <v>-0.86891980672954072</v>
      </c>
      <c r="I183" s="11">
        <f t="shared" si="7"/>
        <v>1.5942409057220936</v>
      </c>
      <c r="J183" s="11">
        <f t="shared" si="7"/>
        <v>0.98819204240826897</v>
      </c>
      <c r="K183" s="11">
        <f t="shared" si="7"/>
        <v>5.910512944882881</v>
      </c>
      <c r="L183" s="11">
        <f t="shared" si="7"/>
        <v>0.39806584362744635</v>
      </c>
      <c r="N183" s="15">
        <f>'Table Q6'!B184-B183</f>
        <v>1.1465970429253236E-2</v>
      </c>
      <c r="O183" s="15">
        <f>'Table Q6'!C184-C183</f>
        <v>-5.6424091876727811E-5</v>
      </c>
      <c r="P183" s="15">
        <f>'Table Q6'!D184-D183</f>
        <v>-2.2302666863762699E-2</v>
      </c>
      <c r="Q183" s="15">
        <f>'Table Q6'!E184-E183</f>
        <v>-1.1191205142644073E-2</v>
      </c>
      <c r="R183" s="15">
        <f>'Table Q6'!F184-F183</f>
        <v>1.0488546274249444E-2</v>
      </c>
      <c r="S183" s="15">
        <f>'Table Q6'!G184-G183</f>
        <v>1.1288469430364545E-2</v>
      </c>
      <c r="T183" s="15">
        <f>'Table Q6'!H184-H183</f>
        <v>-6.7188325785749736E-4</v>
      </c>
      <c r="U183" s="15">
        <f>'Table Q6'!I184-I183</f>
        <v>3.3950278844353976E-2</v>
      </c>
      <c r="V183" s="15">
        <f>'Table Q6'!J184-J183</f>
        <v>-1.2447285276978914E-2</v>
      </c>
      <c r="W183" s="15">
        <f>'Table Q6'!K184-K183</f>
        <v>3.2324353095569691E-2</v>
      </c>
      <c r="X183" s="15">
        <f>'Table Q6'!L184-L183</f>
        <v>1.065711788642848E-2</v>
      </c>
    </row>
    <row r="184" spans="1:24" x14ac:dyDescent="0.25">
      <c r="A184" s="13" t="str">
        <f t="shared" si="6"/>
        <v>2012 Q4</v>
      </c>
      <c r="B184" s="11">
        <f t="shared" si="7"/>
        <v>-0.59288196292279538</v>
      </c>
      <c r="C184" s="11">
        <f t="shared" si="7"/>
        <v>-0.51796170311456546</v>
      </c>
      <c r="D184" s="11">
        <f t="shared" si="7"/>
        <v>-0.9516616065847151</v>
      </c>
      <c r="E184" s="11">
        <f t="shared" si="7"/>
        <v>-1.2200511466959054</v>
      </c>
      <c r="F184" s="11">
        <f t="shared" si="7"/>
        <v>0.78118472400195049</v>
      </c>
      <c r="G184" s="11">
        <f t="shared" si="7"/>
        <v>2.0097731947527175</v>
      </c>
      <c r="H184" s="11">
        <f t="shared" si="7"/>
        <v>-1.1657039974278762</v>
      </c>
      <c r="I184" s="11">
        <f t="shared" si="7"/>
        <v>1.9490758971028022</v>
      </c>
      <c r="J184" s="11">
        <f t="shared" si="7"/>
        <v>-1.8506677098593445</v>
      </c>
      <c r="K184" s="11">
        <f t="shared" si="7"/>
        <v>-6.2216418735587187</v>
      </c>
      <c r="L184" s="11">
        <f t="shared" si="7"/>
        <v>-0.13675804205811132</v>
      </c>
      <c r="N184" s="15">
        <f>'Table Q6'!B185-B184</f>
        <v>4.9402468046589876E-3</v>
      </c>
      <c r="O184" s="15">
        <f>'Table Q6'!C185-C184</f>
        <v>5.0715889452612739E-4</v>
      </c>
      <c r="P184" s="15">
        <f>'Table Q6'!D185-D184</f>
        <v>1.1606353923742874E-2</v>
      </c>
      <c r="Q184" s="15">
        <f>'Table Q6'!E185-E184</f>
        <v>1.0608007481158754E-2</v>
      </c>
      <c r="R184" s="15">
        <f>'Table Q6'!F185-F184</f>
        <v>-2.1881830313988382E-2</v>
      </c>
      <c r="S184" s="15">
        <f>'Table Q6'!G185-G184</f>
        <v>1.1809565083290785E-2</v>
      </c>
      <c r="T184" s="15">
        <f>'Table Q6'!H185-H184</f>
        <v>3.3645227259371246E-4</v>
      </c>
      <c r="U184" s="15">
        <f>'Table Q6'!I185-I184</f>
        <v>-2.2641437685902766E-2</v>
      </c>
      <c r="V184" s="15">
        <f>'Table Q6'!J185-J184</f>
        <v>-1.2219710408076345E-2</v>
      </c>
      <c r="W184" s="15">
        <f>'Table Q6'!K185-K184</f>
        <v>-1.2687326219702477E-2</v>
      </c>
      <c r="X184" s="15">
        <f>'Table Q6'!L185-L184</f>
        <v>-1.0819348695586539E-2</v>
      </c>
    </row>
    <row r="185" spans="1:24" x14ac:dyDescent="0.25">
      <c r="A185" s="13" t="str">
        <f t="shared" si="6"/>
        <v>2013 Q1</v>
      </c>
      <c r="B185" s="11">
        <f t="shared" si="7"/>
        <v>0.37822249245062955</v>
      </c>
      <c r="C185" s="11">
        <f t="shared" si="7"/>
        <v>-0.76536974949705106</v>
      </c>
      <c r="D185" s="11">
        <f t="shared" si="7"/>
        <v>-1.0056837965550827</v>
      </c>
      <c r="E185" s="11">
        <f t="shared" si="7"/>
        <v>0.48946744258211589</v>
      </c>
      <c r="F185" s="11">
        <f t="shared" si="7"/>
        <v>0.80583157667713889</v>
      </c>
      <c r="G185" s="11">
        <f t="shared" si="7"/>
        <v>-0.93518214731510407</v>
      </c>
      <c r="H185" s="11">
        <f t="shared" si="7"/>
        <v>2.1890527825232065</v>
      </c>
      <c r="I185" s="11">
        <f t="shared" si="7"/>
        <v>9.0189733163046862E-2</v>
      </c>
      <c r="J185" s="11">
        <f t="shared" si="7"/>
        <v>-8.7765781816312199E-2</v>
      </c>
      <c r="K185" s="11">
        <f t="shared" si="7"/>
        <v>1.1510424319216266</v>
      </c>
      <c r="L185" s="11">
        <f t="shared" si="7"/>
        <v>4.3338080220018699E-2</v>
      </c>
      <c r="N185" s="15">
        <f>'Table Q6'!B186-B185</f>
        <v>-1.7801398623940257E-2</v>
      </c>
      <c r="O185" s="15">
        <f>'Table Q6'!C186-C185</f>
        <v>-3.068477231948008E-2</v>
      </c>
      <c r="P185" s="15">
        <f>'Table Q6'!D186-D185</f>
        <v>4.4074745468303034E-2</v>
      </c>
      <c r="Q185" s="15">
        <f>'Table Q6'!E186-E185</f>
        <v>-1.5679795667361551E-4</v>
      </c>
      <c r="R185" s="15">
        <f>'Table Q6'!F186-F185</f>
        <v>-1.0837128454362244E-2</v>
      </c>
      <c r="S185" s="15">
        <f>'Table Q6'!G186-G185</f>
        <v>-4.5803498279628818E-2</v>
      </c>
      <c r="T185" s="15">
        <f>'Table Q6'!H186-H185</f>
        <v>-1.0224041643751569E-2</v>
      </c>
      <c r="U185" s="15">
        <f>'Table Q6'!I186-I185</f>
        <v>-1.1545721874611586E-2</v>
      </c>
      <c r="V185" s="15">
        <f>'Table Q6'!J186-J185</f>
        <v>0</v>
      </c>
      <c r="W185" s="15">
        <f>'Table Q6'!K186-K185</f>
        <v>-5.2602929131239318E-2</v>
      </c>
      <c r="X185" s="15">
        <f>'Table Q6'!L186-L185</f>
        <v>1.0717049998595331E-2</v>
      </c>
    </row>
    <row r="186" spans="1:24" x14ac:dyDescent="0.25">
      <c r="A186" s="13" t="str">
        <f t="shared" si="6"/>
        <v>2013 Q2</v>
      </c>
      <c r="B186" s="11">
        <f t="shared" si="7"/>
        <v>-0.10958656953012678</v>
      </c>
      <c r="C186" s="11">
        <f t="shared" si="7"/>
        <v>0.62912345967777394</v>
      </c>
      <c r="D186" s="11">
        <f t="shared" si="7"/>
        <v>0.77965919689424723</v>
      </c>
      <c r="E186" s="11">
        <f t="shared" si="7"/>
        <v>0.88437061210208301</v>
      </c>
      <c r="F186" s="11">
        <f t="shared" si="7"/>
        <v>0.40916844140721431</v>
      </c>
      <c r="G186" s="11">
        <f t="shared" si="7"/>
        <v>-1.0116181430434275</v>
      </c>
      <c r="H186" s="11">
        <f t="shared" si="7"/>
        <v>-1.2541699396826482</v>
      </c>
      <c r="I186" s="11">
        <f t="shared" si="7"/>
        <v>-8.6092330392226663E-2</v>
      </c>
      <c r="J186" s="11">
        <f t="shared" si="7"/>
        <v>-4.570225384421426</v>
      </c>
      <c r="K186" s="11">
        <f t="shared" si="7"/>
        <v>0.32954611954868401</v>
      </c>
      <c r="L186" s="11">
        <f t="shared" si="7"/>
        <v>-5.6178293586059858E-2</v>
      </c>
      <c r="N186" s="15">
        <f>'Table Q6'!B187-B186</f>
        <v>1.2590691900090656E-3</v>
      </c>
      <c r="O186" s="15">
        <f>'Table Q6'!C187-C186</f>
        <v>1.0295622289025474E-2</v>
      </c>
      <c r="P186" s="15">
        <f>'Table Q6'!D187-D186</f>
        <v>-6.5613463741534428E-2</v>
      </c>
      <c r="Q186" s="15">
        <f>'Table Q6'!E187-E186</f>
        <v>-4.5020012780505603E-5</v>
      </c>
      <c r="R186" s="15">
        <f>'Table Q6'!F187-F186</f>
        <v>4.4515913598741685E-2</v>
      </c>
      <c r="S186" s="15">
        <f>'Table Q6'!G187-G186</f>
        <v>5.491048343722027E-2</v>
      </c>
      <c r="T186" s="15">
        <f>'Table Q6'!H187-H186</f>
        <v>2.1155662252433149E-2</v>
      </c>
      <c r="U186" s="15">
        <f>'Table Q6'!I187-I186</f>
        <v>-2.2698899200873909E-2</v>
      </c>
      <c r="V186" s="15">
        <f>'Table Q6'!J187-J186</f>
        <v>1.1485671637252004E-2</v>
      </c>
      <c r="W186" s="15">
        <f>'Table Q6'!K187-K186</f>
        <v>2.1516932703338154E-2</v>
      </c>
      <c r="X186" s="15">
        <f>'Table Q6'!L187-L186</f>
        <v>-1.0935076400373459E-2</v>
      </c>
    </row>
    <row r="187" spans="1:24" x14ac:dyDescent="0.25">
      <c r="A187" s="13" t="str">
        <f t="shared" si="6"/>
        <v>2013 Q3</v>
      </c>
      <c r="B187" s="11">
        <f t="shared" si="7"/>
        <v>-1.4776843249329499</v>
      </c>
      <c r="C187" s="11">
        <f t="shared" si="7"/>
        <v>0.3142251423900303</v>
      </c>
      <c r="D187" s="11">
        <f t="shared" si="7"/>
        <v>1.7228666688409684</v>
      </c>
      <c r="E187" s="11">
        <f t="shared" si="7"/>
        <v>9.428919839372675E-2</v>
      </c>
      <c r="F187" s="11">
        <f t="shared" si="7"/>
        <v>-1.3440573829755638</v>
      </c>
      <c r="G187" s="11">
        <f t="shared" si="7"/>
        <v>-4.5060595145223248</v>
      </c>
      <c r="H187" s="11">
        <f t="shared" si="7"/>
        <v>-1.1060707503815272</v>
      </c>
      <c r="I187" s="11">
        <f t="shared" si="7"/>
        <v>1.5954989400321862</v>
      </c>
      <c r="J187" s="11">
        <f t="shared" si="7"/>
        <v>-3.7543129824251515</v>
      </c>
      <c r="K187" s="11">
        <f t="shared" si="7"/>
        <v>-4.0392884913656291</v>
      </c>
      <c r="L187" s="11">
        <f t="shared" si="7"/>
        <v>-0.49413537862413809</v>
      </c>
      <c r="N187" s="15">
        <f>'Table Q6'!B188-B187</f>
        <v>5.1246731906116061E-3</v>
      </c>
      <c r="O187" s="15">
        <f>'Table Q6'!C188-C187</f>
        <v>1.0000216265895423E-2</v>
      </c>
      <c r="P187" s="15">
        <f>'Table Q6'!D188-D187</f>
        <v>-9.9221357417227374E-3</v>
      </c>
      <c r="Q187" s="15">
        <f>'Table Q6'!E188-E187</f>
        <v>-1.0687356918727006E-2</v>
      </c>
      <c r="R187" s="15">
        <f>'Table Q6'!F188-F187</f>
        <v>-2.2648619858978591E-2</v>
      </c>
      <c r="S187" s="15">
        <f>'Table Q6'!G188-G187</f>
        <v>-3.3088004355028566E-2</v>
      </c>
      <c r="T187" s="15">
        <f>'Table Q6'!H188-H187</f>
        <v>-3.1500207701471439E-2</v>
      </c>
      <c r="U187" s="15">
        <f>'Table Q6'!I188-I187</f>
        <v>3.3498967428434501E-2</v>
      </c>
      <c r="V187" s="15">
        <f>'Table Q6'!J188-J187</f>
        <v>1.1314146062979979E-2</v>
      </c>
      <c r="W187" s="15">
        <f>'Table Q6'!K188-K187</f>
        <v>-1.9685857756863712E-3</v>
      </c>
      <c r="X187" s="15">
        <f>'Table Q6'!L188-L187</f>
        <v>-2.0004205715423717E-4</v>
      </c>
    </row>
    <row r="188" spans="1:24" x14ac:dyDescent="0.25">
      <c r="A188" s="13" t="str">
        <f t="shared" si="6"/>
        <v>2013 Q4</v>
      </c>
      <c r="B188" s="11">
        <f t="shared" si="7"/>
        <v>0.19118579055276155</v>
      </c>
      <c r="C188" s="11">
        <f t="shared" si="7"/>
        <v>0.6641257437629724</v>
      </c>
      <c r="D188" s="11">
        <f t="shared" si="7"/>
        <v>1.1658930241969341</v>
      </c>
      <c r="E188" s="11">
        <f t="shared" si="7"/>
        <v>0.3390519929444174</v>
      </c>
      <c r="F188" s="11">
        <f t="shared" si="7"/>
        <v>0.81228519291480283</v>
      </c>
      <c r="G188" s="11">
        <f t="shared" si="7"/>
        <v>4.1625452643073331</v>
      </c>
      <c r="H188" s="11">
        <f t="shared" si="7"/>
        <v>-1.5812820150308091</v>
      </c>
      <c r="I188" s="11">
        <f t="shared" si="7"/>
        <v>0.3355576678338047</v>
      </c>
      <c r="J188" s="11">
        <f t="shared" si="7"/>
        <v>-0.19458886630917846</v>
      </c>
      <c r="K188" s="11">
        <f t="shared" si="7"/>
        <v>-3.0720697543721669</v>
      </c>
      <c r="L188" s="11">
        <f t="shared" si="7"/>
        <v>0.61568333787016138</v>
      </c>
      <c r="N188" s="15">
        <f>'Table Q6'!B189-B188</f>
        <v>2.1429171191875873E-2</v>
      </c>
      <c r="O188" s="15">
        <f>'Table Q6'!C189-C188</f>
        <v>-1.0091249051507711E-2</v>
      </c>
      <c r="P188" s="15">
        <f>'Table Q6'!D189-D188</f>
        <v>5.3518866677486843E-2</v>
      </c>
      <c r="Q188" s="15">
        <f>'Table Q6'!E189-E188</f>
        <v>2.1062574618170571E-2</v>
      </c>
      <c r="R188" s="15">
        <f>'Table Q6'!F189-F188</f>
        <v>-3.2865305558466229E-2</v>
      </c>
      <c r="S188" s="15">
        <f>'Table Q6'!G189-G188</f>
        <v>3.240664419231809E-2</v>
      </c>
      <c r="T188" s="15">
        <f>'Table Q6'!H189-H188</f>
        <v>1.0553445484921209E-2</v>
      </c>
      <c r="U188" s="15">
        <f>'Table Q6'!I189-I188</f>
        <v>-2.2381062030361776E-2</v>
      </c>
      <c r="V188" s="15">
        <f>'Table Q6'!J189-J188</f>
        <v>-1.1560705578239378E-2</v>
      </c>
      <c r="W188" s="15">
        <f>'Table Q6'!K189-K188</f>
        <v>-1.3272910361799894E-2</v>
      </c>
      <c r="X188" s="15">
        <f>'Table Q6'!L189-L188</f>
        <v>-5.4531958502579414E-5</v>
      </c>
    </row>
    <row r="189" spans="1:24" x14ac:dyDescent="0.25">
      <c r="A189" s="13" t="str">
        <f t="shared" si="6"/>
        <v>2014 Q1</v>
      </c>
      <c r="B189" s="11">
        <f t="shared" si="7"/>
        <v>-1.2183360083318562</v>
      </c>
      <c r="C189" s="11">
        <f t="shared" si="7"/>
        <v>1.3925732998892377</v>
      </c>
      <c r="D189" s="11">
        <f t="shared" si="7"/>
        <v>1.249525713943713</v>
      </c>
      <c r="E189" s="11">
        <f t="shared" si="7"/>
        <v>1.1197298478407856</v>
      </c>
      <c r="F189" s="11">
        <f t="shared" si="7"/>
        <v>1.4284485566262988</v>
      </c>
      <c r="G189" s="11">
        <f t="shared" si="7"/>
        <v>-2.7834182182485039</v>
      </c>
      <c r="H189" s="11">
        <f t="shared" si="7"/>
        <v>-1.5551624273820972</v>
      </c>
      <c r="I189" s="11">
        <f t="shared" si="7"/>
        <v>1.4344548686576066</v>
      </c>
      <c r="J189" s="11">
        <f t="shared" si="7"/>
        <v>-0.18417222347877288</v>
      </c>
      <c r="K189" s="11">
        <f t="shared" si="7"/>
        <v>3.0751152879712249</v>
      </c>
      <c r="L189" s="11">
        <f t="shared" si="7"/>
        <v>0.29587846852739635</v>
      </c>
      <c r="N189" s="15">
        <f>'Table Q6'!B190-B189</f>
        <v>-4.9475791198176688E-2</v>
      </c>
      <c r="O189" s="15">
        <f>'Table Q6'!C190-C189</f>
        <v>-1.0175309618435602E-2</v>
      </c>
      <c r="P189" s="15">
        <f>'Table Q6'!D190-D189</f>
        <v>4.1972718349673199E-2</v>
      </c>
      <c r="Q189" s="15">
        <f>'Table Q6'!E190-E189</f>
        <v>-1.4221753955956373E-4</v>
      </c>
      <c r="R189" s="15">
        <f>'Table Q6'!F190-F189</f>
        <v>1.0854302932127746E-2</v>
      </c>
      <c r="S189" s="15">
        <f>'Table Q6'!G190-G189</f>
        <v>-2.2382903742969251E-2</v>
      </c>
      <c r="T189" s="15">
        <f>'Table Q6'!H190-H189</f>
        <v>3.0288747116379966E-2</v>
      </c>
      <c r="U189" s="15">
        <f>'Table Q6'!I190-I189</f>
        <v>-8.3422628270879429E-5</v>
      </c>
      <c r="V189" s="15">
        <f>'Table Q6'!J190-J189</f>
        <v>-2.2333581540377817E-2</v>
      </c>
      <c r="W189" s="15">
        <f>'Table Q6'!K190-K189</f>
        <v>-4.9351034905811719E-2</v>
      </c>
      <c r="X189" s="15">
        <f>'Table Q6'!L190-L189</f>
        <v>1.0363732131527303E-2</v>
      </c>
    </row>
    <row r="190" spans="1:24" x14ac:dyDescent="0.25">
      <c r="A190" s="13" t="str">
        <f t="shared" si="6"/>
        <v>2014 Q2</v>
      </c>
      <c r="B190" s="11">
        <f t="shared" si="7"/>
        <v>-1.2484481499389659</v>
      </c>
      <c r="C190" s="11">
        <f t="shared" si="7"/>
        <v>0.63436682137658174</v>
      </c>
      <c r="D190" s="11">
        <f t="shared" si="7"/>
        <v>1.6441269436677231</v>
      </c>
      <c r="E190" s="11">
        <f t="shared" si="7"/>
        <v>0.33926656200287753</v>
      </c>
      <c r="F190" s="11">
        <f t="shared" si="7"/>
        <v>0.8436195497303498</v>
      </c>
      <c r="G190" s="11">
        <f t="shared" si="7"/>
        <v>0.88250390018979263</v>
      </c>
      <c r="H190" s="11">
        <f t="shared" si="7"/>
        <v>1.4014541114603722</v>
      </c>
      <c r="I190" s="11">
        <f t="shared" si="7"/>
        <v>0.55496833734783135</v>
      </c>
      <c r="J190" s="11">
        <f t="shared" si="7"/>
        <v>-3.6276377331584326</v>
      </c>
      <c r="K190" s="11">
        <f t="shared" si="7"/>
        <v>-1.6025890226635013</v>
      </c>
      <c r="L190" s="11">
        <f t="shared" si="7"/>
        <v>0.43874868783131787</v>
      </c>
      <c r="N190" s="15">
        <f>'Table Q6'!B191-B190</f>
        <v>3.2693061731258855E-2</v>
      </c>
      <c r="O190" s="15">
        <f>'Table Q6'!C191-C190</f>
        <v>-1.0231748697780652E-2</v>
      </c>
      <c r="P190" s="15">
        <f>'Table Q6'!D191-D190</f>
        <v>-9.3858777729880272E-2</v>
      </c>
      <c r="Q190" s="15">
        <f>'Table Q6'!E191-E190</f>
        <v>-1.0685837427698852E-2</v>
      </c>
      <c r="R190" s="15">
        <f>'Table Q6'!F191-F190</f>
        <v>7.5687842744904699E-2</v>
      </c>
      <c r="S190" s="15">
        <f>'Table Q6'!G191-G190</f>
        <v>-2.1744337196796693E-2</v>
      </c>
      <c r="T190" s="15">
        <f>'Table Q6'!H191-H190</f>
        <v>-3.112041758213957E-2</v>
      </c>
      <c r="U190" s="15">
        <f>'Table Q6'!I191-I190</f>
        <v>-1.1034482769786358E-2</v>
      </c>
      <c r="V190" s="15">
        <f>'Table Q6'!J191-J190</f>
        <v>6.5163137942942484E-2</v>
      </c>
      <c r="W190" s="15">
        <f>'Table Q6'!K191-K190</f>
        <v>5.7859210871605837E-2</v>
      </c>
      <c r="X190" s="15">
        <f>'Table Q6'!L191-L190</f>
        <v>-2.1202958551560458E-2</v>
      </c>
    </row>
    <row r="191" spans="1:24" x14ac:dyDescent="0.25">
      <c r="A191" s="13" t="str">
        <f t="shared" si="6"/>
        <v>2014 Q3</v>
      </c>
      <c r="B191" s="11">
        <f t="shared" si="7"/>
        <v>-4.043084245340918E-2</v>
      </c>
      <c r="C191" s="11">
        <f t="shared" si="7"/>
        <v>0.47620172870265565</v>
      </c>
      <c r="D191" s="11">
        <f t="shared" si="7"/>
        <v>1.802681910815207</v>
      </c>
      <c r="E191" s="11">
        <f t="shared" si="7"/>
        <v>-0.46555977342861588</v>
      </c>
      <c r="F191" s="11">
        <f t="shared" si="7"/>
        <v>3.3458401750787603</v>
      </c>
      <c r="G191" s="11">
        <f t="shared" si="7"/>
        <v>0.17881600203880146</v>
      </c>
      <c r="H191" s="11">
        <f t="shared" si="7"/>
        <v>-0.99757846518624826</v>
      </c>
      <c r="I191" s="11">
        <f t="shared" si="7"/>
        <v>0.66894236715074062</v>
      </c>
      <c r="J191" s="11">
        <f t="shared" si="7"/>
        <v>-2.1796490697476218</v>
      </c>
      <c r="K191" s="11">
        <f t="shared" si="7"/>
        <v>2.5118701118534554</v>
      </c>
      <c r="L191" s="11">
        <f t="shared" si="7"/>
        <v>0.35297073450601851</v>
      </c>
      <c r="N191" s="15">
        <f>'Table Q6'!B192-B191</f>
        <v>9.5369221940887206E-4</v>
      </c>
      <c r="O191" s="15">
        <f>'Table Q6'!C192-C191</f>
        <v>5.1083455574486569E-2</v>
      </c>
      <c r="P191" s="15">
        <f>'Table Q6'!D192-D191</f>
        <v>-1.0264346597986806E-2</v>
      </c>
      <c r="Q191" s="15">
        <f>'Table Q6'!E192-E191</f>
        <v>-1.0518158437421099E-2</v>
      </c>
      <c r="R191" s="15">
        <f>'Table Q6'!F192-F191</f>
        <v>-5.3772666100519562E-2</v>
      </c>
      <c r="S191" s="15">
        <f>'Table Q6'!G192-G191</f>
        <v>2.0915011267407024E-2</v>
      </c>
      <c r="T191" s="15">
        <f>'Table Q6'!H192-H191</f>
        <v>-3.07466312110245E-2</v>
      </c>
      <c r="U191" s="15">
        <f>'Table Q6'!I192-I191</f>
        <v>2.157264596869668E-2</v>
      </c>
      <c r="V191" s="15">
        <f>'Table Q6'!J192-J191</f>
        <v>-1.1592295368137773E-2</v>
      </c>
      <c r="W191" s="15">
        <f>'Table Q6'!K192-K191</f>
        <v>1.0567374154741849E-3</v>
      </c>
      <c r="X191" s="15">
        <f>'Table Q6'!L192-L191</f>
        <v>-6.1888178007785122E-5</v>
      </c>
    </row>
    <row r="192" spans="1:24" x14ac:dyDescent="0.25">
      <c r="A192" s="13" t="str">
        <f t="shared" si="6"/>
        <v>2014 Q4</v>
      </c>
      <c r="B192" s="11">
        <f t="shared" si="7"/>
        <v>-0.40187346700768467</v>
      </c>
      <c r="C192" s="11">
        <f t="shared" si="7"/>
        <v>-0.53218772730924369</v>
      </c>
      <c r="D192" s="11">
        <f t="shared" si="7"/>
        <v>0.54442361309033893</v>
      </c>
      <c r="E192" s="11">
        <f t="shared" si="7"/>
        <v>1.9309451298654356</v>
      </c>
      <c r="F192" s="11">
        <f t="shared" si="7"/>
        <v>2.2670785550516879</v>
      </c>
      <c r="G192" s="11">
        <f t="shared" si="7"/>
        <v>-9.5999548986987464E-3</v>
      </c>
      <c r="H192" s="11">
        <f t="shared" si="7"/>
        <v>1.6918483024479094</v>
      </c>
      <c r="I192" s="11">
        <f t="shared" si="7"/>
        <v>3.4454630876927281E-2</v>
      </c>
      <c r="J192" s="11">
        <f t="shared" si="7"/>
        <v>-0.55955788566993936</v>
      </c>
      <c r="K192" s="11">
        <f t="shared" si="7"/>
        <v>2.7929834546975019</v>
      </c>
      <c r="L192" s="11">
        <f t="shared" si="7"/>
        <v>0.67873692038008659</v>
      </c>
      <c r="N192" s="15">
        <f>'Table Q6'!B193-B192</f>
        <v>1.221333405738001E-2</v>
      </c>
      <c r="O192" s="15">
        <f>'Table Q6'!C193-C192</f>
        <v>-3.0863039253378854E-2</v>
      </c>
      <c r="P192" s="15">
        <f>'Table Q6'!D193-D192</f>
        <v>7.2499694473810661E-2</v>
      </c>
      <c r="Q192" s="15">
        <f>'Table Q6'!E193-E192</f>
        <v>2.059063237265657E-2</v>
      </c>
      <c r="R192" s="15">
        <f>'Table Q6'!F193-F192</f>
        <v>-6.5698551098837044E-2</v>
      </c>
      <c r="S192" s="15">
        <f>'Table Q6'!G193-G192</f>
        <v>2.0231704255850975E-2</v>
      </c>
      <c r="T192" s="15">
        <f>'Table Q6'!H193-H192</f>
        <v>1.0254831305736234E-2</v>
      </c>
      <c r="U192" s="15">
        <f>'Table Q6'!I193-I192</f>
        <v>1.0286325256037163E-2</v>
      </c>
      <c r="V192" s="15">
        <f>'Table Q6'!J193-J192</f>
        <v>-4.2476373156420499E-2</v>
      </c>
      <c r="W192" s="15">
        <f>'Table Q6'!K193-K192</f>
        <v>-8.8433419631881449E-3</v>
      </c>
      <c r="X192" s="15">
        <f>'Table Q6'!L193-L192</f>
        <v>1.0314863114389339E-2</v>
      </c>
    </row>
    <row r="193" spans="1:24" x14ac:dyDescent="0.25">
      <c r="A193" s="13" t="str">
        <f t="shared" si="6"/>
        <v>2015 Q1</v>
      </c>
      <c r="B193" s="11">
        <f t="shared" si="7"/>
        <v>3.6605493283797017</v>
      </c>
      <c r="C193" s="11">
        <f t="shared" si="7"/>
        <v>-0.67763746927873147</v>
      </c>
      <c r="D193" s="11">
        <f t="shared" si="7"/>
        <v>0.7441393845166695</v>
      </c>
      <c r="E193" s="11">
        <f t="shared" si="7"/>
        <v>0.25370158040668417</v>
      </c>
      <c r="F193" s="11">
        <f t="shared" si="7"/>
        <v>-2.019553470075814</v>
      </c>
      <c r="G193" s="11">
        <f t="shared" si="7"/>
        <v>2.4088589691559115</v>
      </c>
      <c r="H193" s="11">
        <f t="shared" si="7"/>
        <v>-0.22283967748578654</v>
      </c>
      <c r="I193" s="11">
        <f t="shared" si="7"/>
        <v>-0.34516564197900423</v>
      </c>
      <c r="J193" s="11">
        <f t="shared" si="7"/>
        <v>-3.7314077423041341</v>
      </c>
      <c r="K193" s="11">
        <f t="shared" si="7"/>
        <v>1.3175117281638553</v>
      </c>
      <c r="L193" s="11">
        <f t="shared" si="7"/>
        <v>0.31968610791581525</v>
      </c>
      <c r="N193" s="15">
        <f>'Table Q6'!B194-B193</f>
        <v>-4.4914677852610829E-2</v>
      </c>
      <c r="O193" s="15">
        <f>'Table Q6'!C194-C193</f>
        <v>-1.0287917672802127E-2</v>
      </c>
      <c r="P193" s="15">
        <f>'Table Q6'!D194-D193</f>
        <v>7.2116441360825845E-2</v>
      </c>
      <c r="Q193" s="15">
        <f>'Table Q6'!E194-E193</f>
        <v>9.9098453055201374E-3</v>
      </c>
      <c r="R193" s="15">
        <f>'Table Q6'!F194-F193</f>
        <v>3.2856274629763149E-2</v>
      </c>
      <c r="S193" s="15">
        <f>'Table Q6'!G194-G193</f>
        <v>-2.1902158915265701E-4</v>
      </c>
      <c r="T193" s="15">
        <f>'Table Q6'!H194-H193</f>
        <v>3.1554523365603548E-2</v>
      </c>
      <c r="U193" s="15">
        <f>'Table Q6'!I194-I193</f>
        <v>-4.236703617422366E-2</v>
      </c>
      <c r="V193" s="15">
        <f>'Table Q6'!J194-J193</f>
        <v>-3.107037464795237E-2</v>
      </c>
      <c r="W193" s="15">
        <f>'Table Q6'!K194-K193</f>
        <v>-6.0101187789431521E-2</v>
      </c>
      <c r="X193" s="15">
        <f>'Table Q6'!L194-L193</f>
        <v>1.0196823493050955E-2</v>
      </c>
    </row>
    <row r="194" spans="1:24" x14ac:dyDescent="0.25">
      <c r="A194" s="13" t="str">
        <f t="shared" si="6"/>
        <v>2015 Q2</v>
      </c>
      <c r="B194" s="11">
        <f t="shared" si="7"/>
        <v>1.4747796055226192</v>
      </c>
      <c r="C194" s="11">
        <f t="shared" si="7"/>
        <v>-0.23834280938931307</v>
      </c>
      <c r="D194" s="11">
        <f t="shared" si="7"/>
        <v>2.1497109280662849</v>
      </c>
      <c r="E194" s="11">
        <f t="shared" si="7"/>
        <v>0.95864033159343054</v>
      </c>
      <c r="F194" s="11">
        <f t="shared" si="7"/>
        <v>-1.7871094420526752</v>
      </c>
      <c r="G194" s="11">
        <f t="shared" si="7"/>
        <v>1.9447944055439006</v>
      </c>
      <c r="H194" s="11">
        <f t="shared" si="7"/>
        <v>-5.0137316823378262</v>
      </c>
      <c r="I194" s="11">
        <f t="shared" si="7"/>
        <v>1.0414659551134637</v>
      </c>
      <c r="J194" s="11">
        <f t="shared" si="7"/>
        <v>-2.1575502487834433</v>
      </c>
      <c r="K194" s="11">
        <f t="shared" si="7"/>
        <v>1.9005438560311678</v>
      </c>
      <c r="L194" s="11">
        <f t="shared" si="7"/>
        <v>0.44049412947436523</v>
      </c>
      <c r="N194" s="15">
        <f>'Table Q6'!B195-B194</f>
        <v>2.3131588454162966E-2</v>
      </c>
      <c r="O194" s="15">
        <f>'Table Q6'!C195-C194</f>
        <v>-4.0349024180700521E-2</v>
      </c>
      <c r="P194" s="15">
        <f>'Table Q6'!D195-D194</f>
        <v>-0.15547746712849109</v>
      </c>
      <c r="Q194" s="15">
        <f>'Table Q6'!E195-E194</f>
        <v>-3.056797934919997E-2</v>
      </c>
      <c r="R194" s="15">
        <f>'Table Q6'!F195-F194</f>
        <v>0.11712576328385715</v>
      </c>
      <c r="S194" s="15">
        <f>'Table Q6'!G195-G194</f>
        <v>-6.2060407453165878E-2</v>
      </c>
      <c r="T194" s="15">
        <f>'Table Q6'!H195-H194</f>
        <v>-4.1644977176544806E-2</v>
      </c>
      <c r="U194" s="15">
        <f>'Table Q6'!I195-I194</f>
        <v>3.1468031490325288E-2</v>
      </c>
      <c r="V194" s="15">
        <f>'Table Q6'!J195-J194</f>
        <v>0.11236293069475689</v>
      </c>
      <c r="W194" s="15">
        <f>'Table Q6'!K195-K194</f>
        <v>6.0623067745925407E-2</v>
      </c>
      <c r="X194" s="15">
        <f>'Table Q6'!L195-L194</f>
        <v>-1.031615452456125E-2</v>
      </c>
    </row>
    <row r="195" spans="1:24" x14ac:dyDescent="0.25">
      <c r="A195" s="13" t="str">
        <f t="shared" si="6"/>
        <v>2015 Q3</v>
      </c>
      <c r="B195" s="11">
        <f t="shared" si="7"/>
        <v>0.22196175540757876</v>
      </c>
      <c r="C195" s="11">
        <f t="shared" si="7"/>
        <v>-0.68183942809678033</v>
      </c>
      <c r="D195" s="11">
        <f t="shared" si="7"/>
        <v>-1.9953016435291089</v>
      </c>
      <c r="E195" s="11">
        <f t="shared" si="7"/>
        <v>0.90496147513026914</v>
      </c>
      <c r="F195" s="11">
        <f t="shared" si="7"/>
        <v>-2.6659547777094068</v>
      </c>
      <c r="G195" s="11">
        <f t="shared" si="7"/>
        <v>1.143533321968661</v>
      </c>
      <c r="H195" s="11">
        <f t="shared" si="7"/>
        <v>-1.2689294923979146</v>
      </c>
      <c r="I195" s="11">
        <f t="shared" si="7"/>
        <v>0.48721797636236824</v>
      </c>
      <c r="J195" s="11">
        <f t="shared" si="7"/>
        <v>-0.30137360323357876</v>
      </c>
      <c r="K195" s="11">
        <f t="shared" si="7"/>
        <v>0.25082546676819784</v>
      </c>
      <c r="L195" s="11">
        <f t="shared" si="7"/>
        <v>-0.36951675779368748</v>
      </c>
      <c r="N195" s="15">
        <f>'Table Q6'!B196-B195</f>
        <v>9.9691004649959947E-3</v>
      </c>
      <c r="O195" s="15">
        <f>'Table Q6'!C196-C195</f>
        <v>0.10090003286752836</v>
      </c>
      <c r="P195" s="15">
        <f>'Table Q6'!D196-D195</f>
        <v>-9.5305703446941781E-3</v>
      </c>
      <c r="Q195" s="15">
        <f>'Table Q6'!E196-E195</f>
        <v>-1.0156924491980135E-2</v>
      </c>
      <c r="R195" s="15">
        <f>'Table Q6'!F196-F195</f>
        <v>-8.6299207176276926E-2</v>
      </c>
      <c r="S195" s="15">
        <f>'Table Q6'!G196-G195</f>
        <v>1.0433512451427207E-2</v>
      </c>
      <c r="T195" s="15">
        <f>'Table Q6'!H196-H195</f>
        <v>1.6293019099000716E-5</v>
      </c>
      <c r="U195" s="15">
        <f>'Table Q6'!I196-I195</f>
        <v>1.0278644636328049E-2</v>
      </c>
      <c r="V195" s="15">
        <f>'Table Q6'!J196-J195</f>
        <v>-2.134650569533475E-2</v>
      </c>
      <c r="W195" s="15">
        <f>'Table Q6'!K196-K195</f>
        <v>-3.0205047938773988E-2</v>
      </c>
      <c r="X195" s="15">
        <f>'Table Q6'!L196-L195</f>
        <v>-1.0320296904503756E-2</v>
      </c>
    </row>
    <row r="196" spans="1:24" x14ac:dyDescent="0.25">
      <c r="A196" s="13" t="str">
        <f t="shared" si="6"/>
        <v>2015 Q4</v>
      </c>
      <c r="B196" s="11">
        <f t="shared" si="7"/>
        <v>-2.6821573046823826</v>
      </c>
      <c r="C196" s="11">
        <f t="shared" si="7"/>
        <v>-2.0822335581256892</v>
      </c>
      <c r="D196" s="11">
        <f t="shared" si="7"/>
        <v>-0.85240694466247258</v>
      </c>
      <c r="E196" s="11">
        <f t="shared" si="7"/>
        <v>-0.37773177280426856</v>
      </c>
      <c r="F196" s="11">
        <f t="shared" si="7"/>
        <v>-5.1551932243371059</v>
      </c>
      <c r="G196" s="11">
        <f t="shared" si="7"/>
        <v>-1.8110037550261817</v>
      </c>
      <c r="H196" s="11">
        <f t="shared" si="7"/>
        <v>1.6963502821596872</v>
      </c>
      <c r="I196" s="11">
        <f t="shared" si="7"/>
        <v>-1.4294615791770073</v>
      </c>
      <c r="J196" s="11">
        <f t="shared" si="7"/>
        <v>0.36551257369567219</v>
      </c>
      <c r="K196" s="11">
        <f t="shared" si="7"/>
        <v>1.4873686092040572E-2</v>
      </c>
      <c r="L196" s="11">
        <f t="shared" si="7"/>
        <v>-1.7716565177379129</v>
      </c>
      <c r="N196" s="15">
        <f>'Table Q6'!B197-B196</f>
        <v>9.3178799434412429E-2</v>
      </c>
      <c r="O196" s="15">
        <f>'Table Q6'!C197-C196</f>
        <v>-2.1224097868694169E-2</v>
      </c>
      <c r="P196" s="15">
        <f>'Table Q6'!D197-D196</f>
        <v>5.2289698098462956E-2</v>
      </c>
      <c r="Q196" s="15">
        <f>'Table Q6'!E197-E196</f>
        <v>3.0170463345461085E-2</v>
      </c>
      <c r="R196" s="15">
        <f>'Table Q6'!F197-F196</f>
        <v>-8.2196198266401233E-2</v>
      </c>
      <c r="S196" s="15">
        <f>'Table Q6'!G197-G196</f>
        <v>3.0348875643048556E-2</v>
      </c>
      <c r="T196" s="15">
        <f>'Table Q6'!H197-H196</f>
        <v>3.0121253233378109E-2</v>
      </c>
      <c r="U196" s="15">
        <f>'Table Q6'!I197-I196</f>
        <v>-5.3708097640026153E-4</v>
      </c>
      <c r="V196" s="15">
        <f>'Table Q6'!J197-J196</f>
        <v>-9.0083174493401474E-2</v>
      </c>
      <c r="W196" s="15">
        <f>'Table Q6'!K197-K196</f>
        <v>-2.037297546845316E-4</v>
      </c>
      <c r="X196" s="15">
        <f>'Table Q6'!L197-L196</f>
        <v>9.925478152538636E-3</v>
      </c>
    </row>
    <row r="197" spans="1:24" x14ac:dyDescent="0.25">
      <c r="A197" s="13" t="str">
        <f t="shared" si="6"/>
        <v>2016 Q1</v>
      </c>
      <c r="B197" s="11">
        <f t="shared" si="7"/>
        <v>-0.50018036564010337</v>
      </c>
      <c r="C197" s="11">
        <f t="shared" si="7"/>
        <v>0.66539139845705442</v>
      </c>
      <c r="D197" s="11">
        <f t="shared" si="7"/>
        <v>1.673294464752989</v>
      </c>
      <c r="E197" s="11">
        <f t="shared" ref="C197:L210" si="8">LN(E94/E93)*100</f>
        <v>0.66928818543741941</v>
      </c>
      <c r="F197" s="11">
        <f t="shared" si="8"/>
        <v>1.9538654151829795</v>
      </c>
      <c r="G197" s="11">
        <f t="shared" si="8"/>
        <v>2.1304492766124774</v>
      </c>
      <c r="H197" s="11">
        <f t="shared" si="8"/>
        <v>-1.303587667060879</v>
      </c>
      <c r="I197" s="11">
        <f t="shared" si="8"/>
        <v>4.7796133517033837E-2</v>
      </c>
      <c r="J197" s="11">
        <f t="shared" si="8"/>
        <v>-0.92521423692630489</v>
      </c>
      <c r="K197" s="11">
        <f t="shared" si="8"/>
        <v>-0.81452422645806821</v>
      </c>
      <c r="L197" s="11">
        <f t="shared" si="8"/>
        <v>1.3233478502448337</v>
      </c>
      <c r="N197" s="15">
        <f>'Table Q6'!B198-B197</f>
        <v>-8.8704683525544503E-3</v>
      </c>
      <c r="O197" s="15">
        <f>'Table Q6'!C198-C197</f>
        <v>-9.9438379039422653E-2</v>
      </c>
      <c r="P197" s="15">
        <f>'Table Q6'!D198-D197</f>
        <v>0.24343983812129033</v>
      </c>
      <c r="Q197" s="15">
        <f>'Table Q6'!E198-E197</f>
        <v>-1.0152447064033399E-2</v>
      </c>
      <c r="R197" s="15">
        <f>'Table Q6'!F198-F197</f>
        <v>9.7361526059331904E-3</v>
      </c>
      <c r="S197" s="15">
        <f>'Table Q6'!G198-G197</f>
        <v>-4.0782388094461108E-2</v>
      </c>
      <c r="T197" s="15">
        <f>'Table Q6'!H198-H197</f>
        <v>-4.0551500961206965E-2</v>
      </c>
      <c r="U197" s="15">
        <f>'Table Q6'!I198-I197</f>
        <v>-6.1305968083049001E-2</v>
      </c>
      <c r="V197" s="15">
        <f>'Table Q6'!J198-J197</f>
        <v>1.0161095310013968E-2</v>
      </c>
      <c r="W197" s="15">
        <f>'Table Q6'!K198-K197</f>
        <v>-8.1049983137779447E-2</v>
      </c>
      <c r="X197" s="15">
        <f>'Table Q6'!L198-L197</f>
        <v>-2.0360815028430679E-5</v>
      </c>
    </row>
    <row r="198" spans="1:24" x14ac:dyDescent="0.25">
      <c r="A198" s="13" t="str">
        <f t="shared" si="6"/>
        <v>2016 Q2</v>
      </c>
      <c r="B198" s="11">
        <f t="shared" si="7"/>
        <v>2.8891615970469418</v>
      </c>
      <c r="C198" s="11">
        <f t="shared" si="8"/>
        <v>1.323063341743121</v>
      </c>
      <c r="D198" s="11">
        <f t="shared" si="8"/>
        <v>-0.24144740217696201</v>
      </c>
      <c r="E198" s="11">
        <f t="shared" si="8"/>
        <v>0.70541480720540761</v>
      </c>
      <c r="F198" s="11">
        <f t="shared" si="8"/>
        <v>-2.6002883016004739</v>
      </c>
      <c r="G198" s="11">
        <f t="shared" si="8"/>
        <v>-0.2316944654409554</v>
      </c>
      <c r="H198" s="11">
        <f t="shared" si="8"/>
        <v>0.88855493797223672</v>
      </c>
      <c r="I198" s="11">
        <f t="shared" si="8"/>
        <v>-1.4863822885048852</v>
      </c>
      <c r="J198" s="11">
        <f t="shared" si="8"/>
        <v>2.3765515951129084</v>
      </c>
      <c r="K198" s="11">
        <f t="shared" si="8"/>
        <v>-0.99937796438559867</v>
      </c>
      <c r="L198" s="11">
        <f t="shared" si="8"/>
        <v>0.3920329678808574</v>
      </c>
      <c r="N198" s="15">
        <f>'Table Q6'!B199-B198</f>
        <v>0.10999166255139503</v>
      </c>
      <c r="O198" s="15">
        <f>'Table Q6'!C199-C198</f>
        <v>-1.9733663152560199E-2</v>
      </c>
      <c r="P198" s="15">
        <f>'Table Q6'!D199-D198</f>
        <v>-0.33255459580541202</v>
      </c>
      <c r="Q198" s="15">
        <f>'Table Q6'!E199-E198</f>
        <v>-3.0046597746985371E-2</v>
      </c>
      <c r="R198" s="15">
        <f>'Table Q6'!F199-F198</f>
        <v>0.2304062239119693</v>
      </c>
      <c r="S198" s="15">
        <f>'Table Q6'!G199-G198</f>
        <v>2.0218358338196601E-2</v>
      </c>
      <c r="T198" s="15">
        <f>'Table Q6'!H199-H198</f>
        <v>-2.0044097080568979E-2</v>
      </c>
      <c r="U198" s="15">
        <f>'Table Q6'!I199-I198</f>
        <v>2.0600936648539792E-2</v>
      </c>
      <c r="V198" s="15">
        <f>'Table Q6'!J199-J198</f>
        <v>7.1424298732492453E-2</v>
      </c>
      <c r="W198" s="15">
        <f>'Table Q6'!K199-K198</f>
        <v>0.1311701078088986</v>
      </c>
      <c r="X198" s="15">
        <f>'Table Q6'!L199-L198</f>
        <v>-4.0231616087828215E-2</v>
      </c>
    </row>
    <row r="199" spans="1:24" x14ac:dyDescent="0.25">
      <c r="A199" s="13" t="str">
        <f t="shared" si="6"/>
        <v>2016 Q3</v>
      </c>
      <c r="B199" s="11">
        <f t="shared" si="7"/>
        <v>0.25443763169236427</v>
      </c>
      <c r="C199" s="11">
        <f t="shared" si="8"/>
        <v>-0.68888116573300029</v>
      </c>
      <c r="D199" s="11">
        <f t="shared" si="8"/>
        <v>1.6696468174293853</v>
      </c>
      <c r="E199" s="11">
        <f t="shared" si="8"/>
        <v>0.52251054951752984</v>
      </c>
      <c r="F199" s="11">
        <f t="shared" si="8"/>
        <v>-1.2281003042612102</v>
      </c>
      <c r="G199" s="11">
        <f t="shared" si="8"/>
        <v>0.31738753065662878</v>
      </c>
      <c r="H199" s="11">
        <f t="shared" si="8"/>
        <v>2.7524632606009134</v>
      </c>
      <c r="I199" s="11">
        <f t="shared" si="8"/>
        <v>0.36148054376170619</v>
      </c>
      <c r="J199" s="11">
        <f t="shared" si="8"/>
        <v>-5.8746509462365388</v>
      </c>
      <c r="K199" s="11">
        <f t="shared" si="8"/>
        <v>-0.48693537511151286</v>
      </c>
      <c r="L199" s="11">
        <f t="shared" si="8"/>
        <v>-0.4699019536537033</v>
      </c>
      <c r="N199" s="15">
        <f>'Table Q6'!B200-B199</f>
        <v>0.17144862591323529</v>
      </c>
      <c r="O199" s="15">
        <f>'Table Q6'!C200-C199</f>
        <v>0.14959232917968346</v>
      </c>
      <c r="P199" s="15">
        <f>'Table Q6'!D200-D199</f>
        <v>8.8534663679644687E-3</v>
      </c>
      <c r="Q199" s="15">
        <f>'Table Q6'!E200-E199</f>
        <v>-9.9494427743130887E-3</v>
      </c>
      <c r="R199" s="15">
        <f>'Table Q6'!F200-F199</f>
        <v>-0.23936681817869765</v>
      </c>
      <c r="S199" s="15">
        <f>'Table Q6'!G200-G199</f>
        <v>-3.9951954850168447E-2</v>
      </c>
      <c r="T199" s="15">
        <f>'Table Q6'!H200-H199</f>
        <v>2.067631531734726E-4</v>
      </c>
      <c r="U199" s="15">
        <f>'Table Q6'!I200-I199</f>
        <v>3.9957073421205358E-2</v>
      </c>
      <c r="V199" s="15">
        <f>'Table Q6'!J200-J199</f>
        <v>-2.2041658867992808E-3</v>
      </c>
      <c r="W199" s="15">
        <f>'Table Q6'!K200-K199</f>
        <v>-7.0305833258028416E-2</v>
      </c>
      <c r="X199" s="15">
        <f>'Table Q6'!L200-L199</f>
        <v>1.0097567277516484E-2</v>
      </c>
    </row>
    <row r="200" spans="1:24" x14ac:dyDescent="0.25">
      <c r="A200" s="13" t="str">
        <f t="shared" si="6"/>
        <v>2016 Q4</v>
      </c>
      <c r="B200" s="11">
        <f t="shared" si="7"/>
        <v>-3.6769025549283727</v>
      </c>
      <c r="C200" s="11">
        <f t="shared" si="8"/>
        <v>1.7319389718977558</v>
      </c>
      <c r="D200" s="11">
        <f t="shared" si="8"/>
        <v>-0.7338353727388921</v>
      </c>
      <c r="E200" s="11">
        <f t="shared" si="8"/>
        <v>1.5429856240539519</v>
      </c>
      <c r="F200" s="11">
        <f t="shared" si="8"/>
        <v>-0.46074558695846629</v>
      </c>
      <c r="G200" s="11">
        <f t="shared" si="8"/>
        <v>0.85435499680570326</v>
      </c>
      <c r="H200" s="11">
        <f t="shared" si="8"/>
        <v>0.89215705375400711</v>
      </c>
      <c r="I200" s="11">
        <f t="shared" si="8"/>
        <v>-0.30300703437571253</v>
      </c>
      <c r="J200" s="11">
        <f t="shared" si="8"/>
        <v>-1.0224847923064704</v>
      </c>
      <c r="K200" s="11">
        <f t="shared" si="8"/>
        <v>1.1136324877369577</v>
      </c>
      <c r="L200" s="11">
        <f t="shared" si="8"/>
        <v>0.4377348696581505</v>
      </c>
      <c r="N200" s="15">
        <f>'Table Q6'!B201-B200</f>
        <v>-3.266513796397863E-2</v>
      </c>
      <c r="O200" s="15">
        <f>'Table Q6'!C201-C200</f>
        <v>-7.9837497460643725E-2</v>
      </c>
      <c r="P200" s="15">
        <f>'Table Q6'!D201-D200</f>
        <v>0.1302280457972268</v>
      </c>
      <c r="Q200" s="15">
        <f>'Table Q6'!E201-E200</f>
        <v>2.995059966576763E-2</v>
      </c>
      <c r="R200" s="15">
        <f>'Table Q6'!F201-F200</f>
        <v>-9.8143394063039013E-2</v>
      </c>
      <c r="S200" s="15">
        <f>'Table Q6'!G201-G200</f>
        <v>1.9733596511987472E-2</v>
      </c>
      <c r="T200" s="15">
        <f>'Table Q6'!H201-H200</f>
        <v>6.0331361611741907E-2</v>
      </c>
      <c r="U200" s="15">
        <f>'Table Q6'!I201-I200</f>
        <v>-1.0324560445125863E-2</v>
      </c>
      <c r="V200" s="15">
        <f>'Table Q6'!J201-J200</f>
        <v>-0.12827987181110467</v>
      </c>
      <c r="W200" s="15">
        <f>'Table Q6'!K201-K200</f>
        <v>-9.8721555931799987E-3</v>
      </c>
      <c r="X200" s="15">
        <f>'Table Q6'!L201-L200</f>
        <v>2.9805895493776158E-2</v>
      </c>
    </row>
    <row r="201" spans="1:24" x14ac:dyDescent="0.25">
      <c r="A201" s="13" t="str">
        <f t="shared" si="6"/>
        <v>2017 Q1</v>
      </c>
      <c r="B201" s="11">
        <f t="shared" si="7"/>
        <v>1.0421798795422881</v>
      </c>
      <c r="C201" s="11">
        <f t="shared" si="8"/>
        <v>0.41820225167796543</v>
      </c>
      <c r="D201" s="11">
        <f t="shared" si="8"/>
        <v>2.5293276552920743</v>
      </c>
      <c r="E201" s="11">
        <f t="shared" si="8"/>
        <v>-1.0795063834315695</v>
      </c>
      <c r="F201" s="11">
        <f t="shared" si="8"/>
        <v>4.6253910080073668</v>
      </c>
      <c r="G201" s="11">
        <f t="shared" si="8"/>
        <v>-3.04352474072037</v>
      </c>
      <c r="H201" s="11">
        <f t="shared" si="8"/>
        <v>0.29334713250997724</v>
      </c>
      <c r="I201" s="11">
        <f t="shared" si="8"/>
        <v>0.8949917390385469</v>
      </c>
      <c r="J201" s="11">
        <f t="shared" si="8"/>
        <v>2.6179852409502709</v>
      </c>
      <c r="K201" s="11">
        <f t="shared" si="8"/>
        <v>-2.1536048839477027</v>
      </c>
      <c r="L201" s="11">
        <f t="shared" si="8"/>
        <v>0.77523522082626273</v>
      </c>
      <c r="N201" s="15">
        <f>'Table Q6'!B202-B201</f>
        <v>-5.9204941706502812E-2</v>
      </c>
      <c r="O201" s="15">
        <f>'Table Q6'!C202-C201</f>
        <v>2.0002621716574076E-2</v>
      </c>
      <c r="P201" s="15">
        <f>'Table Q6'!D202-D201</f>
        <v>0.2036411311895292</v>
      </c>
      <c r="Q201" s="15">
        <f>'Table Q6'!E202-E201</f>
        <v>-7.5994686462577121E-5</v>
      </c>
      <c r="R201" s="15">
        <f>'Table Q6'!F202-F201</f>
        <v>-3.2687664591508181E-2</v>
      </c>
      <c r="S201" s="15">
        <f>'Table Q6'!G202-G201</f>
        <v>2.8880866626745494E-2</v>
      </c>
      <c r="T201" s="15">
        <f>'Table Q6'!H202-H201</f>
        <v>3.1422552186195385E-2</v>
      </c>
      <c r="U201" s="15">
        <f>'Table Q6'!I202-I201</f>
        <v>-7.8765619024522948E-2</v>
      </c>
      <c r="V201" s="15">
        <f>'Table Q6'!J202-J201</f>
        <v>-5.6216885417038398E-2</v>
      </c>
      <c r="W201" s="15">
        <f>'Table Q6'!K202-K201</f>
        <v>4.8426372938207507E-2</v>
      </c>
      <c r="X201" s="15">
        <f>'Table Q6'!L202-L201</f>
        <v>-8.0376649649327447E-5</v>
      </c>
    </row>
    <row r="202" spans="1:24" x14ac:dyDescent="0.25">
      <c r="A202" s="13" t="str">
        <f t="shared" si="6"/>
        <v>2017 Q2</v>
      </c>
      <c r="B202" s="11">
        <f t="shared" si="7"/>
        <v>-0.15982963700082667</v>
      </c>
      <c r="C202" s="11">
        <f t="shared" si="8"/>
        <v>-1.5812508088461705</v>
      </c>
      <c r="D202" s="11">
        <f t="shared" si="8"/>
        <v>-1.6861140303752238</v>
      </c>
      <c r="E202" s="11">
        <f t="shared" si="8"/>
        <v>-4.1536713055330896E-2</v>
      </c>
      <c r="F202" s="11">
        <f t="shared" si="8"/>
        <v>-1.3697619787792465</v>
      </c>
      <c r="G202" s="11">
        <f t="shared" si="8"/>
        <v>1.9651350306988336</v>
      </c>
      <c r="H202" s="11">
        <f t="shared" si="8"/>
        <v>-4.5000821549037798E-2</v>
      </c>
      <c r="I202" s="11">
        <f t="shared" si="8"/>
        <v>0.68919952769997361</v>
      </c>
      <c r="J202" s="11">
        <f t="shared" si="8"/>
        <v>-0.95787090807020014</v>
      </c>
      <c r="K202" s="11">
        <f t="shared" si="8"/>
        <v>0.34823570496192696</v>
      </c>
      <c r="L202" s="11">
        <f t="shared" si="8"/>
        <v>-8.1604854959078973E-2</v>
      </c>
      <c r="N202" s="15">
        <f>'Table Q6'!B203-B202</f>
        <v>0.18635654415933761</v>
      </c>
      <c r="O202" s="15">
        <f>'Table Q6'!C203-C202</f>
        <v>-9.9225760544401798E-2</v>
      </c>
      <c r="P202" s="15">
        <f>'Table Q6'!D203-D202</f>
        <v>-0.33744541973147357</v>
      </c>
      <c r="Q202" s="15">
        <f>'Table Q6'!E203-E202</f>
        <v>-2.9595192051022082E-2</v>
      </c>
      <c r="R202" s="15">
        <f>'Table Q6'!F203-F202</f>
        <v>0.35071746241262347</v>
      </c>
      <c r="S202" s="15">
        <f>'Table Q6'!G203-G202</f>
        <v>-0.17139193535196284</v>
      </c>
      <c r="T202" s="15">
        <f>'Table Q6'!H203-H202</f>
        <v>-0.12335955646673173</v>
      </c>
      <c r="U202" s="15">
        <f>'Table Q6'!I203-I202</f>
        <v>5.9136607282221698E-2</v>
      </c>
      <c r="V202" s="15">
        <f>'Table Q6'!J203-J202</f>
        <v>0.2116614439423391</v>
      </c>
      <c r="W202" s="15">
        <f>'Table Q6'!K203-K202</f>
        <v>0.10463706290857444</v>
      </c>
      <c r="X202" s="15">
        <f>'Table Q6'!L203-L202</f>
        <v>-1.9760893256665496E-2</v>
      </c>
    </row>
    <row r="203" spans="1:24" x14ac:dyDescent="0.25">
      <c r="A203" s="13" t="str">
        <f t="shared" si="6"/>
        <v>2017 Q3</v>
      </c>
      <c r="B203" s="11">
        <f t="shared" si="7"/>
        <v>2.9024700028992103</v>
      </c>
      <c r="C203" s="11">
        <f t="shared" si="8"/>
        <v>0.12621944556627948</v>
      </c>
      <c r="D203" s="11">
        <f t="shared" si="8"/>
        <v>-7.7282757670025931E-2</v>
      </c>
      <c r="E203" s="11">
        <f t="shared" si="8"/>
        <v>1.4890520532248441</v>
      </c>
      <c r="F203" s="11">
        <f t="shared" si="8"/>
        <v>1.843294813087893</v>
      </c>
      <c r="G203" s="11">
        <f t="shared" si="8"/>
        <v>2.1169533956729651</v>
      </c>
      <c r="H203" s="11">
        <f t="shared" si="8"/>
        <v>-0.6637186863389668</v>
      </c>
      <c r="I203" s="11">
        <f t="shared" si="8"/>
        <v>3.301740105227946</v>
      </c>
      <c r="J203" s="11">
        <f t="shared" si="8"/>
        <v>-2.6291560913103161E-2</v>
      </c>
      <c r="K203" s="11">
        <f t="shared" si="8"/>
        <v>-4.248806745414516</v>
      </c>
      <c r="L203" s="11">
        <f t="shared" si="8"/>
        <v>0.87121585947446367</v>
      </c>
      <c r="N203" s="15">
        <f>'Table Q6'!B204-B203</f>
        <v>7.4183403541110415E-2</v>
      </c>
      <c r="O203" s="15">
        <f>'Table Q6'!C204-C203</f>
        <v>0.26535919944681186</v>
      </c>
      <c r="P203" s="15">
        <f>'Table Q6'!D204-D203</f>
        <v>-4.7177263187916332E-2</v>
      </c>
      <c r="Q203" s="15">
        <f>'Table Q6'!E204-E203</f>
        <v>-9.997008802685059E-3</v>
      </c>
      <c r="R203" s="15">
        <f>'Table Q6'!F204-F203</f>
        <v>-0.39364917911255692</v>
      </c>
      <c r="S203" s="15">
        <f>'Table Q6'!G204-G203</f>
        <v>5.5943468455469603E-2</v>
      </c>
      <c r="T203" s="15">
        <f>'Table Q6'!H204-H203</f>
        <v>6.1740047088703287E-2</v>
      </c>
      <c r="U203" s="15">
        <f>'Table Q6'!I204-I203</f>
        <v>9.0320644406021611E-2</v>
      </c>
      <c r="V203" s="15">
        <f>'Table Q6'!J204-J203</f>
        <v>-5.7098179487143373E-2</v>
      </c>
      <c r="W203" s="15">
        <f>'Table Q6'!K204-K203</f>
        <v>6.7306212013746425E-2</v>
      </c>
      <c r="X203" s="15">
        <f>'Table Q6'!L204-L203</f>
        <v>5.9300258705532127E-2</v>
      </c>
    </row>
    <row r="204" spans="1:24" x14ac:dyDescent="0.25">
      <c r="A204" s="13" t="str">
        <f t="shared" si="6"/>
        <v>2017 Q4</v>
      </c>
      <c r="B204" s="11">
        <f t="shared" si="7"/>
        <v>-3.1581523825771098</v>
      </c>
      <c r="C204" s="11">
        <f t="shared" si="8"/>
        <v>1.4648831164183536</v>
      </c>
      <c r="D204" s="11">
        <f t="shared" si="8"/>
        <v>1.3778511442990167</v>
      </c>
      <c r="E204" s="11">
        <f t="shared" si="8"/>
        <v>-0.90850941394856521</v>
      </c>
      <c r="F204" s="11">
        <f t="shared" si="8"/>
        <v>0.17766104816708997</v>
      </c>
      <c r="G204" s="11">
        <f t="shared" si="8"/>
        <v>1.4864536522648641</v>
      </c>
      <c r="H204" s="11">
        <f t="shared" si="8"/>
        <v>-0.729616058753351</v>
      </c>
      <c r="I204" s="11">
        <f t="shared" si="8"/>
        <v>0.74099120381078487</v>
      </c>
      <c r="J204" s="11">
        <f t="shared" si="8"/>
        <v>-1.7339751515622757</v>
      </c>
      <c r="K204" s="11">
        <f t="shared" si="8"/>
        <v>3.8535164542924694</v>
      </c>
      <c r="L204" s="11">
        <f t="shared" si="8"/>
        <v>0.48976020495728423</v>
      </c>
      <c r="N204" s="15">
        <f>'Table Q6'!B205-B204</f>
        <v>-0.20045541961063584</v>
      </c>
      <c r="O204" s="15">
        <f>'Table Q6'!C205-C204</f>
        <v>-2.9521931691185666E-2</v>
      </c>
      <c r="P204" s="15">
        <f>'Table Q6'!D205-D204</f>
        <v>0.38124741035349752</v>
      </c>
      <c r="Q204" s="15">
        <f>'Table Q6'!E205-E204</f>
        <v>-4.8620585552820006E-2</v>
      </c>
      <c r="R204" s="15">
        <f>'Table Q6'!F205-F204</f>
        <v>-0.28135659872885799</v>
      </c>
      <c r="S204" s="15">
        <f>'Table Q6'!G205-G204</f>
        <v>0.64690140139047858</v>
      </c>
      <c r="T204" s="15">
        <f>'Table Q6'!H205-H204</f>
        <v>0.14439795339566586</v>
      </c>
      <c r="U204" s="15">
        <f>'Table Q6'!I205-I204</f>
        <v>-0.1998878648896385</v>
      </c>
      <c r="V204" s="15">
        <f>'Table Q6'!J205-J204</f>
        <v>2.9183643140482829E-2</v>
      </c>
      <c r="W204" s="15">
        <f>'Table Q6'!K205-K204</f>
        <v>-6.9821583784546171E-3</v>
      </c>
      <c r="X204" s="15">
        <f>'Table Q6'!L205-L204</f>
        <v>4.9239887132168536E-2</v>
      </c>
    </row>
    <row r="205" spans="1:24" x14ac:dyDescent="0.25">
      <c r="A205" s="13" t="str">
        <f t="shared" si="6"/>
        <v>2018 Q1</v>
      </c>
      <c r="B205" s="11">
        <f t="shared" si="7"/>
        <v>0.71293827837127577</v>
      </c>
      <c r="C205" s="11">
        <f t="shared" si="8"/>
        <v>-1.2139574690075845</v>
      </c>
      <c r="D205" s="11">
        <f t="shared" si="8"/>
        <v>-3.1114426766733012</v>
      </c>
      <c r="E205" s="11">
        <f t="shared" si="8"/>
        <v>0.93140797435077272</v>
      </c>
      <c r="F205" s="11">
        <f t="shared" si="8"/>
        <v>-2.3785585973045253</v>
      </c>
      <c r="G205" s="11">
        <f t="shared" si="8"/>
        <v>-2.8841396236285179</v>
      </c>
      <c r="H205" s="11">
        <f t="shared" si="8"/>
        <v>0.30003912347538586</v>
      </c>
      <c r="I205" s="11">
        <f t="shared" si="8"/>
        <v>-1.5581375993286462</v>
      </c>
      <c r="J205" s="11">
        <f t="shared" si="8"/>
        <v>-0.43857665645714689</v>
      </c>
      <c r="K205" s="11">
        <f t="shared" si="8"/>
        <v>-0.8942053017149334</v>
      </c>
      <c r="L205" s="11">
        <f t="shared" si="8"/>
        <v>-0.80402866262994588</v>
      </c>
      <c r="N205" s="15">
        <f>'Table Q6'!B206-B205</f>
        <v>8.1637004215583509E-2</v>
      </c>
      <c r="O205" s="15">
        <f>'Table Q6'!C206-C205</f>
        <v>0.45411911506945024</v>
      </c>
      <c r="P205" s="15">
        <f>'Table Q6'!D206-D205</f>
        <v>0.99763761559152631</v>
      </c>
      <c r="Q205" s="15">
        <f>'Table Q6'!E206-E205</f>
        <v>1.526355010893643E-2</v>
      </c>
      <c r="R205" s="15">
        <f>'Table Q6'!F206-F205</f>
        <v>-2.5782331042774498E-2</v>
      </c>
      <c r="S205" s="15">
        <f>'Table Q6'!G206-G205</f>
        <v>1.925814864764646</v>
      </c>
      <c r="T205" s="15">
        <f>'Table Q6'!H206-H205</f>
        <v>-0.2113238409013028</v>
      </c>
      <c r="U205" s="15">
        <f>'Table Q6'!I206-I205</f>
        <v>1.8431373807330509E-2</v>
      </c>
      <c r="V205" s="15">
        <f>'Table Q6'!J206-J205</f>
        <v>0.15303080487239629</v>
      </c>
      <c r="W205" s="15">
        <f>'Table Q6'!K206-K205</f>
        <v>-1.6497664044267935</v>
      </c>
      <c r="X205" s="15">
        <f>'Table Q6'!L206-L205</f>
        <v>0.32761068185710845</v>
      </c>
    </row>
    <row r="206" spans="1:24" x14ac:dyDescent="0.25">
      <c r="A206" s="13" t="str">
        <f t="shared" si="6"/>
        <v>2018 Q2</v>
      </c>
      <c r="B206" s="11">
        <f t="shared" si="7"/>
        <v>-2.2228825744507699</v>
      </c>
      <c r="C206" s="11">
        <f t="shared" si="8"/>
        <v>-0.84615369155987552</v>
      </c>
      <c r="D206" s="11">
        <f t="shared" si="8"/>
        <v>-0.59452486067718902</v>
      </c>
      <c r="E206" s="11">
        <f t="shared" si="8"/>
        <v>1.7403674613462043</v>
      </c>
      <c r="F206" s="11">
        <f t="shared" si="8"/>
        <v>2.9674496119621039</v>
      </c>
      <c r="G206" s="11">
        <f t="shared" si="8"/>
        <v>1.1927612474297191</v>
      </c>
      <c r="H206" s="11">
        <f t="shared" si="8"/>
        <v>-1.6783416288017101</v>
      </c>
      <c r="I206" s="11">
        <f t="shared" si="8"/>
        <v>0.50294718940939964</v>
      </c>
      <c r="J206" s="11">
        <f t="shared" si="8"/>
        <v>-1.008941026785634</v>
      </c>
      <c r="K206" s="11">
        <f t="shared" si="8"/>
        <v>-0.18082055597267901</v>
      </c>
      <c r="L206" s="11">
        <f t="shared" si="8"/>
        <v>0.33929448240789745</v>
      </c>
      <c r="N206" s="15">
        <f>'Table Q6'!B207-B206</f>
        <v>0.33488284874468888</v>
      </c>
      <c r="O206" s="15">
        <f>'Table Q6'!C207-C206</f>
        <v>0.20581340705672402</v>
      </c>
      <c r="P206" s="15">
        <f>'Table Q6'!D207-D206</f>
        <v>4.3170763926674072E-2</v>
      </c>
      <c r="Q206" s="15">
        <f>'Table Q6'!E207-E206</f>
        <v>-0.26921859223473477</v>
      </c>
      <c r="R206" s="15">
        <f>'Table Q6'!F207-F206</f>
        <v>9.2114091498861406E-2</v>
      </c>
      <c r="S206" s="15">
        <f>'Table Q6'!G207-G206</f>
        <v>0.43734206422478694</v>
      </c>
      <c r="T206" s="15">
        <f>'Table Q6'!H207-H206</f>
        <v>-0.3992870414324059</v>
      </c>
      <c r="U206" s="15">
        <f>'Table Q6'!I207-I206</f>
        <v>-0.44563343464849964</v>
      </c>
      <c r="V206" s="15">
        <f>'Table Q6'!J207-J206</f>
        <v>0.23038447083433089</v>
      </c>
      <c r="W206" s="15">
        <f>'Table Q6'!K207-K206</f>
        <v>0.26802262992261461</v>
      </c>
      <c r="X206" s="15">
        <f>'Table Q6'!L207-L206</f>
        <v>-0.13745136072125874</v>
      </c>
    </row>
    <row r="207" spans="1:24" x14ac:dyDescent="0.25">
      <c r="A207" s="13" t="str">
        <f t="shared" si="6"/>
        <v>2018 Q3</v>
      </c>
      <c r="B207" s="11">
        <f t="shared" si="7"/>
        <v>3.7603701795778566</v>
      </c>
      <c r="C207" s="11">
        <f t="shared" si="8"/>
        <v>-0.3676690180291316</v>
      </c>
      <c r="D207" s="11">
        <f t="shared" si="8"/>
        <v>-0.72112019372892078</v>
      </c>
      <c r="E207" s="11">
        <f t="shared" si="8"/>
        <v>0.69939699709304337</v>
      </c>
      <c r="F207" s="11">
        <f t="shared" si="8"/>
        <v>1.8468043009123261</v>
      </c>
      <c r="G207" s="11">
        <f t="shared" si="8"/>
        <v>0.47754427852749609</v>
      </c>
      <c r="H207" s="11">
        <f t="shared" si="8"/>
        <v>2.9473833870361475E-2</v>
      </c>
      <c r="I207" s="11">
        <f t="shared" si="8"/>
        <v>-0.54964283061071095</v>
      </c>
      <c r="J207" s="11">
        <f t="shared" si="8"/>
        <v>-2.7835676270468657</v>
      </c>
      <c r="K207" s="11">
        <f t="shared" si="8"/>
        <v>1.2967561281922946</v>
      </c>
      <c r="L207" s="11">
        <f t="shared" si="8"/>
        <v>-3.2990174046217249E-2</v>
      </c>
      <c r="N207" s="15">
        <f>'Table Q6'!B208-B207</f>
        <v>-0.16406938694638962</v>
      </c>
      <c r="O207" s="15">
        <f>'Table Q6'!C208-C207</f>
        <v>0.2310730081523476</v>
      </c>
      <c r="P207" s="15">
        <f>'Table Q6'!D208-D207</f>
        <v>-6.696352736276312E-2</v>
      </c>
      <c r="Q207" s="15">
        <f>'Table Q6'!E208-E207</f>
        <v>7.882445704118779E-3</v>
      </c>
      <c r="R207" s="15">
        <f>'Table Q6'!F208-F207</f>
        <v>-0.2579425885324782</v>
      </c>
      <c r="S207" s="15">
        <f>'Table Q6'!G208-G207</f>
        <v>1.3202534848248793</v>
      </c>
      <c r="T207" s="15">
        <f>'Table Q6'!H208-H207</f>
        <v>-0.5542943389014906</v>
      </c>
      <c r="U207" s="15">
        <f>'Table Q6'!I208-I207</f>
        <v>-4.2602010238630972E-2</v>
      </c>
      <c r="V207" s="15">
        <f>'Table Q6'!J208-J207</f>
        <v>7.9630146652632572E-2</v>
      </c>
      <c r="W207" s="15">
        <f>'Table Q6'!K208-K207</f>
        <v>-0.61575897262784041</v>
      </c>
      <c r="X207" s="15">
        <f>'Table Q6'!L208-L207</f>
        <v>-8.7543551702474173E-2</v>
      </c>
    </row>
    <row r="208" spans="1:24" x14ac:dyDescent="0.25">
      <c r="A208" s="13" t="str">
        <f t="shared" si="6"/>
        <v>2018 Q4</v>
      </c>
      <c r="B208" s="11">
        <f t="shared" ref="B208:B210" si="9">LN(B105/B104)*100</f>
        <v>-0.54336727736239487</v>
      </c>
      <c r="C208" s="11">
        <f t="shared" si="8"/>
        <v>-0.61524718678766133</v>
      </c>
      <c r="D208" s="11">
        <f t="shared" si="8"/>
        <v>-0.86248908646143296</v>
      </c>
      <c r="E208" s="11">
        <f t="shared" si="8"/>
        <v>1.3126512777742823</v>
      </c>
      <c r="F208" s="11">
        <f t="shared" si="8"/>
        <v>-0.44295006675295467</v>
      </c>
      <c r="G208" s="11">
        <f t="shared" si="8"/>
        <v>-0.19632908376621469</v>
      </c>
      <c r="H208" s="11">
        <f t="shared" si="8"/>
        <v>-0.90350115138439357</v>
      </c>
      <c r="I208" s="11">
        <f t="shared" si="8"/>
        <v>0.80297945197934861</v>
      </c>
      <c r="J208" s="11">
        <f t="shared" si="8"/>
        <v>-1.9695691366620787</v>
      </c>
      <c r="K208" s="11">
        <f t="shared" si="8"/>
        <v>2.6359673690592547</v>
      </c>
      <c r="L208" s="11">
        <f t="shared" si="8"/>
        <v>0.32346495213663123</v>
      </c>
      <c r="N208" s="15">
        <f>'Table Q6'!B209-B208</f>
        <v>-1.8967840256934481</v>
      </c>
      <c r="O208" s="15">
        <f>'Table Q6'!C209-C208</f>
        <v>-0.23075691867481585</v>
      </c>
      <c r="P208" s="15">
        <f>'Table Q6'!D209-D208</f>
        <v>0.23575892442226065</v>
      </c>
      <c r="Q208" s="15">
        <f>'Table Q6'!E209-E208</f>
        <v>-0.16266982216971693</v>
      </c>
      <c r="R208" s="15">
        <f>'Table Q6'!F209-F208</f>
        <v>-0.39667337587930906</v>
      </c>
      <c r="S208" s="15">
        <f>'Table Q6'!G209-G208</f>
        <v>0.32154082176351856</v>
      </c>
      <c r="T208" s="15">
        <f>'Table Q6'!H209-H208</f>
        <v>6.0945623533782523E-2</v>
      </c>
      <c r="U208" s="15">
        <f>'Table Q6'!I209-I208</f>
        <v>5.8986206572173683E-2</v>
      </c>
      <c r="V208" s="15">
        <f>'Table Q6'!J209-J208</f>
        <v>-0.77391087187637253</v>
      </c>
      <c r="W208" s="15">
        <f>'Table Q6'!K209-K208</f>
        <v>1.0853955639143393</v>
      </c>
      <c r="X208" s="15">
        <f>'Table Q6'!L209-L208</f>
        <v>-1.9599278804505404E-2</v>
      </c>
    </row>
    <row r="209" spans="1:24" x14ac:dyDescent="0.25">
      <c r="A209" s="13" t="s">
        <v>272</v>
      </c>
      <c r="B209" s="11">
        <f t="shared" si="9"/>
        <v>-2.1254657869103353</v>
      </c>
      <c r="C209" s="11">
        <f t="shared" si="8"/>
        <v>0.67252768137972163</v>
      </c>
      <c r="D209" s="11">
        <f t="shared" si="8"/>
        <v>-0.66649464310536288</v>
      </c>
      <c r="E209" s="11">
        <f t="shared" si="8"/>
        <v>-0.58861807077179451</v>
      </c>
      <c r="F209" s="11">
        <f t="shared" si="8"/>
        <v>-2.1636130452813371</v>
      </c>
      <c r="G209" s="11">
        <f t="shared" si="8"/>
        <v>2.816531949999435</v>
      </c>
      <c r="H209" s="11">
        <f t="shared" si="8"/>
        <v>-0.50722616077706628</v>
      </c>
      <c r="I209" s="11">
        <f t="shared" si="8"/>
        <v>-1.6646161180399073</v>
      </c>
      <c r="J209" s="11">
        <f t="shared" si="8"/>
        <v>1.7443922251594197</v>
      </c>
      <c r="K209" s="11">
        <f t="shared" si="8"/>
        <v>-7.5277614977263445</v>
      </c>
      <c r="L209" s="11">
        <f t="shared" si="8"/>
        <v>-0.4902133539262149</v>
      </c>
      <c r="N209" s="15">
        <f>'Table Q6'!B210-B209</f>
        <v>0.36100073748131623</v>
      </c>
      <c r="O209" s="15">
        <f>'Table Q6'!C210-C209</f>
        <v>0.32168633234649979</v>
      </c>
      <c r="P209" s="15">
        <f>'Table Q6'!D210-D209</f>
        <v>0.25921103987718241</v>
      </c>
      <c r="Q209" s="15">
        <f>'Table Q6'!E210-E209</f>
        <v>0.19603301859814493</v>
      </c>
      <c r="R209" s="15">
        <f>'Table Q6'!F210-F209</f>
        <v>-1.320773278017473E-2</v>
      </c>
      <c r="S209" s="15">
        <f>'Table Q6'!G210-G209</f>
        <v>-0.13577374153057287</v>
      </c>
      <c r="T209" s="15">
        <f>'Table Q6'!H210-H209</f>
        <v>7.8884304922020809E-2</v>
      </c>
      <c r="U209" s="15">
        <f>'Table Q6'!I210-I209</f>
        <v>-0.12678405789915814</v>
      </c>
      <c r="V209" s="15">
        <f>'Table Q6'!J210-J209</f>
        <v>0.66412063171469815</v>
      </c>
      <c r="W209" s="15">
        <f>'Table Q6'!K210-K209</f>
        <v>-0.52614509953432975</v>
      </c>
      <c r="X209" s="15">
        <f>'Table Q6'!L210-L209</f>
        <v>0.11201964442840268</v>
      </c>
    </row>
    <row r="210" spans="1:24" x14ac:dyDescent="0.25">
      <c r="A210" s="13" t="str">
        <f t="shared" si="6"/>
        <v>2019 Q2</v>
      </c>
      <c r="B210" s="11">
        <f t="shared" si="9"/>
        <v>2.6126994828124501</v>
      </c>
      <c r="C210" s="11">
        <f t="shared" si="8"/>
        <v>-1.8760786295439609</v>
      </c>
      <c r="D210" s="11">
        <f t="shared" si="8"/>
        <v>0.27257766133388078</v>
      </c>
      <c r="E210" s="11">
        <f t="shared" si="8"/>
        <v>-0.22377231195901587</v>
      </c>
      <c r="F210" s="11">
        <f t="shared" si="8"/>
        <v>-2.1061253791570373</v>
      </c>
      <c r="G210" s="11">
        <f t="shared" si="8"/>
        <v>1.4045493617468889</v>
      </c>
      <c r="H210" s="11">
        <f t="shared" si="8"/>
        <v>-0.26166601262345063</v>
      </c>
      <c r="I210" s="11">
        <f t="shared" si="8"/>
        <v>-0.58252358781206559</v>
      </c>
      <c r="J210" s="11">
        <f t="shared" si="8"/>
        <v>-2.6219668327007559</v>
      </c>
      <c r="K210" s="11">
        <f t="shared" si="8"/>
        <v>-3.570985665267175</v>
      </c>
      <c r="L210" s="11">
        <f t="shared" si="8"/>
        <v>-0.33972872523861414</v>
      </c>
      <c r="N210" s="15">
        <f>'Table Q6'!B211-B210</f>
        <v>-0.13733585362449707</v>
      </c>
      <c r="O210" s="15">
        <f>'Table Q6'!C211-C210</f>
        <v>-0.15770388287562631</v>
      </c>
      <c r="P210" s="15">
        <f>'Table Q6'!D211-D210</f>
        <v>0.24585327711486665</v>
      </c>
      <c r="Q210" s="15">
        <f>'Table Q6'!E211-E210</f>
        <v>0.12168924076059418</v>
      </c>
      <c r="R210" s="15">
        <f>'Table Q6'!F211-F210</f>
        <v>0.59834285643310237</v>
      </c>
      <c r="S210" s="15">
        <f>'Table Q6'!G211-G210</f>
        <v>-0.1657755377103185</v>
      </c>
      <c r="T210" s="15">
        <f>'Table Q6'!H211-H210</f>
        <v>-0.56095982940195399</v>
      </c>
      <c r="U210" s="15">
        <f>'Table Q6'!I211-I210</f>
        <v>-0.1799179759648375</v>
      </c>
      <c r="V210" s="15">
        <f>'Table Q6'!J211-J210</f>
        <v>-0.47969977890931048</v>
      </c>
      <c r="W210" s="15">
        <f>'Table Q6'!K211-K210</f>
        <v>1.7890073438151501</v>
      </c>
      <c r="X210" s="15">
        <f>'Table Q6'!L211-L210</f>
        <v>-1.0299960014460707E-2</v>
      </c>
    </row>
    <row r="212" spans="1:24" x14ac:dyDescent="0.25">
      <c r="A212" s="9" t="s">
        <v>170</v>
      </c>
    </row>
    <row r="213" spans="1:24" x14ac:dyDescent="0.25">
      <c r="A213" s="13" t="str">
        <f>A10</f>
        <v>1995 Q1</v>
      </c>
      <c r="B213" s="15">
        <f>LN(B10/B6)*100</f>
        <v>2.6196124932055449</v>
      </c>
      <c r="C213" s="15">
        <f t="shared" ref="C213:L213" si="10">LN(C10/C6)*100</f>
        <v>0.48486204009084005</v>
      </c>
      <c r="D213" s="15">
        <f t="shared" si="10"/>
        <v>-2.6317057931847336</v>
      </c>
      <c r="E213" s="15">
        <f t="shared" si="10"/>
        <v>-0.92511512553214936</v>
      </c>
      <c r="F213" s="15">
        <f t="shared" si="10"/>
        <v>6.2559567534037503</v>
      </c>
      <c r="G213" s="15">
        <f t="shared" si="10"/>
        <v>0.20793423273203154</v>
      </c>
      <c r="H213" s="15">
        <f t="shared" si="10"/>
        <v>0.38822791279479507</v>
      </c>
      <c r="I213" s="15">
        <f t="shared" si="10"/>
        <v>3.4564149324042845</v>
      </c>
      <c r="J213" s="15">
        <f t="shared" si="10"/>
        <v>-3.7770230072887219</v>
      </c>
      <c r="K213" s="15">
        <f t="shared" si="10"/>
        <v>-5.9681917337355745</v>
      </c>
      <c r="L213" s="15">
        <f t="shared" si="10"/>
        <v>0.61913039070192166</v>
      </c>
      <c r="N213" s="15">
        <f>'Table Q6'!B215-B213</f>
        <v>0</v>
      </c>
      <c r="O213" s="15">
        <f>'Table Q6'!C215-C213</f>
        <v>6.7305180529034225E-3</v>
      </c>
      <c r="P213" s="15">
        <f>'Table Q6'!D215-D213</f>
        <v>-2.8546954508334998E-2</v>
      </c>
      <c r="Q213" s="15">
        <f>'Table Q6'!E215-E213</f>
        <v>1.2522937714289251E-2</v>
      </c>
      <c r="R213" s="15">
        <f>'Table Q6'!F215-F213</f>
        <v>-1.0439485323665565E-4</v>
      </c>
      <c r="S213" s="15">
        <f>'Table Q6'!G215-G213</f>
        <v>-1.8374974479866413E-2</v>
      </c>
      <c r="T213" s="15">
        <f>'Table Q6'!H215-H213</f>
        <v>-6.1989977652436634E-2</v>
      </c>
      <c r="U213" s="15">
        <f>'Table Q6'!I215-I213</f>
        <v>-5.7664585932345691E-2</v>
      </c>
      <c r="V213" s="15">
        <f>'Table Q6'!J215-J213</f>
        <v>-8.3551858449624206E-3</v>
      </c>
      <c r="W213" s="15">
        <f>'Table Q6'!K215-K213</f>
        <v>4.5183882271073728E-3</v>
      </c>
      <c r="X213" s="15">
        <f>'Table Q6'!L215-L213</f>
        <v>-1.438541015868855E-2</v>
      </c>
    </row>
    <row r="214" spans="1:24" x14ac:dyDescent="0.25">
      <c r="A214" s="13" t="str">
        <f t="shared" ref="A214:A277" si="11">A11</f>
        <v>1995 Q2</v>
      </c>
      <c r="B214" s="15">
        <f t="shared" ref="B214:L277" si="12">LN(B11/B7)*100</f>
        <v>0.53675915910578065</v>
      </c>
      <c r="C214" s="15">
        <f t="shared" si="12"/>
        <v>-0.55093657541932384</v>
      </c>
      <c r="D214" s="15">
        <f t="shared" si="12"/>
        <v>-1.5178549006213582</v>
      </c>
      <c r="E214" s="15">
        <f t="shared" si="12"/>
        <v>-1.0404178555241486</v>
      </c>
      <c r="F214" s="15">
        <f t="shared" si="12"/>
        <v>4.3266632889134415</v>
      </c>
      <c r="G214" s="15">
        <f t="shared" si="12"/>
        <v>-0.80266323887165625</v>
      </c>
      <c r="H214" s="15">
        <f t="shared" si="12"/>
        <v>-2.562784785152358</v>
      </c>
      <c r="I214" s="15">
        <f t="shared" si="12"/>
        <v>1.0236571483578065</v>
      </c>
      <c r="J214" s="15">
        <f t="shared" si="12"/>
        <v>-2.4206940962954548</v>
      </c>
      <c r="K214" s="15">
        <f t="shared" si="12"/>
        <v>6.7997774922463158E-2</v>
      </c>
      <c r="L214" s="15">
        <f t="shared" si="12"/>
        <v>-0.25322149565060387</v>
      </c>
      <c r="N214" s="15">
        <f>'Table Q6'!B216-B214</f>
        <v>-1.4659628794385648E-2</v>
      </c>
      <c r="O214" s="15">
        <f>'Table Q6'!C216-C214</f>
        <v>-1.1962155197468016E-3</v>
      </c>
      <c r="P214" s="15">
        <f>'Table Q6'!D216-D214</f>
        <v>-1.3961349862185557E-2</v>
      </c>
      <c r="Q214" s="15">
        <f>'Table Q6'!E216-E214</f>
        <v>-1.5443873633314453E-2</v>
      </c>
      <c r="R214" s="15">
        <f>'Table Q6'!F216-F214</f>
        <v>-1.8112127956282364E-4</v>
      </c>
      <c r="S214" s="15">
        <f>'Table Q6'!G216-G214</f>
        <v>-1.7991135422268378E-2</v>
      </c>
      <c r="T214" s="15">
        <f>'Table Q6'!H216-H214</f>
        <v>-6.4733387513327134E-2</v>
      </c>
      <c r="U214" s="15">
        <f>'Table Q6'!I216-I214</f>
        <v>-3.7818981020984022E-2</v>
      </c>
      <c r="V214" s="15">
        <f>'Table Q6'!J216-J214</f>
        <v>-5.7605234437190234E-3</v>
      </c>
      <c r="W214" s="15">
        <f>'Table Q6'!K216-K214</f>
        <v>2.0492369916697631E-2</v>
      </c>
      <c r="X214" s="15">
        <f>'Table Q6'!L216-L214</f>
        <v>-1.4287635169129564E-2</v>
      </c>
    </row>
    <row r="215" spans="1:24" x14ac:dyDescent="0.25">
      <c r="A215" s="13" t="str">
        <f t="shared" si="11"/>
        <v>1995 Q3</v>
      </c>
      <c r="B215" s="15">
        <f t="shared" si="12"/>
        <v>1.7675937508515562</v>
      </c>
      <c r="C215" s="15">
        <f t="shared" si="12"/>
        <v>-1.1027456090547938</v>
      </c>
      <c r="D215" s="15">
        <f t="shared" si="12"/>
        <v>-1.4028099242147951</v>
      </c>
      <c r="E215" s="15">
        <f t="shared" si="12"/>
        <v>0.10384744248917828</v>
      </c>
      <c r="F215" s="15">
        <f t="shared" si="12"/>
        <v>7.2251971690370702</v>
      </c>
      <c r="G215" s="15">
        <f t="shared" si="12"/>
        <v>-7.4688188579426051E-2</v>
      </c>
      <c r="H215" s="15">
        <f t="shared" si="12"/>
        <v>-0.65837436362347057</v>
      </c>
      <c r="I215" s="15">
        <f t="shared" si="12"/>
        <v>-0.48503328712356369</v>
      </c>
      <c r="J215" s="15">
        <f t="shared" si="12"/>
        <v>-1.4965850446922269</v>
      </c>
      <c r="K215" s="15">
        <f t="shared" si="12"/>
        <v>2.7198544986130111</v>
      </c>
      <c r="L215" s="15">
        <f t="shared" si="12"/>
        <v>0.21844034612509938</v>
      </c>
      <c r="N215" s="15">
        <f>'Table Q6'!B217-B215</f>
        <v>-3.1768836427819469E-2</v>
      </c>
      <c r="O215" s="15">
        <f>'Table Q6'!C217-C215</f>
        <v>-1.0591077664021675E-3</v>
      </c>
      <c r="P215" s="15">
        <f>'Table Q6'!D217-D215</f>
        <v>-1.7701417135707054E-4</v>
      </c>
      <c r="Q215" s="15">
        <f>'Table Q6'!E217-E215</f>
        <v>-1.517947580189842E-2</v>
      </c>
      <c r="R215" s="15">
        <f>'Table Q6'!F217-F215</f>
        <v>-1.2701988486121252E-2</v>
      </c>
      <c r="S215" s="15">
        <f>'Table Q6'!G217-G215</f>
        <v>-3.8341284103411213E-2</v>
      </c>
      <c r="T215" s="15">
        <f>'Table Q6'!H217-H215</f>
        <v>-2.0636643237945118E-2</v>
      </c>
      <c r="U215" s="15">
        <f>'Table Q6'!I217-I215</f>
        <v>-1.8489414862710996E-2</v>
      </c>
      <c r="V215" s="15">
        <f>'Table Q6'!J217-J215</f>
        <v>-3.0876095799491798E-2</v>
      </c>
      <c r="W215" s="15">
        <f>'Table Q6'!K217-K215</f>
        <v>2.239201342894237E-2</v>
      </c>
      <c r="X215" s="15">
        <f>'Table Q6'!L217-L215</f>
        <v>-2.7590012590502089E-2</v>
      </c>
    </row>
    <row r="216" spans="1:24" x14ac:dyDescent="0.25">
      <c r="A216" s="13" t="str">
        <f t="shared" si="11"/>
        <v>1995 Q4</v>
      </c>
      <c r="B216" s="15">
        <f t="shared" si="12"/>
        <v>2.3572946607664012</v>
      </c>
      <c r="C216" s="15">
        <f t="shared" si="12"/>
        <v>-3.0754134784904985</v>
      </c>
      <c r="D216" s="15">
        <f t="shared" si="12"/>
        <v>-0.75361511760626421</v>
      </c>
      <c r="E216" s="15">
        <f t="shared" si="12"/>
        <v>-2.0742378315899992E-2</v>
      </c>
      <c r="F216" s="15">
        <f t="shared" si="12"/>
        <v>5.8157664668470526</v>
      </c>
      <c r="G216" s="15">
        <f t="shared" si="12"/>
        <v>-3.6158725008050938</v>
      </c>
      <c r="H216" s="15">
        <f t="shared" si="12"/>
        <v>0.64057611127844694</v>
      </c>
      <c r="I216" s="15">
        <f t="shared" si="12"/>
        <v>-1.4429239472733441E-2</v>
      </c>
      <c r="J216" s="15">
        <f t="shared" si="12"/>
        <v>-1.1609622785877813</v>
      </c>
      <c r="K216" s="15">
        <f t="shared" si="12"/>
        <v>-1.3268309913925176</v>
      </c>
      <c r="L216" s="15">
        <f t="shared" si="12"/>
        <v>-0.50611929395963728</v>
      </c>
      <c r="N216" s="15">
        <f>'Table Q6'!B218-B216</f>
        <v>1.2570589081168038E-2</v>
      </c>
      <c r="O216" s="15">
        <f>'Table Q6'!C218-C216</f>
        <v>-1.3320183988381196E-3</v>
      </c>
      <c r="P216" s="15">
        <f>'Table Q6'!D218-D216</f>
        <v>1.3346015417310508E-2</v>
      </c>
      <c r="Q216" s="15">
        <f>'Table Q6'!E218-E216</f>
        <v>-3.8428693938366565E-4</v>
      </c>
      <c r="R216" s="15">
        <f>'Table Q6'!F218-F216</f>
        <v>3.0429458174996427E-4</v>
      </c>
      <c r="S216" s="15">
        <f>'Table Q6'!G218-G216</f>
        <v>-3.759199095555843E-2</v>
      </c>
      <c r="T216" s="15">
        <f>'Table Q6'!H218-H216</f>
        <v>-1.7031188041396583E-2</v>
      </c>
      <c r="U216" s="15">
        <f>'Table Q6'!I218-I216</f>
        <v>-3.7171910911899052E-2</v>
      </c>
      <c r="V216" s="15">
        <f>'Table Q6'!J218-J216</f>
        <v>-3.0731870614744139E-3</v>
      </c>
      <c r="W216" s="15">
        <f>'Table Q6'!K218-K216</f>
        <v>2.1550885163352351E-2</v>
      </c>
      <c r="X216" s="15">
        <f>'Table Q6'!L218-L216</f>
        <v>1.3445378171501599E-2</v>
      </c>
    </row>
    <row r="217" spans="1:24" x14ac:dyDescent="0.25">
      <c r="A217" s="13" t="str">
        <f t="shared" si="11"/>
        <v>1996 Q1</v>
      </c>
      <c r="B217" s="15">
        <f t="shared" si="12"/>
        <v>3.0650745094524821</v>
      </c>
      <c r="C217" s="15">
        <f t="shared" si="12"/>
        <v>-1.4330808136527666</v>
      </c>
      <c r="D217" s="15">
        <f t="shared" si="12"/>
        <v>1.0229317497958899</v>
      </c>
      <c r="E217" s="15">
        <f t="shared" si="12"/>
        <v>0.38540448231931496</v>
      </c>
      <c r="F217" s="15">
        <f t="shared" si="12"/>
        <v>4.7026188424761806</v>
      </c>
      <c r="G217" s="15">
        <f t="shared" si="12"/>
        <v>-4.1109687199908072</v>
      </c>
      <c r="H217" s="15">
        <f t="shared" si="12"/>
        <v>0.556122116125221</v>
      </c>
      <c r="I217" s="15">
        <f t="shared" si="12"/>
        <v>0.34974318013255201</v>
      </c>
      <c r="J217" s="15">
        <f t="shared" si="12"/>
        <v>-3.3245701184836274</v>
      </c>
      <c r="K217" s="15">
        <f t="shared" si="12"/>
        <v>0.44728854227689002</v>
      </c>
      <c r="L217" s="15">
        <f t="shared" si="12"/>
        <v>9.9405897824220244E-3</v>
      </c>
      <c r="N217" s="15">
        <f>'Table Q6'!B219-B217</f>
        <v>2.8708251451308175E-2</v>
      </c>
      <c r="O217" s="15">
        <f>'Table Q6'!C219-C217</f>
        <v>6.0895508123357533E-3</v>
      </c>
      <c r="P217" s="15">
        <f>'Table Q6'!D219-D217</f>
        <v>-1.3767058689656331E-2</v>
      </c>
      <c r="Q217" s="15">
        <f>'Table Q6'!E219-E217</f>
        <v>-1.4618820547011357E-2</v>
      </c>
      <c r="R217" s="15">
        <f>'Table Q6'!F219-F217</f>
        <v>-2.1289515607136877E-4</v>
      </c>
      <c r="S217" s="15">
        <f>'Table Q6'!G219-G217</f>
        <v>-1.5401482410107192E-2</v>
      </c>
      <c r="T217" s="15">
        <f>'Table Q6'!H219-H217</f>
        <v>-2.3028537561826656E-3</v>
      </c>
      <c r="U217" s="15">
        <f>'Table Q6'!I219-I217</f>
        <v>-1.8357044567395786E-2</v>
      </c>
      <c r="V217" s="15">
        <f>'Table Q6'!J219-J217</f>
        <v>-5.8914951571247265E-3</v>
      </c>
      <c r="W217" s="15">
        <f>'Table Q6'!K219-K217</f>
        <v>9.6219268308346262E-3</v>
      </c>
      <c r="X217" s="15">
        <f>'Table Q6'!L219-L217</f>
        <v>-2.7330470352057712E-4</v>
      </c>
    </row>
    <row r="218" spans="1:24" x14ac:dyDescent="0.25">
      <c r="A218" s="13" t="str">
        <f t="shared" si="11"/>
        <v>1996 Q2</v>
      </c>
      <c r="B218" s="15">
        <f t="shared" si="12"/>
        <v>1.1640639090854312</v>
      </c>
      <c r="C218" s="15">
        <f t="shared" si="12"/>
        <v>-1.8993426318342321</v>
      </c>
      <c r="D218" s="15">
        <f t="shared" si="12"/>
        <v>-7.7741246268707861E-2</v>
      </c>
      <c r="E218" s="15">
        <f t="shared" si="12"/>
        <v>1.1246191072672667</v>
      </c>
      <c r="F218" s="15">
        <f t="shared" si="12"/>
        <v>5.0239447360091223</v>
      </c>
      <c r="G218" s="15">
        <f t="shared" si="12"/>
        <v>-6.4168930793776173</v>
      </c>
      <c r="H218" s="15">
        <f t="shared" si="12"/>
        <v>4.8260420002989264</v>
      </c>
      <c r="I218" s="15">
        <f t="shared" si="12"/>
        <v>2.7402127983937645</v>
      </c>
      <c r="J218" s="15">
        <f t="shared" si="12"/>
        <v>-3.9289591905187882</v>
      </c>
      <c r="K218" s="15">
        <f t="shared" si="12"/>
        <v>-3.5085383914037371</v>
      </c>
      <c r="L218" s="15">
        <f t="shared" si="12"/>
        <v>0.22822053243297474</v>
      </c>
      <c r="N218" s="15">
        <f>'Table Q6'!B220-B218</f>
        <v>5.9063311015610687E-2</v>
      </c>
      <c r="O218" s="15">
        <f>'Table Q6'!C220-C218</f>
        <v>-8.4176861480145249E-4</v>
      </c>
      <c r="P218" s="15">
        <f>'Table Q6'!D220-D218</f>
        <v>1.349440414902113E-2</v>
      </c>
      <c r="Q218" s="15">
        <f>'Table Q6'!E220-E218</f>
        <v>1.3293840219816833E-2</v>
      </c>
      <c r="R218" s="15">
        <f>'Table Q6'!F220-F218</f>
        <v>6.6631682980045071E-6</v>
      </c>
      <c r="S218" s="15">
        <f>'Table Q6'!G220-G218</f>
        <v>-1.4441828982428184E-2</v>
      </c>
      <c r="T218" s="15">
        <f>'Table Q6'!H220-H218</f>
        <v>2.0004407423286352E-3</v>
      </c>
      <c r="U218" s="15">
        <f>'Table Q6'!I220-I218</f>
        <v>-1.7892362433089115E-2</v>
      </c>
      <c r="V218" s="15">
        <f>'Table Q6'!J220-J218</f>
        <v>-3.2125859956624758E-2</v>
      </c>
      <c r="W218" s="15">
        <f>'Table Q6'!K220-K218</f>
        <v>7.8982034448982219E-3</v>
      </c>
      <c r="X218" s="15">
        <f>'Table Q6'!L220-L218</f>
        <v>-2.4185057443598668E-4</v>
      </c>
    </row>
    <row r="219" spans="1:24" x14ac:dyDescent="0.25">
      <c r="A219" s="13" t="str">
        <f t="shared" si="11"/>
        <v>1996 Q3</v>
      </c>
      <c r="B219" s="15">
        <f t="shared" si="12"/>
        <v>0.40880458209530945</v>
      </c>
      <c r="C219" s="15">
        <f t="shared" si="12"/>
        <v>-0.69922166133138464</v>
      </c>
      <c r="D219" s="15">
        <f t="shared" si="12"/>
        <v>2.7266036038851791</v>
      </c>
      <c r="E219" s="15">
        <f t="shared" si="12"/>
        <v>-0.44971485501936714</v>
      </c>
      <c r="F219" s="15">
        <f t="shared" si="12"/>
        <v>4.539456114313472</v>
      </c>
      <c r="G219" s="15">
        <f t="shared" si="12"/>
        <v>-7.0534255226494968</v>
      </c>
      <c r="H219" s="15">
        <f t="shared" si="12"/>
        <v>7.0984738339488995</v>
      </c>
      <c r="I219" s="15">
        <f t="shared" si="12"/>
        <v>2.3304222455949009</v>
      </c>
      <c r="J219" s="15">
        <f t="shared" si="12"/>
        <v>-5.9824298442574229</v>
      </c>
      <c r="K219" s="15">
        <f t="shared" si="12"/>
        <v>-6.6821486284951686</v>
      </c>
      <c r="L219" s="15">
        <f t="shared" si="12"/>
        <v>0.43858022629324112</v>
      </c>
      <c r="N219" s="15">
        <f>'Table Q6'!B221-B219</f>
        <v>5.1331144274227525E-2</v>
      </c>
      <c r="O219" s="15">
        <f>'Table Q6'!C221-C219</f>
        <v>-4.4433704273194596E-4</v>
      </c>
      <c r="P219" s="15">
        <f>'Table Q6'!D221-D219</f>
        <v>-1.3562080443895841E-2</v>
      </c>
      <c r="Q219" s="15">
        <f>'Table Q6'!E221-E219</f>
        <v>-6.7099334423709189E-4</v>
      </c>
      <c r="R219" s="15">
        <f>'Table Q6'!F221-F219</f>
        <v>1.3167241494572046E-2</v>
      </c>
      <c r="S219" s="15">
        <f>'Table Q6'!G221-G219</f>
        <v>1.8735363052481802E-2</v>
      </c>
      <c r="T219" s="15">
        <f>'Table Q6'!H221-H219</f>
        <v>-2.6582076045593261E-2</v>
      </c>
      <c r="U219" s="15">
        <f>'Table Q6'!I221-I219</f>
        <v>3.7839425720331832E-4</v>
      </c>
      <c r="V219" s="15">
        <f>'Table Q6'!J221-J219</f>
        <v>1.8213813360098641E-2</v>
      </c>
      <c r="W219" s="15">
        <f>'Table Q6'!K221-K219</f>
        <v>-8.4029280434121389E-3</v>
      </c>
      <c r="X219" s="15">
        <f>'Table Q6'!L221-L219</f>
        <v>0</v>
      </c>
    </row>
    <row r="220" spans="1:24" x14ac:dyDescent="0.25">
      <c r="A220" s="13" t="str">
        <f t="shared" si="11"/>
        <v>1996 Q4</v>
      </c>
      <c r="B220" s="15">
        <f t="shared" si="12"/>
        <v>0.18368389497871238</v>
      </c>
      <c r="C220" s="15">
        <f t="shared" si="12"/>
        <v>0.58699757154917354</v>
      </c>
      <c r="D220" s="15">
        <f t="shared" si="12"/>
        <v>2.1835422277869889</v>
      </c>
      <c r="E220" s="15">
        <f t="shared" si="12"/>
        <v>-4.2521116240142272E-2</v>
      </c>
      <c r="F220" s="15">
        <f t="shared" si="12"/>
        <v>4.9785469943568295</v>
      </c>
      <c r="G220" s="15">
        <f t="shared" si="12"/>
        <v>-3.6656893620934041</v>
      </c>
      <c r="H220" s="15">
        <f t="shared" si="12"/>
        <v>8.7034217553451523</v>
      </c>
      <c r="I220" s="15">
        <f t="shared" si="12"/>
        <v>1.7047461990228479</v>
      </c>
      <c r="J220" s="15">
        <f t="shared" si="12"/>
        <v>-1.0142603146820903</v>
      </c>
      <c r="K220" s="15">
        <f t="shared" si="12"/>
        <v>-2.1987832167293329</v>
      </c>
      <c r="L220" s="15">
        <f t="shared" si="12"/>
        <v>1.4760377155408677</v>
      </c>
      <c r="N220" s="15">
        <f>'Table Q6'!B222-B220</f>
        <v>1.034490281205333E-2</v>
      </c>
      <c r="O220" s="15">
        <f>'Table Q6'!C222-C220</f>
        <v>-7.5054816480850661E-3</v>
      </c>
      <c r="P220" s="15">
        <f>'Table Q6'!D222-D220</f>
        <v>2.7303330464216291E-2</v>
      </c>
      <c r="Q220" s="15">
        <f>'Table Q6'!E222-E220</f>
        <v>1.2975190231490748E-2</v>
      </c>
      <c r="R220" s="15">
        <f>'Table Q6'!F222-F220</f>
        <v>-5.3551821233810415E-4</v>
      </c>
      <c r="S220" s="15">
        <f>'Table Q6'!G222-G220</f>
        <v>1.823652781566043E-2</v>
      </c>
      <c r="T220" s="15">
        <f>'Table Q6'!H222-H220</f>
        <v>-2.539202924080719E-2</v>
      </c>
      <c r="U220" s="15">
        <f>'Table Q6'!I222-I220</f>
        <v>1.8390804649553782E-2</v>
      </c>
      <c r="V220" s="15">
        <f>'Table Q6'!J222-J220</f>
        <v>-3.6965066643066535E-3</v>
      </c>
      <c r="W220" s="15">
        <f>'Table Q6'!K222-K220</f>
        <v>-1.7987067513103305E-2</v>
      </c>
      <c r="X220" s="15">
        <f>'Table Q6'!L222-L220</f>
        <v>-1.344537817151048E-2</v>
      </c>
    </row>
    <row r="221" spans="1:24" x14ac:dyDescent="0.25">
      <c r="A221" s="13" t="str">
        <f t="shared" si="11"/>
        <v>1997 Q1</v>
      </c>
      <c r="B221" s="15">
        <f t="shared" si="12"/>
        <v>-2.2665898466371246</v>
      </c>
      <c r="C221" s="15">
        <f t="shared" si="12"/>
        <v>1.814807497681866</v>
      </c>
      <c r="D221" s="15">
        <f t="shared" si="12"/>
        <v>1.1138175710768914</v>
      </c>
      <c r="E221" s="15">
        <f t="shared" si="12"/>
        <v>-2.7565523755353842</v>
      </c>
      <c r="F221" s="15">
        <f t="shared" si="12"/>
        <v>7.885364296482968</v>
      </c>
      <c r="G221" s="15">
        <f t="shared" si="12"/>
        <v>-5.1247232198505044</v>
      </c>
      <c r="H221" s="15">
        <f t="shared" si="12"/>
        <v>9.8082156936685028</v>
      </c>
      <c r="I221" s="15">
        <f t="shared" si="12"/>
        <v>2.6946858724681109</v>
      </c>
      <c r="J221" s="15">
        <f t="shared" si="12"/>
        <v>-1.8937562754769326</v>
      </c>
      <c r="K221" s="15">
        <f t="shared" si="12"/>
        <v>0.88293170683743838</v>
      </c>
      <c r="L221" s="15">
        <f t="shared" si="12"/>
        <v>1.0210905550146485</v>
      </c>
      <c r="N221" s="15">
        <f>'Table Q6'!B223-B221</f>
        <v>1.5246876853358238E-2</v>
      </c>
      <c r="O221" s="15">
        <f>'Table Q6'!C223-C221</f>
        <v>2.5263339930470252E-5</v>
      </c>
      <c r="P221" s="15">
        <f>'Table Q6'!D223-D221</f>
        <v>-4.1042479541874455E-2</v>
      </c>
      <c r="Q221" s="15">
        <f>'Table Q6'!E223-E221</f>
        <v>-2.0164860288804931E-3</v>
      </c>
      <c r="R221" s="15">
        <f>'Table Q6'!F223-F221</f>
        <v>1.235738164925948E-2</v>
      </c>
      <c r="S221" s="15">
        <f>'Table Q6'!G223-G221</f>
        <v>-6.0642446111065951E-2</v>
      </c>
      <c r="T221" s="15">
        <f>'Table Q6'!H223-H221</f>
        <v>-2.7491840904046327E-2</v>
      </c>
      <c r="U221" s="15">
        <f>'Table Q6'!I223-I221</f>
        <v>7.2813310705166501E-4</v>
      </c>
      <c r="V221" s="15">
        <f>'Table Q6'!J223-J221</f>
        <v>-5.49841567220688E-3</v>
      </c>
      <c r="W221" s="15">
        <f>'Table Q6'!K223-K221</f>
        <v>-2.637467127934201E-2</v>
      </c>
      <c r="X221" s="15">
        <f>'Table Q6'!L223-L221</f>
        <v>-2.6526577086548153E-2</v>
      </c>
    </row>
    <row r="222" spans="1:24" x14ac:dyDescent="0.25">
      <c r="A222" s="13" t="str">
        <f t="shared" si="11"/>
        <v>1997 Q2</v>
      </c>
      <c r="B222" s="15">
        <f t="shared" si="12"/>
        <v>-1.0089145098102934</v>
      </c>
      <c r="C222" s="15">
        <f t="shared" si="12"/>
        <v>1.1662246451133242</v>
      </c>
      <c r="D222" s="15">
        <f t="shared" si="12"/>
        <v>2.5633380762663855</v>
      </c>
      <c r="E222" s="15">
        <f t="shared" si="12"/>
        <v>-1.8684730249006929</v>
      </c>
      <c r="F222" s="15">
        <f t="shared" si="12"/>
        <v>7.7050211555345776</v>
      </c>
      <c r="G222" s="15">
        <f t="shared" si="12"/>
        <v>-1.9926257885428713</v>
      </c>
      <c r="H222" s="15">
        <f t="shared" si="12"/>
        <v>6.1804243566905113</v>
      </c>
      <c r="I222" s="15">
        <f t="shared" si="12"/>
        <v>1.085582595923454</v>
      </c>
      <c r="J222" s="15">
        <f t="shared" si="12"/>
        <v>-5.3013187280480008</v>
      </c>
      <c r="K222" s="15">
        <f t="shared" si="12"/>
        <v>1.0848038064597056</v>
      </c>
      <c r="L222" s="15">
        <f t="shared" si="12"/>
        <v>0.79058844118207516</v>
      </c>
      <c r="N222" s="15">
        <f>'Table Q6'!B224-B222</f>
        <v>-1.4978756042157704E-2</v>
      </c>
      <c r="O222" s="15">
        <f>'Table Q6'!C224-C222</f>
        <v>6.8405293987607863E-3</v>
      </c>
      <c r="P222" s="15">
        <f>'Table Q6'!D224-D222</f>
        <v>-8.1204485470998122E-5</v>
      </c>
      <c r="Q222" s="15">
        <f>'Table Q6'!E224-E222</f>
        <v>-1.5968373802115909E-2</v>
      </c>
      <c r="R222" s="15">
        <f>'Table Q6'!F224-F222</f>
        <v>-6.2752820918188235E-4</v>
      </c>
      <c r="S222" s="15">
        <f>'Table Q6'!G224-G222</f>
        <v>3.9816164537851417E-3</v>
      </c>
      <c r="T222" s="15">
        <f>'Table Q6'!H224-H222</f>
        <v>-3.678384590021011E-3</v>
      </c>
      <c r="U222" s="15">
        <f>'Table Q6'!I224-I222</f>
        <v>-3.3480493131778477E-2</v>
      </c>
      <c r="V222" s="15">
        <f>'Table Q6'!J224-J222</f>
        <v>-2.9551883443383886E-2</v>
      </c>
      <c r="W222" s="15">
        <f>'Table Q6'!K224-K222</f>
        <v>-3.9772406859647447E-2</v>
      </c>
      <c r="X222" s="15">
        <f>'Table Q6'!L224-L222</f>
        <v>-3.9335170534588904E-2</v>
      </c>
    </row>
    <row r="223" spans="1:24" x14ac:dyDescent="0.25">
      <c r="A223" s="13" t="str">
        <f t="shared" si="11"/>
        <v>1997 Q3</v>
      </c>
      <c r="B223" s="15">
        <f t="shared" si="12"/>
        <v>-0.66513187525854323</v>
      </c>
      <c r="C223" s="15">
        <f t="shared" si="12"/>
        <v>1.3387618319944259</v>
      </c>
      <c r="D223" s="15">
        <f t="shared" si="12"/>
        <v>-1.0461700288446267</v>
      </c>
      <c r="E223" s="15">
        <f t="shared" si="12"/>
        <v>-1.5302968731087396</v>
      </c>
      <c r="F223" s="15">
        <f t="shared" si="12"/>
        <v>7.0400716467010804</v>
      </c>
      <c r="G223" s="15">
        <f t="shared" si="12"/>
        <v>-3.2054428999278226</v>
      </c>
      <c r="H223" s="15">
        <f t="shared" si="12"/>
        <v>2.7224212736253128</v>
      </c>
      <c r="I223" s="15">
        <f t="shared" si="12"/>
        <v>3.6638479132762982</v>
      </c>
      <c r="J223" s="15">
        <f t="shared" si="12"/>
        <v>-3.2713539144271975</v>
      </c>
      <c r="K223" s="15">
        <f t="shared" si="12"/>
        <v>1.0106318856354024</v>
      </c>
      <c r="L223" s="15">
        <f t="shared" si="12"/>
        <v>0.61490528707225189</v>
      </c>
      <c r="N223" s="15">
        <f>'Table Q6'!B225-B223</f>
        <v>1.1773145923532069E-2</v>
      </c>
      <c r="O223" s="15">
        <f>'Table Q6'!C225-C223</f>
        <v>-1.3663202514968553E-4</v>
      </c>
      <c r="P223" s="15">
        <f>'Table Q6'!D225-D223</f>
        <v>-1.3498009064175198E-2</v>
      </c>
      <c r="Q223" s="15">
        <f>'Table Q6'!E225-E223</f>
        <v>-1.5495208185640985E-2</v>
      </c>
      <c r="R223" s="15">
        <f>'Table Q6'!F225-F223</f>
        <v>-1.3717979011154569E-2</v>
      </c>
      <c r="S223" s="15">
        <f>'Table Q6'!G225-G223</f>
        <v>-7.9891352016334238E-2</v>
      </c>
      <c r="T223" s="15">
        <f>'Table Q6'!H225-H223</f>
        <v>-1.806253878211761E-2</v>
      </c>
      <c r="U223" s="15">
        <f>'Table Q6'!I225-I223</f>
        <v>-5.1165047284555509E-2</v>
      </c>
      <c r="V223" s="15">
        <f>'Table Q6'!J225-J223</f>
        <v>-5.2642234676397948E-2</v>
      </c>
      <c r="W223" s="15">
        <f>'Table Q6'!K225-K223</f>
        <v>-4.8147648033430412E-2</v>
      </c>
      <c r="X223" s="15">
        <f>'Table Q6'!L225-L223</f>
        <v>-2.5833118201028737E-2</v>
      </c>
    </row>
    <row r="224" spans="1:24" x14ac:dyDescent="0.25">
      <c r="A224" s="13" t="str">
        <f t="shared" si="11"/>
        <v>1997 Q4</v>
      </c>
      <c r="B224" s="15">
        <f t="shared" si="12"/>
        <v>-1.9093008248979551</v>
      </c>
      <c r="C224" s="15">
        <f t="shared" si="12"/>
        <v>1.8466362375357463</v>
      </c>
      <c r="D224" s="15">
        <f t="shared" si="12"/>
        <v>-0.14620037298629129</v>
      </c>
      <c r="E224" s="15">
        <f t="shared" si="12"/>
        <v>-0.71749698868909706</v>
      </c>
      <c r="F224" s="15">
        <f t="shared" si="12"/>
        <v>11.778045223803582</v>
      </c>
      <c r="G224" s="15">
        <f t="shared" si="12"/>
        <v>1.6804943022396088</v>
      </c>
      <c r="H224" s="15">
        <f t="shared" si="12"/>
        <v>0.17030966958457547</v>
      </c>
      <c r="I224" s="15">
        <f t="shared" si="12"/>
        <v>3.4251441470409398</v>
      </c>
      <c r="J224" s="15">
        <f t="shared" si="12"/>
        <v>-4.8669383356280598</v>
      </c>
      <c r="K224" s="15">
        <f t="shared" si="12"/>
        <v>4.2487070058669749</v>
      </c>
      <c r="L224" s="15">
        <f t="shared" si="12"/>
        <v>1.3513419117200343</v>
      </c>
      <c r="N224" s="15">
        <f>'Table Q6'!B226-B224</f>
        <v>2.6388034349243972E-2</v>
      </c>
      <c r="O224" s="15">
        <f>'Table Q6'!C226-C224</f>
        <v>7.4896081065427556E-3</v>
      </c>
      <c r="P224" s="15">
        <f>'Table Q6'!D226-D224</f>
        <v>-9.461431276285498E-2</v>
      </c>
      <c r="Q224" s="15">
        <f>'Table Q6'!E226-E224</f>
        <v>-4.2188776796788674E-2</v>
      </c>
      <c r="R224" s="15">
        <f>'Table Q6'!F226-F224</f>
        <v>-1.8008413386993993E-4</v>
      </c>
      <c r="S224" s="15">
        <f>'Table Q6'!G226-G224</f>
        <v>-9.355996316346582E-2</v>
      </c>
      <c r="T224" s="15">
        <f>'Table Q6'!H226-H224</f>
        <v>9.219732724783325E-3</v>
      </c>
      <c r="U224" s="15">
        <f>'Table Q6'!I226-I224</f>
        <v>-5.1630669764097359E-2</v>
      </c>
      <c r="V224" s="15">
        <f>'Table Q6'!J226-J224</f>
        <v>-5.6313787389689729E-2</v>
      </c>
      <c r="W224" s="15">
        <f>'Table Q6'!K226-K224</f>
        <v>-1.3028450458515195E-2</v>
      </c>
      <c r="X224" s="15">
        <f>'Table Q6'!L226-L224</f>
        <v>-3.8652322841585818E-2</v>
      </c>
    </row>
    <row r="225" spans="1:24" x14ac:dyDescent="0.25">
      <c r="A225" s="13" t="str">
        <f t="shared" si="11"/>
        <v>1998 Q1</v>
      </c>
      <c r="B225" s="15">
        <f t="shared" si="12"/>
        <v>1.7114354297470553</v>
      </c>
      <c r="C225" s="15">
        <f t="shared" si="12"/>
        <v>0.38943244229316987</v>
      </c>
      <c r="D225" s="15">
        <f t="shared" si="12"/>
        <v>0.28727286058283641</v>
      </c>
      <c r="E225" s="15">
        <f t="shared" si="12"/>
        <v>-1.9416273017375463</v>
      </c>
      <c r="F225" s="15">
        <f t="shared" si="12"/>
        <v>5.2591764969971786</v>
      </c>
      <c r="G225" s="15">
        <f t="shared" si="12"/>
        <v>0.1408081726849422</v>
      </c>
      <c r="H225" s="15">
        <f t="shared" si="12"/>
        <v>14.528638216082404</v>
      </c>
      <c r="I225" s="15">
        <f t="shared" si="12"/>
        <v>0.6902407829255075</v>
      </c>
      <c r="J225" s="15">
        <f t="shared" si="12"/>
        <v>-10.595202339180634</v>
      </c>
      <c r="K225" s="15">
        <f t="shared" si="12"/>
        <v>-1.1949505528023823</v>
      </c>
      <c r="L225" s="15">
        <f t="shared" si="12"/>
        <v>1.1649716929406517</v>
      </c>
      <c r="N225" s="15">
        <f>'Table Q6'!B227-B225</f>
        <v>-5.7754449480014847E-2</v>
      </c>
      <c r="O225" s="15">
        <f>'Table Q6'!C227-C225</f>
        <v>-2.9100931745932146E-2</v>
      </c>
      <c r="P225" s="15">
        <f>'Table Q6'!D227-D225</f>
        <v>5.2171645894440122E-2</v>
      </c>
      <c r="Q225" s="15">
        <f>'Table Q6'!E227-E225</f>
        <v>-2.8281214474305427E-2</v>
      </c>
      <c r="R225" s="15">
        <f>'Table Q6'!F227-F225</f>
        <v>-1.3178169005713336E-2</v>
      </c>
      <c r="S225" s="15">
        <f>'Table Q6'!G227-G225</f>
        <v>5.6025937525789327E-3</v>
      </c>
      <c r="T225" s="15">
        <f>'Table Q6'!H227-H225</f>
        <v>-5.2690614754435927E-3</v>
      </c>
      <c r="U225" s="15">
        <f>'Table Q6'!I227-I225</f>
        <v>-6.6909093405281506E-2</v>
      </c>
      <c r="V225" s="15">
        <f>'Table Q6'!J227-J225</f>
        <v>-5.3217865983096857E-2</v>
      </c>
      <c r="W225" s="15">
        <f>'Table Q6'!K227-K225</f>
        <v>3.4734406257996175E-2</v>
      </c>
      <c r="X225" s="15">
        <f>'Table Q6'!L227-L225</f>
        <v>-1.2400914067712376E-2</v>
      </c>
    </row>
    <row r="226" spans="1:24" x14ac:dyDescent="0.25">
      <c r="A226" s="13" t="str">
        <f t="shared" si="11"/>
        <v>1998 Q2</v>
      </c>
      <c r="B226" s="15">
        <f t="shared" si="12"/>
        <v>1.9875607300555562</v>
      </c>
      <c r="C226" s="15">
        <f t="shared" si="12"/>
        <v>0.42568273197042666</v>
      </c>
      <c r="D226" s="15">
        <f t="shared" si="12"/>
        <v>-3.1657387674389499</v>
      </c>
      <c r="E226" s="15">
        <f t="shared" si="12"/>
        <v>-2.3736231840030282</v>
      </c>
      <c r="F226" s="15">
        <f t="shared" si="12"/>
        <v>2.3392379614880809</v>
      </c>
      <c r="G226" s="15">
        <f t="shared" si="12"/>
        <v>4.0265497836071331</v>
      </c>
      <c r="H226" s="15">
        <f t="shared" si="12"/>
        <v>17.870757469522374</v>
      </c>
      <c r="I226" s="15">
        <f t="shared" si="12"/>
        <v>4.2826954393970018</v>
      </c>
      <c r="J226" s="15">
        <f t="shared" si="12"/>
        <v>-5.4789069715185805</v>
      </c>
      <c r="K226" s="15">
        <f t="shared" si="12"/>
        <v>1.7413954446706865</v>
      </c>
      <c r="L226" s="15">
        <f t="shared" si="12"/>
        <v>2.4226648554958552</v>
      </c>
      <c r="N226" s="15">
        <f>'Table Q6'!B228-B226</f>
        <v>-1.3557479780155646E-2</v>
      </c>
      <c r="O226" s="15">
        <f>'Table Q6'!C228-C226</f>
        <v>-2.177681622737887E-2</v>
      </c>
      <c r="P226" s="15">
        <f>'Table Q6'!D228-D226</f>
        <v>-8.6572716030675068E-4</v>
      </c>
      <c r="Q226" s="15">
        <f>'Table Q6'!E228-E226</f>
        <v>-3.9827415063455884E-2</v>
      </c>
      <c r="R226" s="15">
        <f>'Table Q6'!F228-F226</f>
        <v>-1.2980828602482841E-2</v>
      </c>
      <c r="S226" s="15">
        <f>'Table Q6'!G228-G226</f>
        <v>-5.9671815776896509E-2</v>
      </c>
      <c r="T226" s="15">
        <f>'Table Q6'!H228-H226</f>
        <v>-3.3307808279619877E-2</v>
      </c>
      <c r="U226" s="15">
        <f>'Table Q6'!I228-I226</f>
        <v>2.7313847887215914E-3</v>
      </c>
      <c r="V226" s="15">
        <f>'Table Q6'!J228-J226</f>
        <v>1.8951552148820383E-2</v>
      </c>
      <c r="W226" s="15">
        <f>'Table Q6'!K228-K226</f>
        <v>-9.7064426919177826E-3</v>
      </c>
      <c r="X226" s="15">
        <f>'Table Q6'!L228-L226</f>
        <v>-1.2073859230108397E-2</v>
      </c>
    </row>
    <row r="227" spans="1:24" x14ac:dyDescent="0.25">
      <c r="A227" s="13" t="str">
        <f t="shared" si="11"/>
        <v>1998 Q3</v>
      </c>
      <c r="B227" s="15">
        <f t="shared" si="12"/>
        <v>1.562327564822902</v>
      </c>
      <c r="C227" s="15">
        <f t="shared" si="12"/>
        <v>-1.0383619185857385</v>
      </c>
      <c r="D227" s="15">
        <f t="shared" si="12"/>
        <v>-1.5820620045433185</v>
      </c>
      <c r="E227" s="15">
        <f t="shared" si="12"/>
        <v>-1.9075784878456454</v>
      </c>
      <c r="F227" s="15">
        <f t="shared" si="12"/>
        <v>0.17037878423645728</v>
      </c>
      <c r="G227" s="15">
        <f t="shared" si="12"/>
        <v>8.8770102925194561</v>
      </c>
      <c r="H227" s="15">
        <f t="shared" si="12"/>
        <v>17.619853810989873</v>
      </c>
      <c r="I227" s="15">
        <f t="shared" si="12"/>
        <v>2.1316120979409479</v>
      </c>
      <c r="J227" s="15">
        <f t="shared" si="12"/>
        <v>-8.6875445179205268</v>
      </c>
      <c r="K227" s="15">
        <f t="shared" si="12"/>
        <v>8.8526272332224547</v>
      </c>
      <c r="L227" s="15">
        <f t="shared" si="12"/>
        <v>2.1844083362740441</v>
      </c>
      <c r="N227" s="15">
        <f>'Table Q6'!B229-B227</f>
        <v>6.402496239802602E-3</v>
      </c>
      <c r="O227" s="15">
        <f>'Table Q6'!C229-C227</f>
        <v>-7.7310001004311513E-3</v>
      </c>
      <c r="P227" s="15">
        <f>'Table Q6'!D229-D227</f>
        <v>-1.2745266247168541E-2</v>
      </c>
      <c r="Q227" s="15">
        <f>'Table Q6'!E229-E227</f>
        <v>-2.6191723565143654E-2</v>
      </c>
      <c r="R227" s="15">
        <f>'Table Q6'!F229-F227</f>
        <v>-1.2662694801564844E-3</v>
      </c>
      <c r="S227" s="15">
        <f>'Table Q6'!G229-G227</f>
        <v>-1.2034500940885096E-2</v>
      </c>
      <c r="T227" s="15">
        <f>'Table Q6'!H229-H227</f>
        <v>8.827854075953212E-3</v>
      </c>
      <c r="U227" s="15">
        <f>'Table Q6'!I229-I227</f>
        <v>-1.4008687486222637E-2</v>
      </c>
      <c r="V227" s="15">
        <f>'Table Q6'!J229-J227</f>
        <v>-4.5260817886934035E-3</v>
      </c>
      <c r="W227" s="15">
        <f>'Table Q6'!K229-K227</f>
        <v>-2.2670796961273609E-2</v>
      </c>
      <c r="X227" s="15">
        <f>'Table Q6'!L229-L227</f>
        <v>-1.1881383471742168E-2</v>
      </c>
    </row>
    <row r="228" spans="1:24" x14ac:dyDescent="0.25">
      <c r="A228" s="13" t="str">
        <f t="shared" si="11"/>
        <v>1998 Q4</v>
      </c>
      <c r="B228" s="15">
        <f t="shared" si="12"/>
        <v>3.6641689059998104</v>
      </c>
      <c r="C228" s="15">
        <f t="shared" si="12"/>
        <v>-1.1629450374027457</v>
      </c>
      <c r="D228" s="15">
        <f t="shared" si="12"/>
        <v>-2.2458112522784166</v>
      </c>
      <c r="E228" s="15">
        <f t="shared" si="12"/>
        <v>-0.39480539895570449</v>
      </c>
      <c r="F228" s="15">
        <f t="shared" si="12"/>
        <v>-4.3447447223630453</v>
      </c>
      <c r="G228" s="15">
        <f t="shared" si="12"/>
        <v>10.138027518957236</v>
      </c>
      <c r="H228" s="15">
        <f t="shared" si="12"/>
        <v>15.751328951183998</v>
      </c>
      <c r="I228" s="15">
        <f t="shared" si="12"/>
        <v>4.4810164996217434</v>
      </c>
      <c r="J228" s="15">
        <f t="shared" si="12"/>
        <v>-15.689656595163068</v>
      </c>
      <c r="K228" s="15">
        <f t="shared" si="12"/>
        <v>0.43647322835765134</v>
      </c>
      <c r="L228" s="15">
        <f t="shared" si="12"/>
        <v>2.1916669521588066</v>
      </c>
      <c r="N228" s="15">
        <f>'Table Q6'!B230-B228</f>
        <v>4.2675051691041688E-2</v>
      </c>
      <c r="O228" s="15">
        <f>'Table Q6'!C230-C228</f>
        <v>-7.3136731445000436E-3</v>
      </c>
      <c r="P228" s="15">
        <f>'Table Q6'!D230-D228</f>
        <v>1.35744094365986E-2</v>
      </c>
      <c r="Q228" s="15">
        <f>'Table Q6'!E230-E228</f>
        <v>-1.3036959799443859E-2</v>
      </c>
      <c r="R228" s="15">
        <f>'Table Q6'!F230-F228</f>
        <v>-2.294550612370827E-3</v>
      </c>
      <c r="S228" s="15">
        <f>'Table Q6'!G230-G228</f>
        <v>1.9009283319881831E-3</v>
      </c>
      <c r="T228" s="15">
        <f>'Table Q6'!H230-H228</f>
        <v>-1.8345977888639453E-2</v>
      </c>
      <c r="U228" s="15">
        <f>'Table Q6'!I230-I228</f>
        <v>-3.1253711275994966E-2</v>
      </c>
      <c r="V228" s="15">
        <f>'Table Q6'!J230-J228</f>
        <v>-8.2778030758010601E-3</v>
      </c>
      <c r="W228" s="15">
        <f>'Table Q6'!K230-K228</f>
        <v>-9.6463845140980553E-2</v>
      </c>
      <c r="X228" s="15">
        <f>'Table Q6'!L230-L228</f>
        <v>9.5203964293588683E-4</v>
      </c>
    </row>
    <row r="229" spans="1:24" x14ac:dyDescent="0.25">
      <c r="A229" s="13" t="str">
        <f t="shared" si="11"/>
        <v>1999 Q1</v>
      </c>
      <c r="B229" s="15">
        <f t="shared" si="12"/>
        <v>3.7165852530839185</v>
      </c>
      <c r="C229" s="15">
        <f t="shared" si="12"/>
        <v>6.6575636026311336E-2</v>
      </c>
      <c r="D229" s="15">
        <f t="shared" si="12"/>
        <v>-2.3642872569735984</v>
      </c>
      <c r="E229" s="15">
        <f t="shared" si="12"/>
        <v>0.85014545865996904</v>
      </c>
      <c r="F229" s="15">
        <f t="shared" si="12"/>
        <v>-3.6513672983106198E-2</v>
      </c>
      <c r="G229" s="15">
        <f t="shared" si="12"/>
        <v>14.256625182369362</v>
      </c>
      <c r="H229" s="15">
        <f t="shared" si="12"/>
        <v>-1.9810544110448365</v>
      </c>
      <c r="I229" s="15">
        <f t="shared" si="12"/>
        <v>3.4740091244774258</v>
      </c>
      <c r="J229" s="15">
        <f t="shared" si="12"/>
        <v>-7.5889688230128787</v>
      </c>
      <c r="K229" s="15">
        <f t="shared" si="12"/>
        <v>1.3014577780969856</v>
      </c>
      <c r="L229" s="15">
        <f t="shared" si="12"/>
        <v>1.90648595664238</v>
      </c>
      <c r="N229" s="15">
        <f>'Table Q6'!B231-B229</f>
        <v>2.4489879453636565E-2</v>
      </c>
      <c r="O229" s="15">
        <f>'Table Q6'!C231-C229</f>
        <v>7.5965154683116098E-3</v>
      </c>
      <c r="P229" s="15">
        <f>'Table Q6'!D231-D229</f>
        <v>-2.6318491665632049E-2</v>
      </c>
      <c r="Q229" s="15">
        <f>'Table Q6'!E231-E229</f>
        <v>-8.6494262655167908E-4</v>
      </c>
      <c r="R229" s="15">
        <f>'Table Q6'!F231-F229</f>
        <v>-1.1302883532511368E-3</v>
      </c>
      <c r="S229" s="15">
        <f>'Table Q6'!G231-G229</f>
        <v>-1.2036922697724606E-2</v>
      </c>
      <c r="T229" s="15">
        <f>'Table Q6'!H231-H229</f>
        <v>-3.4589916885474636E-3</v>
      </c>
      <c r="U229" s="15">
        <f>'Table Q6'!I231-I229</f>
        <v>3.3625803253105602E-3</v>
      </c>
      <c r="V229" s="15">
        <f>'Table Q6'!J231-J229</f>
        <v>-2.829840564261854E-2</v>
      </c>
      <c r="W229" s="15">
        <f>'Table Q6'!K231-K229</f>
        <v>-9.6182414641850844E-2</v>
      </c>
      <c r="X229" s="15">
        <f>'Table Q6'!L231-L229</f>
        <v>-2.4492534653701048E-2</v>
      </c>
    </row>
    <row r="230" spans="1:24" x14ac:dyDescent="0.25">
      <c r="A230" s="13" t="str">
        <f t="shared" si="11"/>
        <v>1999 Q2</v>
      </c>
      <c r="B230" s="15">
        <f t="shared" si="12"/>
        <v>4.3051864559904498</v>
      </c>
      <c r="C230" s="15">
        <f t="shared" si="12"/>
        <v>2.0271395278430666</v>
      </c>
      <c r="D230" s="15">
        <f t="shared" si="12"/>
        <v>-0.57509297607326493</v>
      </c>
      <c r="E230" s="15">
        <f t="shared" si="12"/>
        <v>-1.6758979436567594</v>
      </c>
      <c r="F230" s="15">
        <f t="shared" si="12"/>
        <v>2.1751813857561926</v>
      </c>
      <c r="G230" s="15">
        <f t="shared" si="12"/>
        <v>11.67921420416512</v>
      </c>
      <c r="H230" s="15">
        <f t="shared" si="12"/>
        <v>-5.3427498739778745</v>
      </c>
      <c r="I230" s="15">
        <f t="shared" si="12"/>
        <v>-0.81421009979006576</v>
      </c>
      <c r="J230" s="15">
        <f t="shared" si="12"/>
        <v>-8.3035517846812166</v>
      </c>
      <c r="K230" s="15">
        <f t="shared" si="12"/>
        <v>-0.86193674133851228</v>
      </c>
      <c r="L230" s="15">
        <f t="shared" si="12"/>
        <v>0.69129043944253665</v>
      </c>
      <c r="N230" s="15">
        <f>'Table Q6'!B232-B230</f>
        <v>-2.0817943950198092E-2</v>
      </c>
      <c r="O230" s="15">
        <f>'Table Q6'!C232-C230</f>
        <v>8.6667189641120856E-4</v>
      </c>
      <c r="P230" s="15">
        <f>'Table Q6'!D232-D230</f>
        <v>1.2388369965715906E-2</v>
      </c>
      <c r="Q230" s="15">
        <f>'Table Q6'!E232-E230</f>
        <v>0</v>
      </c>
      <c r="R230" s="15">
        <f>'Table Q6'!F232-F230</f>
        <v>1.1318555625497329E-2</v>
      </c>
      <c r="S230" s="15">
        <f>'Table Q6'!G232-G230</f>
        <v>-1.2240002523736138E-2</v>
      </c>
      <c r="T230" s="15">
        <f>'Table Q6'!H232-H230</f>
        <v>-5.3343617295853463E-3</v>
      </c>
      <c r="U230" s="15">
        <f>'Table Q6'!I232-I230</f>
        <v>-2.9392944864438331E-2</v>
      </c>
      <c r="V230" s="15">
        <f>'Table Q6'!J232-J230</f>
        <v>-2.7805251137905884E-2</v>
      </c>
      <c r="W230" s="15">
        <f>'Table Q6'!K232-K230</f>
        <v>-4.9565451767760282E-2</v>
      </c>
      <c r="X230" s="15">
        <f>'Table Q6'!L232-L230</f>
        <v>-1.1793514907729619E-2</v>
      </c>
    </row>
    <row r="231" spans="1:24" x14ac:dyDescent="0.25">
      <c r="A231" s="13" t="str">
        <f t="shared" si="11"/>
        <v>1999 Q3</v>
      </c>
      <c r="B231" s="15">
        <f t="shared" si="12"/>
        <v>4.9935547487731924</v>
      </c>
      <c r="C231" s="15">
        <f t="shared" si="12"/>
        <v>4.7433144116973347</v>
      </c>
      <c r="D231" s="15">
        <f t="shared" si="12"/>
        <v>0.68270137226050109</v>
      </c>
      <c r="E231" s="15">
        <f t="shared" si="12"/>
        <v>-2.9757983997109889</v>
      </c>
      <c r="F231" s="15">
        <f t="shared" si="12"/>
        <v>3.144624755145343</v>
      </c>
      <c r="G231" s="15">
        <f t="shared" si="12"/>
        <v>16.912454471955581</v>
      </c>
      <c r="H231" s="15">
        <f t="shared" si="12"/>
        <v>-8.7718178750288036</v>
      </c>
      <c r="I231" s="15">
        <f t="shared" si="12"/>
        <v>1.0691799632350565</v>
      </c>
      <c r="J231" s="15">
        <f t="shared" si="12"/>
        <v>-2.7805267409506831</v>
      </c>
      <c r="K231" s="15">
        <f t="shared" si="12"/>
        <v>-10.250075404162546</v>
      </c>
      <c r="L231" s="15">
        <f t="shared" si="12"/>
        <v>1.574068901552075</v>
      </c>
      <c r="N231" s="15">
        <f>'Table Q6'!B233-B231</f>
        <v>-5.3192182255691556E-2</v>
      </c>
      <c r="O231" s="15">
        <f>'Table Q6'!C233-C231</f>
        <v>1.1879857770971114E-3</v>
      </c>
      <c r="P231" s="15">
        <f>'Table Q6'!D233-D231</f>
        <v>6.3508054912930767E-4</v>
      </c>
      <c r="Q231" s="15">
        <f>'Table Q6'!E233-E231</f>
        <v>0</v>
      </c>
      <c r="R231" s="15">
        <f>'Table Q6'!F233-F231</f>
        <v>1.0582724988566383E-2</v>
      </c>
      <c r="S231" s="15">
        <f>'Table Q6'!G233-G231</f>
        <v>-2.8248414171969216E-2</v>
      </c>
      <c r="T231" s="15">
        <f>'Table Q6'!H233-H231</f>
        <v>-2.0005981175636123E-2</v>
      </c>
      <c r="U231" s="15">
        <f>'Table Q6'!I233-I231</f>
        <v>3.2142890917503664E-3</v>
      </c>
      <c r="V231" s="15">
        <f>'Table Q6'!J233-J231</f>
        <v>-3.1914882914256815E-3</v>
      </c>
      <c r="W231" s="15">
        <f>'Table Q6'!K233-K231</f>
        <v>-1.4083712491585132E-2</v>
      </c>
      <c r="X231" s="15">
        <f>'Table Q6'!L233-L231</f>
        <v>6.3397470441284298E-4</v>
      </c>
    </row>
    <row r="232" spans="1:24" x14ac:dyDescent="0.25">
      <c r="A232" s="13" t="str">
        <f t="shared" si="11"/>
        <v>1999 Q4</v>
      </c>
      <c r="B232" s="15">
        <f t="shared" si="12"/>
        <v>4.4423973576497193</v>
      </c>
      <c r="C232" s="15">
        <f t="shared" si="12"/>
        <v>4.1567006023848041</v>
      </c>
      <c r="D232" s="15">
        <f t="shared" si="12"/>
        <v>0.47640209693075336</v>
      </c>
      <c r="E232" s="15">
        <f t="shared" si="12"/>
        <v>-3.9869301922131664</v>
      </c>
      <c r="F232" s="15">
        <f t="shared" si="12"/>
        <v>0.90095828195591565</v>
      </c>
      <c r="G232" s="15">
        <f t="shared" si="12"/>
        <v>12.710853542343973</v>
      </c>
      <c r="H232" s="15">
        <f t="shared" si="12"/>
        <v>-0.62127897400578902</v>
      </c>
      <c r="I232" s="15">
        <f t="shared" si="12"/>
        <v>2.3588734079230576</v>
      </c>
      <c r="J232" s="15">
        <f t="shared" si="12"/>
        <v>1.3502613262961916</v>
      </c>
      <c r="K232" s="15">
        <f t="shared" si="12"/>
        <v>-7.4588624365390324</v>
      </c>
      <c r="L232" s="15">
        <f t="shared" si="12"/>
        <v>2.049284853789533</v>
      </c>
      <c r="N232" s="15">
        <f>'Table Q6'!B234-B232</f>
        <v>-4.1712068755102472E-2</v>
      </c>
      <c r="O232" s="15">
        <f>'Table Q6'!C234-C232</f>
        <v>6.663974564142805E-4</v>
      </c>
      <c r="P232" s="15">
        <f>'Table Q6'!D234-D232</f>
        <v>2.010019515275574E-4</v>
      </c>
      <c r="Q232" s="15">
        <f>'Table Q6'!E234-E232</f>
        <v>0</v>
      </c>
      <c r="R232" s="15">
        <f>'Table Q6'!F234-F232</f>
        <v>-1.8156350672332566E-3</v>
      </c>
      <c r="S232" s="15">
        <f>'Table Q6'!G234-G232</f>
        <v>-1.2608495282249166E-2</v>
      </c>
      <c r="T232" s="15">
        <f>'Table Q6'!H234-H232</f>
        <v>-5.435426443358371E-3</v>
      </c>
      <c r="U232" s="15">
        <f>'Table Q6'!I234-I232</f>
        <v>3.5003965584685659E-3</v>
      </c>
      <c r="V232" s="15">
        <f>'Table Q6'!J234-J232</f>
        <v>-2.3697464626513121E-3</v>
      </c>
      <c r="W232" s="15">
        <f>'Table Q6'!K234-K232</f>
        <v>1.0922514021095786E-2</v>
      </c>
      <c r="X232" s="15">
        <f>'Table Q6'!L234-L232</f>
        <v>-1.1560801541350418E-2</v>
      </c>
    </row>
    <row r="233" spans="1:24" x14ac:dyDescent="0.25">
      <c r="A233" s="13" t="str">
        <f t="shared" si="11"/>
        <v>2000 Q1</v>
      </c>
      <c r="B233" s="15">
        <f t="shared" si="12"/>
        <v>2.4987209840907747</v>
      </c>
      <c r="C233" s="15">
        <f t="shared" si="12"/>
        <v>4.553949394039746</v>
      </c>
      <c r="D233" s="15">
        <f t="shared" ref="C233:L248" si="13">LN(D30/D26)*100</f>
        <v>2.4987830747032933</v>
      </c>
      <c r="E233" s="15">
        <f t="shared" si="13"/>
        <v>-1.583176355925827</v>
      </c>
      <c r="F233" s="15">
        <f t="shared" si="13"/>
        <v>5.7047523088933749</v>
      </c>
      <c r="G233" s="15">
        <f t="shared" si="13"/>
        <v>16.811114777406317</v>
      </c>
      <c r="H233" s="15">
        <f t="shared" si="13"/>
        <v>1.3422774101823172</v>
      </c>
      <c r="I233" s="15">
        <f t="shared" si="13"/>
        <v>2.0961484818653906</v>
      </c>
      <c r="J233" s="15">
        <f t="shared" si="13"/>
        <v>5.834909546348116E-2</v>
      </c>
      <c r="K233" s="15">
        <f t="shared" si="13"/>
        <v>1.0352045600811388</v>
      </c>
      <c r="L233" s="15">
        <f t="shared" si="13"/>
        <v>3.4930209059465804</v>
      </c>
      <c r="N233" s="15">
        <f>'Table Q6'!B235-B233</f>
        <v>-1.3162570136600937E-2</v>
      </c>
      <c r="O233" s="15">
        <f>'Table Q6'!C235-C233</f>
        <v>4.1898162489673041E-4</v>
      </c>
      <c r="P233" s="15">
        <f>'Table Q6'!D235-D233</f>
        <v>-2.0555213901385372E-4</v>
      </c>
      <c r="Q233" s="15">
        <f>'Table Q6'!E235-E233</f>
        <v>-2.5025025155622771E-2</v>
      </c>
      <c r="R233" s="15">
        <f>'Table Q6'!F235-F233</f>
        <v>-5.0994893134870267E-4</v>
      </c>
      <c r="S233" s="15">
        <f>'Table Q6'!G235-G233</f>
        <v>2.8603553939561266E-3</v>
      </c>
      <c r="T233" s="15">
        <f>'Table Q6'!H235-H233</f>
        <v>-2.771898396122463E-3</v>
      </c>
      <c r="U233" s="15">
        <f>'Table Q6'!I235-I233</f>
        <v>2.3794233000566933E-3</v>
      </c>
      <c r="V233" s="15">
        <f>'Table Q6'!J235-J233</f>
        <v>-1.4307027801092748E-3</v>
      </c>
      <c r="W233" s="15">
        <f>'Table Q6'!K235-K233</f>
        <v>1.1157809670447216E-2</v>
      </c>
      <c r="X233" s="15">
        <f>'Table Q6'!L235-L233</f>
        <v>4.830331210259331E-4</v>
      </c>
    </row>
    <row r="234" spans="1:24" x14ac:dyDescent="0.25">
      <c r="A234" s="13" t="str">
        <f t="shared" si="11"/>
        <v>2000 Q2</v>
      </c>
      <c r="B234" s="15">
        <f t="shared" si="12"/>
        <v>1.1175476702364817</v>
      </c>
      <c r="C234" s="15">
        <f t="shared" si="13"/>
        <v>3.8775156225086356</v>
      </c>
      <c r="D234" s="15">
        <f t="shared" si="13"/>
        <v>-0.91735593207630772</v>
      </c>
      <c r="E234" s="15">
        <f t="shared" si="13"/>
        <v>-1.9247623428376943</v>
      </c>
      <c r="F234" s="15">
        <f t="shared" si="13"/>
        <v>3.982725431638749</v>
      </c>
      <c r="G234" s="15">
        <f t="shared" si="13"/>
        <v>19.374291271143161</v>
      </c>
      <c r="H234" s="15">
        <f t="shared" si="13"/>
        <v>4.6494090894361033</v>
      </c>
      <c r="I234" s="15">
        <f t="shared" si="13"/>
        <v>3.4933894502273999</v>
      </c>
      <c r="J234" s="15">
        <f t="shared" si="13"/>
        <v>-0.81458266589684858</v>
      </c>
      <c r="K234" s="15">
        <f t="shared" si="13"/>
        <v>-3.6620560653869259</v>
      </c>
      <c r="L234" s="15">
        <f t="shared" si="13"/>
        <v>3.4802526686658557</v>
      </c>
      <c r="N234" s="15">
        <f>'Table Q6'!B236-B234</f>
        <v>6.3952222382570589E-3</v>
      </c>
      <c r="O234" s="15">
        <f>'Table Q6'!C236-C234</f>
        <v>-7.1332299899227181E-3</v>
      </c>
      <c r="P234" s="15">
        <f>'Table Q6'!D236-D234</f>
        <v>-1.1405999884778195E-3</v>
      </c>
      <c r="Q234" s="15">
        <f>'Table Q6'!E236-E234</f>
        <v>0</v>
      </c>
      <c r="R234" s="15">
        <f>'Table Q6'!F236-F234</f>
        <v>-2.5188540333331844E-4</v>
      </c>
      <c r="S234" s="15">
        <f>'Table Q6'!G236-G234</f>
        <v>5.2652449420520497E-3</v>
      </c>
      <c r="T234" s="15">
        <f>'Table Q6'!H236-H234</f>
        <v>-2.6461240980927059E-2</v>
      </c>
      <c r="U234" s="15">
        <f>'Table Q6'!I236-I234</f>
        <v>1.8983089188317592E-2</v>
      </c>
      <c r="V234" s="15">
        <f>'Table Q6'!J236-J234</f>
        <v>-2.8846255549759281E-3</v>
      </c>
      <c r="W234" s="15">
        <f>'Table Q6'!K236-K234</f>
        <v>-1.1977500426003651E-3</v>
      </c>
      <c r="X234" s="15">
        <f>'Table Q6'!L236-L234</f>
        <v>8.1841862098830376E-4</v>
      </c>
    </row>
    <row r="235" spans="1:24" x14ac:dyDescent="0.25">
      <c r="A235" s="13" t="str">
        <f t="shared" si="11"/>
        <v>2000 Q3</v>
      </c>
      <c r="B235" s="15">
        <f t="shared" si="12"/>
        <v>-1.2522488670051968</v>
      </c>
      <c r="C235" s="15">
        <f t="shared" si="13"/>
        <v>2.3869308558441173</v>
      </c>
      <c r="D235" s="15">
        <f t="shared" si="13"/>
        <v>-4.9230768129904918</v>
      </c>
      <c r="E235" s="15">
        <f t="shared" si="13"/>
        <v>-2.6818396665020323</v>
      </c>
      <c r="F235" s="15">
        <f t="shared" si="13"/>
        <v>7.4186710417340747</v>
      </c>
      <c r="G235" s="15">
        <f t="shared" si="13"/>
        <v>12.473694337690556</v>
      </c>
      <c r="H235" s="15">
        <f t="shared" si="13"/>
        <v>7.9772179003090065</v>
      </c>
      <c r="I235" s="15">
        <f t="shared" si="13"/>
        <v>2.1561976297016066</v>
      </c>
      <c r="J235" s="15">
        <f t="shared" si="13"/>
        <v>-6.2093554924625698</v>
      </c>
      <c r="K235" s="15">
        <f t="shared" si="13"/>
        <v>0.65349921697465618</v>
      </c>
      <c r="L235" s="15">
        <f t="shared" si="13"/>
        <v>2.1244944047970322</v>
      </c>
      <c r="N235" s="15">
        <f>'Table Q6'!B237-B235</f>
        <v>8.5813924956346099E-3</v>
      </c>
      <c r="O235" s="15">
        <f>'Table Q6'!C237-C235</f>
        <v>-6.836087824490189E-3</v>
      </c>
      <c r="P235" s="15">
        <f>'Table Q6'!D237-D235</f>
        <v>1.3183519340907779E-2</v>
      </c>
      <c r="Q235" s="15">
        <f>'Table Q6'!E237-E235</f>
        <v>1.2120477561663456E-2</v>
      </c>
      <c r="R235" s="15">
        <f>'Table Q6'!F237-F235</f>
        <v>4.847981833950854E-4</v>
      </c>
      <c r="S235" s="15">
        <f>'Table Q6'!G237-G235</f>
        <v>6.9560269005162212E-3</v>
      </c>
      <c r="T235" s="15">
        <f>'Table Q6'!H237-H235</f>
        <v>-2.4246108949121492E-2</v>
      </c>
      <c r="U235" s="15">
        <f>'Table Q6'!I237-I235</f>
        <v>3.7753531001434304E-3</v>
      </c>
      <c r="V235" s="15">
        <f>'Table Q6'!J237-J235</f>
        <v>-4.4001640099020634E-3</v>
      </c>
      <c r="W235" s="15">
        <f>'Table Q6'!K237-K235</f>
        <v>-1.1850061038542803E-2</v>
      </c>
      <c r="X235" s="15">
        <f>'Table Q6'!L237-L235</f>
        <v>5.819560905240273E-4</v>
      </c>
    </row>
    <row r="236" spans="1:24" x14ac:dyDescent="0.25">
      <c r="A236" s="13" t="str">
        <f t="shared" si="11"/>
        <v>2000 Q4</v>
      </c>
      <c r="B236" s="15">
        <f t="shared" si="12"/>
        <v>-3.6888922176557517</v>
      </c>
      <c r="C236" s="15">
        <f t="shared" si="13"/>
        <v>4.8836112224909192</v>
      </c>
      <c r="D236" s="15">
        <f t="shared" si="13"/>
        <v>-2.4509717661129247</v>
      </c>
      <c r="E236" s="15">
        <f t="shared" si="13"/>
        <v>-4.7201198423053707</v>
      </c>
      <c r="F236" s="15">
        <f t="shared" si="13"/>
        <v>3.9802451712432436</v>
      </c>
      <c r="G236" s="15">
        <f t="shared" si="13"/>
        <v>9.609274420186928</v>
      </c>
      <c r="H236" s="15">
        <f t="shared" si="13"/>
        <v>-2.3992802330298333</v>
      </c>
      <c r="I236" s="15">
        <f t="shared" si="13"/>
        <v>-2.0988819948304664</v>
      </c>
      <c r="J236" s="15">
        <f t="shared" si="13"/>
        <v>-5.9010090555202632</v>
      </c>
      <c r="K236" s="15">
        <f t="shared" si="13"/>
        <v>-0.20965727992209807</v>
      </c>
      <c r="L236" s="15">
        <f t="shared" si="13"/>
        <v>0.31892960175121482</v>
      </c>
      <c r="N236" s="15">
        <f>'Table Q6'!B238-B236</f>
        <v>8.6122487168003303E-3</v>
      </c>
      <c r="O236" s="15">
        <f>'Table Q6'!C238-C236</f>
        <v>-6.3095363215506239E-3</v>
      </c>
      <c r="P236" s="15">
        <f>'Table Q6'!D238-D236</f>
        <v>1.2788541484275662E-2</v>
      </c>
      <c r="Q236" s="15">
        <f>'Table Q6'!E238-E236</f>
        <v>1.1971030121448401E-2</v>
      </c>
      <c r="R236" s="15">
        <f>'Table Q6'!F238-F236</f>
        <v>-1.0691185128076874E-2</v>
      </c>
      <c r="S236" s="15">
        <f>'Table Q6'!G238-G236</f>
        <v>-6.505120371461004E-3</v>
      </c>
      <c r="T236" s="15">
        <f>'Table Q6'!H238-H236</f>
        <v>-2.7572080692556789E-2</v>
      </c>
      <c r="U236" s="15">
        <f>'Table Q6'!I238-I236</f>
        <v>4.3595980381385679E-3</v>
      </c>
      <c r="V236" s="15">
        <f>'Table Q6'!J238-J236</f>
        <v>-3.3385605225539905E-3</v>
      </c>
      <c r="W236" s="15">
        <f>'Table Q6'!K238-K236</f>
        <v>-2.2833656909337446E-2</v>
      </c>
      <c r="X236" s="15">
        <f>'Table Q6'!L238-L236</f>
        <v>9.0518437801684337E-4</v>
      </c>
    </row>
    <row r="237" spans="1:24" x14ac:dyDescent="0.25">
      <c r="A237" s="13" t="str">
        <f t="shared" si="11"/>
        <v>2001 Q1</v>
      </c>
      <c r="B237" s="15">
        <f t="shared" si="12"/>
        <v>-5.2203340514982788</v>
      </c>
      <c r="C237" s="15">
        <f t="shared" si="13"/>
        <v>3.2780918763563522</v>
      </c>
      <c r="D237" s="15">
        <f t="shared" si="13"/>
        <v>-4.98340441867827</v>
      </c>
      <c r="E237" s="15">
        <f t="shared" si="13"/>
        <v>-2.8972940468540687</v>
      </c>
      <c r="F237" s="15">
        <f t="shared" si="13"/>
        <v>-4.345140941533792</v>
      </c>
      <c r="G237" s="15">
        <f t="shared" si="13"/>
        <v>7.653835730158125</v>
      </c>
      <c r="H237" s="15">
        <f t="shared" si="13"/>
        <v>5.7923370567846452E-2</v>
      </c>
      <c r="I237" s="15">
        <f t="shared" si="13"/>
        <v>1.8096587630021488</v>
      </c>
      <c r="J237" s="15">
        <f t="shared" si="13"/>
        <v>-5.0866758925352995</v>
      </c>
      <c r="K237" s="15">
        <f t="shared" si="13"/>
        <v>-4.805245893940981</v>
      </c>
      <c r="L237" s="15">
        <f t="shared" si="13"/>
        <v>1.5676287492437428E-2</v>
      </c>
      <c r="N237" s="15">
        <f>'Table Q6'!B239-B237</f>
        <v>8.7671612018143108E-3</v>
      </c>
      <c r="O237" s="15">
        <f>'Table Q6'!C239-C237</f>
        <v>8.2943774141157611E-3</v>
      </c>
      <c r="P237" s="15">
        <f>'Table Q6'!D239-D237</f>
        <v>-1.321211118277521E-2</v>
      </c>
      <c r="Q237" s="15">
        <f>'Table Q6'!E239-E237</f>
        <v>1.1921082448426379E-2</v>
      </c>
      <c r="R237" s="15">
        <f>'Table Q6'!F239-F237</f>
        <v>1.0624387728526585E-2</v>
      </c>
      <c r="S237" s="15">
        <f>'Table Q6'!G239-G237</f>
        <v>8.2027568861908762E-3</v>
      </c>
      <c r="T237" s="15">
        <f>'Table Q6'!H239-H237</f>
        <v>-1.4418571144569271E-2</v>
      </c>
      <c r="U237" s="15">
        <f>'Table Q6'!I239-I237</f>
        <v>4.6065179056378192E-3</v>
      </c>
      <c r="V237" s="15">
        <f>'Table Q6'!J239-J237</f>
        <v>-2.7620262777530158E-3</v>
      </c>
      <c r="W237" s="15">
        <f>'Table Q6'!K239-K237</f>
        <v>-6.8173581169764574E-2</v>
      </c>
      <c r="X237" s="15">
        <f>'Table Q6'!L239-L237</f>
        <v>-1.0744173113739942E-2</v>
      </c>
    </row>
    <row r="238" spans="1:24" x14ac:dyDescent="0.25">
      <c r="A238" s="13" t="str">
        <f t="shared" si="11"/>
        <v>2001 Q2</v>
      </c>
      <c r="B238" s="15">
        <f t="shared" si="12"/>
        <v>-2.4711764100465139</v>
      </c>
      <c r="C238" s="15">
        <f t="shared" si="13"/>
        <v>1.80884619555099</v>
      </c>
      <c r="D238" s="15">
        <f t="shared" si="13"/>
        <v>-0.42005124912289543</v>
      </c>
      <c r="E238" s="15">
        <f t="shared" si="13"/>
        <v>0.30163972815486129</v>
      </c>
      <c r="F238" s="15">
        <f t="shared" si="13"/>
        <v>-1.4249328709213276</v>
      </c>
      <c r="G238" s="15">
        <f t="shared" si="13"/>
        <v>1.802216625989745</v>
      </c>
      <c r="H238" s="15">
        <f t="shared" si="13"/>
        <v>0.98270897349730468</v>
      </c>
      <c r="I238" s="15">
        <f t="shared" si="13"/>
        <v>1.2326634788836632</v>
      </c>
      <c r="J238" s="15">
        <f t="shared" si="13"/>
        <v>-11.275035809161501</v>
      </c>
      <c r="K238" s="15">
        <f t="shared" si="13"/>
        <v>5.2817362693871468</v>
      </c>
      <c r="L238" s="15">
        <f t="shared" si="13"/>
        <v>0.26008571818563048</v>
      </c>
      <c r="N238" s="15">
        <f>'Table Q6'!B240-B238</f>
        <v>-3.1011771985043346E-3</v>
      </c>
      <c r="O238" s="15">
        <f>'Table Q6'!C240-C238</f>
        <v>8.4426192778142006E-3</v>
      </c>
      <c r="P238" s="15">
        <f>'Table Q6'!D240-D238</f>
        <v>-7.5377353277278347E-4</v>
      </c>
      <c r="Q238" s="15">
        <f>'Table Q6'!E240-E238</f>
        <v>1.1933886284221873E-2</v>
      </c>
      <c r="R238" s="15">
        <f>'Table Q6'!F240-F238</f>
        <v>-6.7078023302014067E-4</v>
      </c>
      <c r="S238" s="15">
        <f>'Table Q6'!G240-G238</f>
        <v>7.4652895049152068E-3</v>
      </c>
      <c r="T238" s="15">
        <f>'Table Q6'!H240-H238</f>
        <v>-2.2273677890448651E-3</v>
      </c>
      <c r="U238" s="15">
        <f>'Table Q6'!I240-I238</f>
        <v>1.9355929689669704E-2</v>
      </c>
      <c r="V238" s="15">
        <f>'Table Q6'!J240-J238</f>
        <v>-3.7884203050939647E-3</v>
      </c>
      <c r="W238" s="15">
        <f>'Table Q6'!K240-K238</f>
        <v>-1.4377726868985974E-4</v>
      </c>
      <c r="X238" s="15">
        <f>'Table Q6'!L240-L238</f>
        <v>1.0407186156316528E-3</v>
      </c>
    </row>
    <row r="239" spans="1:24" x14ac:dyDescent="0.25">
      <c r="A239" s="13" t="str">
        <f t="shared" si="11"/>
        <v>2001 Q3</v>
      </c>
      <c r="B239" s="15">
        <f t="shared" si="12"/>
        <v>-0.49174843685447794</v>
      </c>
      <c r="C239" s="15">
        <f t="shared" si="13"/>
        <v>2.7646382668148837</v>
      </c>
      <c r="D239" s="15">
        <f t="shared" si="13"/>
        <v>1.4226348128061792</v>
      </c>
      <c r="E239" s="15">
        <f t="shared" si="13"/>
        <v>3.6437478287386567</v>
      </c>
      <c r="F239" s="15">
        <f t="shared" si="13"/>
        <v>-4.5478563574227202</v>
      </c>
      <c r="G239" s="15">
        <f t="shared" si="13"/>
        <v>0.4989423395083562</v>
      </c>
      <c r="H239" s="15">
        <f t="shared" si="13"/>
        <v>-0.5435580926318001</v>
      </c>
      <c r="I239" s="15">
        <f t="shared" si="13"/>
        <v>3.0123802442171321</v>
      </c>
      <c r="J239" s="15">
        <f t="shared" si="13"/>
        <v>-6.9145385192103923</v>
      </c>
      <c r="K239" s="15">
        <f t="shared" si="13"/>
        <v>2.653019222963886</v>
      </c>
      <c r="L239" s="15">
        <f t="shared" si="13"/>
        <v>1.2580649980222276</v>
      </c>
      <c r="N239" s="15">
        <f>'Table Q6'!B241-B239</f>
        <v>-9.6209915915777544E-3</v>
      </c>
      <c r="O239" s="15">
        <f>'Table Q6'!C241-C239</f>
        <v>9.0504573022500701E-3</v>
      </c>
      <c r="P239" s="15">
        <f>'Table Q6'!D241-D239</f>
        <v>1.2424675421316644E-2</v>
      </c>
      <c r="Q239" s="15">
        <f>'Table Q6'!E241-E239</f>
        <v>1.1669221610837166E-2</v>
      </c>
      <c r="R239" s="15">
        <f>'Table Q6'!F241-F239</f>
        <v>-1.5729562339314995E-3</v>
      </c>
      <c r="S239" s="15">
        <f>'Table Q6'!G241-G239</f>
        <v>-8.0837491717096199E-3</v>
      </c>
      <c r="T239" s="15">
        <f>'Table Q6'!H241-H239</f>
        <v>8.0146219348430359E-3</v>
      </c>
      <c r="U239" s="15">
        <f>'Table Q6'!I241-I239</f>
        <v>2.5107078595203447E-3</v>
      </c>
      <c r="V239" s="15">
        <f>'Table Q6'!J241-J239</f>
        <v>-1.3808477767423E-3</v>
      </c>
      <c r="W239" s="15">
        <f>'Table Q6'!K241-K239</f>
        <v>1.0439887946682713E-2</v>
      </c>
      <c r="X239" s="15">
        <f>'Table Q6'!L241-L239</f>
        <v>-1.1486074956514658E-2</v>
      </c>
    </row>
    <row r="240" spans="1:24" x14ac:dyDescent="0.25">
      <c r="A240" s="13" t="str">
        <f t="shared" si="11"/>
        <v>2001 Q4</v>
      </c>
      <c r="B240" s="15">
        <f t="shared" si="12"/>
        <v>0.83392700144693221</v>
      </c>
      <c r="C240" s="15">
        <f t="shared" si="13"/>
        <v>-0.3258627473907853</v>
      </c>
      <c r="D240" s="15">
        <f t="shared" si="13"/>
        <v>-0.10741940763492268</v>
      </c>
      <c r="E240" s="15">
        <f t="shared" si="13"/>
        <v>7.4146735641833272</v>
      </c>
      <c r="F240" s="15">
        <f t="shared" si="13"/>
        <v>0.59186948126659822</v>
      </c>
      <c r="G240" s="15">
        <f t="shared" si="13"/>
        <v>1.3804731991057397</v>
      </c>
      <c r="H240" s="15">
        <f t="shared" si="13"/>
        <v>7.0637228799647342</v>
      </c>
      <c r="I240" s="15">
        <f t="shared" si="13"/>
        <v>1.4004846720303747</v>
      </c>
      <c r="J240" s="15">
        <f t="shared" si="13"/>
        <v>-8.4582692744796386</v>
      </c>
      <c r="K240" s="15">
        <f t="shared" si="13"/>
        <v>2.5445220317174311</v>
      </c>
      <c r="L240" s="15">
        <f t="shared" si="13"/>
        <v>2.073942204830888</v>
      </c>
      <c r="N240" s="15">
        <f>'Table Q6'!B242-B240</f>
        <v>-5.741133096805795E-3</v>
      </c>
      <c r="O240" s="15">
        <f>'Table Q6'!C242-C240</f>
        <v>1.1118960490608676E-3</v>
      </c>
      <c r="P240" s="15">
        <f>'Table Q6'!D242-D240</f>
        <v>2.4024024139573344E-2</v>
      </c>
      <c r="Q240" s="15">
        <f>'Table Q6'!E242-E240</f>
        <v>1.1807355438217648E-2</v>
      </c>
      <c r="R240" s="15">
        <f>'Table Q6'!F242-F240</f>
        <v>1.1014271743458814E-2</v>
      </c>
      <c r="S240" s="15">
        <f>'Table Q6'!G242-G240</f>
        <v>5.0783613485299028E-3</v>
      </c>
      <c r="T240" s="15">
        <f>'Table Q6'!H242-H240</f>
        <v>-1.2782953416445864E-3</v>
      </c>
      <c r="U240" s="15">
        <f>'Table Q6'!I242-I240</f>
        <v>1.3487034526844521E-3</v>
      </c>
      <c r="V240" s="15">
        <f>'Table Q6'!J242-J240</f>
        <v>-2.5957728113912282E-3</v>
      </c>
      <c r="W240" s="15">
        <f>'Table Q6'!K242-K240</f>
        <v>2.1755683758166278E-2</v>
      </c>
      <c r="X240" s="15">
        <f>'Table Q6'!L242-L240</f>
        <v>2.7897635898987971E-4</v>
      </c>
    </row>
    <row r="241" spans="1:24" x14ac:dyDescent="0.25">
      <c r="A241" s="13" t="str">
        <f t="shared" si="11"/>
        <v>2002 Q1</v>
      </c>
      <c r="B241" s="15">
        <f t="shared" si="12"/>
        <v>3.1118083735447026</v>
      </c>
      <c r="C241" s="15">
        <f t="shared" si="13"/>
        <v>1.0531019868718769</v>
      </c>
      <c r="D241" s="15">
        <f t="shared" si="13"/>
        <v>1.6972283077345562</v>
      </c>
      <c r="E241" s="15">
        <f t="shared" si="13"/>
        <v>5.2164145618282891</v>
      </c>
      <c r="F241" s="15">
        <f t="shared" si="13"/>
        <v>2.124261809292471</v>
      </c>
      <c r="G241" s="15">
        <f t="shared" si="13"/>
        <v>0.18088185896048939</v>
      </c>
      <c r="H241" s="15">
        <f t="shared" si="13"/>
        <v>1.0437588915040203</v>
      </c>
      <c r="I241" s="15">
        <f t="shared" si="13"/>
        <v>-1.7970293419750563</v>
      </c>
      <c r="J241" s="15">
        <f t="shared" si="13"/>
        <v>-6.4698912553914152</v>
      </c>
      <c r="K241" s="15">
        <f t="shared" si="13"/>
        <v>-0.24944959495690663</v>
      </c>
      <c r="L241" s="15">
        <f t="shared" si="13"/>
        <v>1.4227114523213993</v>
      </c>
      <c r="N241" s="15">
        <f>'Table Q6'!B243-B241</f>
        <v>-1.2822978795560491E-2</v>
      </c>
      <c r="O241" s="15">
        <f>'Table Q6'!C243-C241</f>
        <v>1.3163912627849328E-3</v>
      </c>
      <c r="P241" s="15">
        <f>'Table Q6'!D243-D241</f>
        <v>-1.2435490907039215E-2</v>
      </c>
      <c r="Q241" s="15">
        <f>'Table Q6'!E243-E241</f>
        <v>-5.0941773284129965E-5</v>
      </c>
      <c r="R241" s="15">
        <f>'Table Q6'!F243-F241</f>
        <v>-1.1287316985235663E-2</v>
      </c>
      <c r="S241" s="15">
        <f>'Table Q6'!G243-G241</f>
        <v>1.8156341400911769E-2</v>
      </c>
      <c r="T241" s="15">
        <f>'Table Q6'!H243-H241</f>
        <v>1.0959901502035185E-2</v>
      </c>
      <c r="U241" s="15">
        <f>'Table Q6'!I243-I241</f>
        <v>3.9418812532243663E-4</v>
      </c>
      <c r="V241" s="15">
        <f>'Table Q6'!J243-J241</f>
        <v>-9.3653751497058124E-4</v>
      </c>
      <c r="W241" s="15">
        <f>'Table Q6'!K243-K241</f>
        <v>6.569287634687232E-2</v>
      </c>
      <c r="X241" s="15">
        <f>'Table Q6'!L243-L241</f>
        <v>2.4209449504277059E-2</v>
      </c>
    </row>
    <row r="242" spans="1:24" x14ac:dyDescent="0.25">
      <c r="A242" s="13" t="str">
        <f t="shared" si="11"/>
        <v>2002 Q2</v>
      </c>
      <c r="B242" s="15">
        <f t="shared" si="12"/>
        <v>4.0786138095159483</v>
      </c>
      <c r="C242" s="15">
        <f t="shared" si="13"/>
        <v>2.3311144687387113</v>
      </c>
      <c r="D242" s="15">
        <f t="shared" si="13"/>
        <v>1.8959827173960098</v>
      </c>
      <c r="E242" s="15">
        <f t="shared" si="13"/>
        <v>5.049808711219792</v>
      </c>
      <c r="F242" s="15">
        <f t="shared" si="13"/>
        <v>0.58664796219353177</v>
      </c>
      <c r="G242" s="15">
        <f t="shared" si="13"/>
        <v>1.0837719289626651</v>
      </c>
      <c r="H242" s="15">
        <f t="shared" si="13"/>
        <v>-0.31359234533439873</v>
      </c>
      <c r="I242" s="15">
        <f t="shared" si="13"/>
        <v>0.65089234992310507</v>
      </c>
      <c r="J242" s="15">
        <f t="shared" si="13"/>
        <v>1.6377068781167867</v>
      </c>
      <c r="K242" s="15">
        <f t="shared" si="13"/>
        <v>-6.4234922212139098</v>
      </c>
      <c r="L242" s="15">
        <f t="shared" si="13"/>
        <v>2.053830862854451</v>
      </c>
      <c r="N242" s="15">
        <f>'Table Q6'!B244-B242</f>
        <v>1.2315884418318213E-2</v>
      </c>
      <c r="O242" s="15">
        <f>'Table Q6'!C244-C242</f>
        <v>1.6568953005418052E-3</v>
      </c>
      <c r="P242" s="15">
        <f>'Table Q6'!D244-D242</f>
        <v>-5.3700114287957845E-4</v>
      </c>
      <c r="Q242" s="15">
        <f>'Table Q6'!E244-E242</f>
        <v>-5.1051025750759038E-5</v>
      </c>
      <c r="R242" s="15">
        <f>'Table Q6'!F244-F242</f>
        <v>-1.2449083403065497E-4</v>
      </c>
      <c r="S242" s="15">
        <f>'Table Q6'!G244-G242</f>
        <v>2.2546676939789734E-3</v>
      </c>
      <c r="T242" s="15">
        <f>'Table Q6'!H244-H242</f>
        <v>-1.9658276177813017E-3</v>
      </c>
      <c r="U242" s="15">
        <f>'Table Q6'!I244-I242</f>
        <v>-7.6688111047351626E-4</v>
      </c>
      <c r="V242" s="15">
        <f>'Table Q6'!J244-J242</f>
        <v>-1.3925516488306755E-3</v>
      </c>
      <c r="W242" s="15">
        <f>'Table Q6'!K244-K242</f>
        <v>-8.2322766061260211E-4</v>
      </c>
      <c r="X242" s="15">
        <f>'Table Q6'!L244-L242</f>
        <v>2.387088623508804E-2</v>
      </c>
    </row>
    <row r="243" spans="1:24" x14ac:dyDescent="0.25">
      <c r="A243" s="13" t="str">
        <f t="shared" si="11"/>
        <v>2002 Q3</v>
      </c>
      <c r="B243" s="15">
        <f t="shared" si="12"/>
        <v>0.88715438711157013</v>
      </c>
      <c r="C243" s="15">
        <f t="shared" si="13"/>
        <v>1.8825994027462316</v>
      </c>
      <c r="D243" s="15">
        <f t="shared" si="13"/>
        <v>5.4000251077510404</v>
      </c>
      <c r="E243" s="15">
        <f t="shared" si="13"/>
        <v>4.2503858471555374</v>
      </c>
      <c r="F243" s="15">
        <f t="shared" si="13"/>
        <v>-0.34322580252599805</v>
      </c>
      <c r="G243" s="15">
        <f t="shared" si="13"/>
        <v>1.3222369591815522</v>
      </c>
      <c r="H243" s="15">
        <f t="shared" si="13"/>
        <v>0.4425922171286556</v>
      </c>
      <c r="I243" s="15">
        <f t="shared" si="13"/>
        <v>-2.3506389339966405</v>
      </c>
      <c r="J243" s="15">
        <f t="shared" si="13"/>
        <v>-0.46093667840010838</v>
      </c>
      <c r="K243" s="15">
        <f t="shared" si="13"/>
        <v>-1.1907264703301401</v>
      </c>
      <c r="L243" s="15">
        <f t="shared" si="13"/>
        <v>1.5900546114875653</v>
      </c>
      <c r="N243" s="15">
        <f>'Table Q6'!B245-B243</f>
        <v>1.4678013197094719E-2</v>
      </c>
      <c r="O243" s="15">
        <f>'Table Q6'!C245-C243</f>
        <v>-6.6427355487193029E-3</v>
      </c>
      <c r="P243" s="15">
        <f>'Table Q6'!D245-D243</f>
        <v>1.1946717653537497E-2</v>
      </c>
      <c r="Q243" s="15">
        <f>'Table Q6'!E245-E243</f>
        <v>-1.1825865482784081E-4</v>
      </c>
      <c r="R243" s="15">
        <f>'Table Q6'!F245-F243</f>
        <v>-5.3327275355746773E-4</v>
      </c>
      <c r="S243" s="15">
        <f>'Table Q6'!G245-G243</f>
        <v>2.9227007558339624E-2</v>
      </c>
      <c r="T243" s="15">
        <f>'Table Q6'!H245-H243</f>
        <v>-1.4525994324492419E-3</v>
      </c>
      <c r="U243" s="15">
        <f>'Table Q6'!I245-I243</f>
        <v>9.7770389248719169E-4</v>
      </c>
      <c r="V243" s="15">
        <f>'Table Q6'!J245-J243</f>
        <v>-2.0959457830543815E-2</v>
      </c>
      <c r="W243" s="15">
        <f>'Table Q6'!K245-K243</f>
        <v>-5.975458934555089E-4</v>
      </c>
      <c r="X243" s="15">
        <f>'Table Q6'!L245-L243</f>
        <v>1.720702163230392E-4</v>
      </c>
    </row>
    <row r="244" spans="1:24" x14ac:dyDescent="0.25">
      <c r="A244" s="13" t="str">
        <f t="shared" si="11"/>
        <v>2002 Q4</v>
      </c>
      <c r="B244" s="15">
        <f t="shared" si="12"/>
        <v>3.7398295851060803</v>
      </c>
      <c r="C244" s="15">
        <f t="shared" si="13"/>
        <v>1.5297453023159966</v>
      </c>
      <c r="D244" s="15">
        <f t="shared" si="13"/>
        <v>5.0776700870950355</v>
      </c>
      <c r="E244" s="15">
        <f t="shared" si="13"/>
        <v>2.0303794038142273</v>
      </c>
      <c r="F244" s="15">
        <f t="shared" si="13"/>
        <v>-3.3253247885725221</v>
      </c>
      <c r="G244" s="15">
        <f t="shared" si="13"/>
        <v>3.0100538440359497</v>
      </c>
      <c r="H244" s="15">
        <f t="shared" si="13"/>
        <v>2.7176161333457283</v>
      </c>
      <c r="I244" s="15">
        <f t="shared" si="13"/>
        <v>-0.14197799739404951</v>
      </c>
      <c r="J244" s="15">
        <f t="shared" si="13"/>
        <v>-1.0757039424776302</v>
      </c>
      <c r="K244" s="15">
        <f t="shared" si="13"/>
        <v>1.7435195579299099</v>
      </c>
      <c r="L244" s="15">
        <f t="shared" si="13"/>
        <v>1.7138833651010761</v>
      </c>
      <c r="N244" s="15">
        <f>'Table Q6'!B246-B244</f>
        <v>2.3965454827350907E-2</v>
      </c>
      <c r="O244" s="15">
        <f>'Table Q6'!C246-C244</f>
        <v>1.0843635494841575E-3</v>
      </c>
      <c r="P244" s="15">
        <f>'Table Q6'!D246-D244</f>
        <v>2.3251712469568808E-2</v>
      </c>
      <c r="Q244" s="15">
        <f>'Table Q6'!E246-E244</f>
        <v>1.1418423626338381E-2</v>
      </c>
      <c r="R244" s="15">
        <f>'Table Q6'!F246-F244</f>
        <v>-1.2685056472282241E-2</v>
      </c>
      <c r="S244" s="15">
        <f>'Table Q6'!G246-G244</f>
        <v>1.4196994994391865E-2</v>
      </c>
      <c r="T244" s="15">
        <f>'Table Q6'!H246-H244</f>
        <v>1.141700688306857E-2</v>
      </c>
      <c r="U244" s="15">
        <f>'Table Q6'!I246-I244</f>
        <v>1.4995701498418668E-3</v>
      </c>
      <c r="V244" s="15">
        <f>'Table Q6'!J246-J244</f>
        <v>-1.9363020450069435E-3</v>
      </c>
      <c r="W244" s="15">
        <f>'Table Q6'!K246-K244</f>
        <v>1.1380672650433077E-2</v>
      </c>
      <c r="X244" s="15">
        <f>'Table Q6'!L246-L244</f>
        <v>3.556155334902833E-4</v>
      </c>
    </row>
    <row r="245" spans="1:24" x14ac:dyDescent="0.25">
      <c r="A245" s="13" t="str">
        <f t="shared" si="11"/>
        <v>2003 Q1</v>
      </c>
      <c r="B245" s="15">
        <f t="shared" si="12"/>
        <v>-0.15239512830150262</v>
      </c>
      <c r="C245" s="15">
        <f t="shared" si="13"/>
        <v>1.9051344836096644</v>
      </c>
      <c r="D245" s="15">
        <f t="shared" si="13"/>
        <v>1.0872607890519697</v>
      </c>
      <c r="E245" s="15">
        <f t="shared" si="13"/>
        <v>0.81709385055065287</v>
      </c>
      <c r="F245" s="15">
        <f t="shared" si="13"/>
        <v>-0.69648340013497434</v>
      </c>
      <c r="G245" s="15">
        <f t="shared" si="13"/>
        <v>5.0570717599439066</v>
      </c>
      <c r="H245" s="15">
        <f t="shared" si="13"/>
        <v>5.8796576771032871</v>
      </c>
      <c r="I245" s="15">
        <f t="shared" si="13"/>
        <v>3.1001758600408791</v>
      </c>
      <c r="J245" s="15">
        <f t="shared" si="13"/>
        <v>-2.4548145953982594</v>
      </c>
      <c r="K245" s="15">
        <f t="shared" si="13"/>
        <v>5.1887713338555495</v>
      </c>
      <c r="L245" s="15">
        <f t="shared" si="13"/>
        <v>2.0011264790407561</v>
      </c>
      <c r="N245" s="15">
        <f>'Table Q6'!B247-B245</f>
        <v>2.4544564728092411E-2</v>
      </c>
      <c r="O245" s="15">
        <f>'Table Q6'!C247-C245</f>
        <v>9.758555689984405E-3</v>
      </c>
      <c r="P245" s="15">
        <f>'Table Q6'!D247-D245</f>
        <v>-1.1750190954129547E-2</v>
      </c>
      <c r="Q245" s="15">
        <f>'Table Q6'!E247-E245</f>
        <v>1.1571022113855634E-2</v>
      </c>
      <c r="R245" s="15">
        <f>'Table Q6'!F247-F245</f>
        <v>-1.0276972049989563E-3</v>
      </c>
      <c r="S245" s="15">
        <f>'Table Q6'!G247-G245</f>
        <v>4.0758853819333751E-4</v>
      </c>
      <c r="T245" s="15">
        <f>'Table Q6'!H247-H245</f>
        <v>1.0155331169243276E-2</v>
      </c>
      <c r="U245" s="15">
        <f>'Table Q6'!I247-I245</f>
        <v>2.4940444167276254E-3</v>
      </c>
      <c r="V245" s="15">
        <f>'Table Q6'!J247-J245</f>
        <v>1.7406996332919533E-2</v>
      </c>
      <c r="W245" s="15">
        <f>'Table Q6'!K247-K245</f>
        <v>6.7568382019267403E-4</v>
      </c>
      <c r="X245" s="15">
        <f>'Table Q6'!L247-L245</f>
        <v>-1.1560523471747075E-2</v>
      </c>
    </row>
    <row r="246" spans="1:24" x14ac:dyDescent="0.25">
      <c r="A246" s="13" t="str">
        <f t="shared" si="11"/>
        <v>2003 Q2</v>
      </c>
      <c r="B246" s="15">
        <f t="shared" si="12"/>
        <v>-5.0878679900370809</v>
      </c>
      <c r="C246" s="15">
        <f t="shared" si="13"/>
        <v>2.6033066881575131</v>
      </c>
      <c r="D246" s="15">
        <f t="shared" si="13"/>
        <v>1.7875586769609562</v>
      </c>
      <c r="E246" s="15">
        <f t="shared" si="13"/>
        <v>1.2999644442305696</v>
      </c>
      <c r="F246" s="15">
        <f t="shared" si="13"/>
        <v>1.6605135842067722</v>
      </c>
      <c r="G246" s="15">
        <f t="shared" si="13"/>
        <v>6.4617999472748124</v>
      </c>
      <c r="H246" s="15">
        <f t="shared" si="13"/>
        <v>6.7651223358035733</v>
      </c>
      <c r="I246" s="15">
        <f t="shared" si="13"/>
        <v>-0.49092395773630432</v>
      </c>
      <c r="J246" s="15">
        <f t="shared" si="13"/>
        <v>-5.8524943841782662</v>
      </c>
      <c r="K246" s="15">
        <f t="shared" si="13"/>
        <v>4.7484335683979637</v>
      </c>
      <c r="L246" s="15">
        <f t="shared" si="13"/>
        <v>1.5949262984615049</v>
      </c>
      <c r="N246" s="15">
        <f>'Table Q6'!B248-B246</f>
        <v>4.9512880783812996E-2</v>
      </c>
      <c r="O246" s="15">
        <f>'Table Q6'!C248-C246</f>
        <v>-7.3557621503859139E-3</v>
      </c>
      <c r="P246" s="15">
        <f>'Table Q6'!D248-D246</f>
        <v>-1.2742415488464776E-3</v>
      </c>
      <c r="Q246" s="15">
        <f>'Table Q6'!E248-E246</f>
        <v>1.1440780007624829E-2</v>
      </c>
      <c r="R246" s="15">
        <f>'Table Q6'!F248-F246</f>
        <v>-7.5924421023909616E-4</v>
      </c>
      <c r="S246" s="15">
        <f>'Table Q6'!G248-G246</f>
        <v>1.4449346478860647E-2</v>
      </c>
      <c r="T246" s="15">
        <f>'Table Q6'!H248-H246</f>
        <v>-2.6242286050973895E-2</v>
      </c>
      <c r="U246" s="15">
        <f>'Table Q6'!I248-I246</f>
        <v>2.7628294995726832E-3</v>
      </c>
      <c r="V246" s="15">
        <f>'Table Q6'!J248-J246</f>
        <v>-3.4696659265724961E-3</v>
      </c>
      <c r="W246" s="15">
        <f>'Table Q6'!K248-K246</f>
        <v>1.1262477416555505E-2</v>
      </c>
      <c r="X246" s="15">
        <f>'Table Q6'!L248-L246</f>
        <v>4.7292941353349605E-4</v>
      </c>
    </row>
    <row r="247" spans="1:24" x14ac:dyDescent="0.25">
      <c r="A247" s="13" t="str">
        <f t="shared" si="11"/>
        <v>2003 Q3</v>
      </c>
      <c r="B247" s="15">
        <f t="shared" si="12"/>
        <v>-2.1076257410613071</v>
      </c>
      <c r="C247" s="15">
        <f t="shared" si="13"/>
        <v>3.6976985060927001</v>
      </c>
      <c r="D247" s="15">
        <f t="shared" si="13"/>
        <v>0.95653525481714619</v>
      </c>
      <c r="E247" s="15">
        <f t="shared" si="13"/>
        <v>0.38815556441793531</v>
      </c>
      <c r="F247" s="15">
        <f t="shared" si="13"/>
        <v>2.5267586203216181</v>
      </c>
      <c r="G247" s="15">
        <f t="shared" si="13"/>
        <v>5.1056817001317016</v>
      </c>
      <c r="H247" s="15">
        <f t="shared" si="13"/>
        <v>8.4171585451547788</v>
      </c>
      <c r="I247" s="15">
        <f t="shared" si="13"/>
        <v>2.5568560083434142</v>
      </c>
      <c r="J247" s="15">
        <f t="shared" si="13"/>
        <v>-6.2065454723045432</v>
      </c>
      <c r="K247" s="15">
        <f t="shared" si="13"/>
        <v>3.1154086049772887</v>
      </c>
      <c r="L247" s="15">
        <f t="shared" si="13"/>
        <v>2.3166698157006698</v>
      </c>
      <c r="N247" s="15">
        <f>'Table Q6'!B249-B247</f>
        <v>3.6317376145835301E-2</v>
      </c>
      <c r="O247" s="15">
        <f>'Table Q6'!C249-C247</f>
        <v>1.8531490614957402E-2</v>
      </c>
      <c r="P247" s="15">
        <f>'Table Q6'!D249-D247</f>
        <v>-4.0670263872533141E-4</v>
      </c>
      <c r="Q247" s="15">
        <f>'Table Q6'!E249-E247</f>
        <v>1.098860257667883E-2</v>
      </c>
      <c r="R247" s="15">
        <f>'Table Q6'!F249-F247</f>
        <v>-1.0987198332852888E-2</v>
      </c>
      <c r="S247" s="15">
        <f>'Table Q6'!G249-G247</f>
        <v>1.195391036697302E-3</v>
      </c>
      <c r="T247" s="15">
        <f>'Table Q6'!H249-H247</f>
        <v>-2.5768365959679684E-2</v>
      </c>
      <c r="U247" s="15">
        <f>'Table Q6'!I249-I247</f>
        <v>2.6558742833242555E-3</v>
      </c>
      <c r="V247" s="15">
        <f>'Table Q6'!J249-J247</f>
        <v>1.4714525826164504E-2</v>
      </c>
      <c r="W247" s="15">
        <f>'Table Q6'!K249-K247</f>
        <v>1.1189651882399065E-2</v>
      </c>
      <c r="X247" s="15">
        <f>'Table Q6'!L249-L247</f>
        <v>1.2474805063550143E-2</v>
      </c>
    </row>
    <row r="248" spans="1:24" x14ac:dyDescent="0.25">
      <c r="A248" s="13" t="str">
        <f t="shared" si="11"/>
        <v>2003 Q4</v>
      </c>
      <c r="B248" s="15">
        <f t="shared" si="12"/>
        <v>-4.4285638164516978</v>
      </c>
      <c r="C248" s="15">
        <f t="shared" si="13"/>
        <v>6.0729946219065525</v>
      </c>
      <c r="D248" s="15">
        <f t="shared" si="13"/>
        <v>2.3063440797991919</v>
      </c>
      <c r="E248" s="15">
        <f t="shared" si="13"/>
        <v>0.35090289572242955</v>
      </c>
      <c r="F248" s="15">
        <f t="shared" si="13"/>
        <v>6.0427741370450105</v>
      </c>
      <c r="G248" s="15">
        <f t="shared" si="13"/>
        <v>5.9906906555363708</v>
      </c>
      <c r="H248" s="15">
        <f t="shared" si="13"/>
        <v>2.8399308458725536</v>
      </c>
      <c r="I248" s="15">
        <f t="shared" si="13"/>
        <v>6.0602989951530013</v>
      </c>
      <c r="J248" s="15">
        <f t="shared" si="13"/>
        <v>-1.8659119913812254</v>
      </c>
      <c r="K248" s="15">
        <f t="shared" si="13"/>
        <v>-0.13218940311127578</v>
      </c>
      <c r="L248" s="15">
        <f t="shared" si="13"/>
        <v>3.2285868507797426</v>
      </c>
      <c r="N248" s="15">
        <f>'Table Q6'!B250-B248</f>
        <v>3.338007713140545E-2</v>
      </c>
      <c r="O248" s="15">
        <f>'Table Q6'!C250-C248</f>
        <v>9.9709259587736909E-3</v>
      </c>
      <c r="P248" s="15">
        <f>'Table Q6'!D250-D248</f>
        <v>2.1397723798361579E-2</v>
      </c>
      <c r="Q248" s="15">
        <f>'Table Q6'!E250-E248</f>
        <v>-5.0871263651219856E-4</v>
      </c>
      <c r="R248" s="15">
        <f>'Table Q6'!F250-F248</f>
        <v>4.4241643408504672E-4</v>
      </c>
      <c r="S248" s="15">
        <f>'Table Q6'!G250-G248</f>
        <v>1.317853279659964E-2</v>
      </c>
      <c r="T248" s="15">
        <f>'Table Q6'!H250-H248</f>
        <v>-2.6162120929074106E-2</v>
      </c>
      <c r="U248" s="15">
        <f>'Table Q6'!I250-I248</f>
        <v>-1.2223948435817533E-2</v>
      </c>
      <c r="V248" s="15">
        <f>'Table Q6'!J250-J248</f>
        <v>-1.9867335615191273E-3</v>
      </c>
      <c r="W248" s="15">
        <f>'Table Q6'!K250-K248</f>
        <v>2.2066515542523979E-2</v>
      </c>
      <c r="X248" s="15">
        <f>'Table Q6'!L250-L248</f>
        <v>1.2161538047946951E-2</v>
      </c>
    </row>
    <row r="249" spans="1:24" x14ac:dyDescent="0.25">
      <c r="A249" s="13" t="str">
        <f t="shared" si="11"/>
        <v>2004 Q1</v>
      </c>
      <c r="B249" s="15">
        <f t="shared" si="12"/>
        <v>-1.9609295194575789</v>
      </c>
      <c r="C249" s="15">
        <f t="shared" ref="C249:L264" si="14">LN(C46/C42)*100</f>
        <v>6.1374291515008101</v>
      </c>
      <c r="D249" s="15">
        <f t="shared" si="14"/>
        <v>6.9985051526780655</v>
      </c>
      <c r="E249" s="15">
        <f t="shared" si="14"/>
        <v>3.3182580944117213</v>
      </c>
      <c r="F249" s="15">
        <f t="shared" si="14"/>
        <v>8.8186626727050044</v>
      </c>
      <c r="G249" s="15">
        <f t="shared" si="14"/>
        <v>2.7012496109089761</v>
      </c>
      <c r="H249" s="15">
        <f t="shared" si="14"/>
        <v>3.3052021391592588</v>
      </c>
      <c r="I249" s="15">
        <f t="shared" si="14"/>
        <v>1.8854132761431579</v>
      </c>
      <c r="J249" s="15">
        <f t="shared" si="14"/>
        <v>-4.4088161207988801</v>
      </c>
      <c r="K249" s="15">
        <f t="shared" si="14"/>
        <v>1.1348650891513428</v>
      </c>
      <c r="L249" s="15">
        <f t="shared" si="14"/>
        <v>3.244694850647452</v>
      </c>
      <c r="N249" s="15">
        <f>'Table Q6'!B251-B249</f>
        <v>1.106547339791164E-2</v>
      </c>
      <c r="O249" s="15">
        <f>'Table Q6'!C251-C249</f>
        <v>1.3694243890869373E-3</v>
      </c>
      <c r="P249" s="15">
        <f>'Table Q6'!D251-D249</f>
        <v>4.6414613657219661E-4</v>
      </c>
      <c r="Q249" s="15">
        <f>'Table Q6'!E251-E249</f>
        <v>1.1271015748726576E-2</v>
      </c>
      <c r="R249" s="15">
        <f>'Table Q6'!F251-F249</f>
        <v>1.2539460190605922E-3</v>
      </c>
      <c r="S249" s="15">
        <f>'Table Q6'!G251-G249</f>
        <v>1.2350329365121038E-2</v>
      </c>
      <c r="T249" s="15">
        <f>'Table Q6'!H251-H249</f>
        <v>-2.6002216784795085E-2</v>
      </c>
      <c r="U249" s="15">
        <f>'Table Q6'!I251-I249</f>
        <v>1.5427523958330136E-2</v>
      </c>
      <c r="V249" s="15">
        <f>'Table Q6'!J251-J249</f>
        <v>-2.9754384477751472E-3</v>
      </c>
      <c r="W249" s="15">
        <f>'Table Q6'!K251-K249</f>
        <v>-1.1004038103360481E-2</v>
      </c>
      <c r="X249" s="15">
        <f>'Table Q6'!L251-L249</f>
        <v>1.2077588184808086E-2</v>
      </c>
    </row>
    <row r="250" spans="1:24" x14ac:dyDescent="0.25">
      <c r="A250" s="13" t="str">
        <f t="shared" si="11"/>
        <v>2004 Q2</v>
      </c>
      <c r="B250" s="15">
        <f t="shared" si="12"/>
        <v>-0.2784835356878454</v>
      </c>
      <c r="C250" s="15">
        <f t="shared" si="14"/>
        <v>6.143842277238913</v>
      </c>
      <c r="D250" s="15">
        <f t="shared" si="14"/>
        <v>3.0188656702830814</v>
      </c>
      <c r="E250" s="15">
        <f t="shared" si="14"/>
        <v>1.4100383873115712</v>
      </c>
      <c r="F250" s="15">
        <f t="shared" si="14"/>
        <v>4.3660900305675296</v>
      </c>
      <c r="G250" s="15">
        <f t="shared" si="14"/>
        <v>2.592977376193093</v>
      </c>
      <c r="H250" s="15">
        <f t="shared" si="14"/>
        <v>3.8539332601668135</v>
      </c>
      <c r="I250" s="15">
        <f t="shared" si="14"/>
        <v>3.8055318042308182</v>
      </c>
      <c r="J250" s="15">
        <f t="shared" si="14"/>
        <v>-4.0269949130011673</v>
      </c>
      <c r="K250" s="15">
        <f t="shared" si="14"/>
        <v>3.2420273533870949</v>
      </c>
      <c r="L250" s="15">
        <f t="shared" si="14"/>
        <v>3.1171717708300513</v>
      </c>
      <c r="N250" s="15">
        <f>'Table Q6'!B252-B250</f>
        <v>-4.1466919244753486E-2</v>
      </c>
      <c r="O250" s="15">
        <f>'Table Q6'!C252-C250</f>
        <v>9.5530490469215579E-3</v>
      </c>
      <c r="P250" s="15">
        <f>'Table Q6'!D252-D250</f>
        <v>-1.2474796421675816E-2</v>
      </c>
      <c r="Q250" s="15">
        <f>'Table Q6'!E252-E250</f>
        <v>2.2537426583331799E-2</v>
      </c>
      <c r="R250" s="15">
        <f>'Table Q6'!F252-F250</f>
        <v>1.0588000265521202E-3</v>
      </c>
      <c r="S250" s="15">
        <f>'Table Q6'!G252-G250</f>
        <v>2.4945087672046284E-2</v>
      </c>
      <c r="T250" s="15">
        <f>'Table Q6'!H252-H250</f>
        <v>3.964005645480384E-4</v>
      </c>
      <c r="U250" s="15">
        <f>'Table Q6'!I252-I250</f>
        <v>1.4451125452990432E-2</v>
      </c>
      <c r="V250" s="15">
        <f>'Table Q6'!J252-J250</f>
        <v>1.533906950298114E-2</v>
      </c>
      <c r="W250" s="15">
        <f>'Table Q6'!K252-K250</f>
        <v>5.9617711848503063E-4</v>
      </c>
      <c r="X250" s="15">
        <f>'Table Q6'!L252-L250</f>
        <v>-1.1912055383085818E-2</v>
      </c>
    </row>
    <row r="251" spans="1:24" x14ac:dyDescent="0.25">
      <c r="A251" s="13" t="str">
        <f t="shared" si="11"/>
        <v>2004 Q3</v>
      </c>
      <c r="B251" s="15">
        <f t="shared" si="12"/>
        <v>-2.8344403535919205</v>
      </c>
      <c r="C251" s="15">
        <f t="shared" si="14"/>
        <v>2.921567963007444</v>
      </c>
      <c r="D251" s="15">
        <f t="shared" si="14"/>
        <v>1.4927587575109145</v>
      </c>
      <c r="E251" s="15">
        <f t="shared" si="14"/>
        <v>1.5585502049228923</v>
      </c>
      <c r="F251" s="15">
        <f t="shared" si="14"/>
        <v>3.2297737592417795</v>
      </c>
      <c r="G251" s="15">
        <f t="shared" si="14"/>
        <v>8.0273742528534449</v>
      </c>
      <c r="H251" s="15">
        <f t="shared" si="14"/>
        <v>6.3891792846912292</v>
      </c>
      <c r="I251" s="15">
        <f t="shared" si="14"/>
        <v>2.2380846835110306</v>
      </c>
      <c r="J251" s="15">
        <f t="shared" si="14"/>
        <v>8.4310246090860477E-2</v>
      </c>
      <c r="K251" s="15">
        <f t="shared" si="14"/>
        <v>-4.202914517957101</v>
      </c>
      <c r="L251" s="15">
        <f t="shared" si="14"/>
        <v>2.6281015590897701</v>
      </c>
      <c r="N251" s="15">
        <f>'Table Q6'!B253-B251</f>
        <v>-2.9760809198053906E-2</v>
      </c>
      <c r="O251" s="15">
        <f>'Table Q6'!C253-C251</f>
        <v>1.1916292375335757E-3</v>
      </c>
      <c r="P251" s="15">
        <f>'Table Q6'!D253-D251</f>
        <v>-2.2331721515489455E-4</v>
      </c>
      <c r="Q251" s="15">
        <f>'Table Q6'!E253-E251</f>
        <v>-1.1176152769087899E-4</v>
      </c>
      <c r="R251" s="15">
        <f>'Table Q6'!F253-F251</f>
        <v>1.2079012909231857E-2</v>
      </c>
      <c r="S251" s="15">
        <f>'Table Q6'!G253-G251</f>
        <v>2.4482934757411812E-2</v>
      </c>
      <c r="T251" s="15">
        <f>'Table Q6'!H253-H251</f>
        <v>1.3405573346441102E-2</v>
      </c>
      <c r="U251" s="15">
        <f>'Table Q6'!I253-I251</f>
        <v>1.4963187779207132E-2</v>
      </c>
      <c r="V251" s="15">
        <f>'Table Q6'!J253-J251</f>
        <v>1.7146355448125108E-2</v>
      </c>
      <c r="W251" s="15">
        <f>'Table Q6'!K253-K251</f>
        <v>-2.152941092119498E-2</v>
      </c>
      <c r="X251" s="15">
        <f>'Table Q6'!L253-L251</f>
        <v>1.1649507977741447E-2</v>
      </c>
    </row>
    <row r="252" spans="1:24" x14ac:dyDescent="0.25">
      <c r="A252" s="13" t="str">
        <f t="shared" si="11"/>
        <v>2004 Q4</v>
      </c>
      <c r="B252" s="15">
        <f t="shared" si="12"/>
        <v>-4.4461199882807962</v>
      </c>
      <c r="C252" s="15">
        <f t="shared" si="14"/>
        <v>3.1031252284246436</v>
      </c>
      <c r="D252" s="15">
        <f t="shared" si="14"/>
        <v>-2.7865409559529506</v>
      </c>
      <c r="E252" s="15">
        <f t="shared" si="14"/>
        <v>-0.10922708084386058</v>
      </c>
      <c r="F252" s="15">
        <f t="shared" si="14"/>
        <v>5.6942032156056506</v>
      </c>
      <c r="G252" s="15">
        <f t="shared" si="14"/>
        <v>2.9188695985509541</v>
      </c>
      <c r="H252" s="15">
        <f t="shared" si="14"/>
        <v>9.2498238426054726</v>
      </c>
      <c r="I252" s="15">
        <f t="shared" si="14"/>
        <v>-0.94302308130655865</v>
      </c>
      <c r="J252" s="15">
        <f t="shared" si="14"/>
        <v>-4.1855283455901251</v>
      </c>
      <c r="K252" s="15">
        <f t="shared" si="14"/>
        <v>-2.1110811539996681</v>
      </c>
      <c r="L252" s="15">
        <f t="shared" si="14"/>
        <v>1.0848153448043958</v>
      </c>
      <c r="N252" s="15">
        <f>'Table Q6'!B254-B252</f>
        <v>-3.6545938317998683E-2</v>
      </c>
      <c r="O252" s="15">
        <f>'Table Q6'!C254-C252</f>
        <v>9.6558884608453077E-3</v>
      </c>
      <c r="P252" s="15">
        <f>'Table Q6'!D254-D252</f>
        <v>-5.7519592792353524E-2</v>
      </c>
      <c r="Q252" s="15">
        <f>'Table Q6'!E254-E252</f>
        <v>1.0833697795285493E-2</v>
      </c>
      <c r="R252" s="15">
        <f>'Table Q6'!F254-F252</f>
        <v>1.1663150334509709E-2</v>
      </c>
      <c r="S252" s="15">
        <f>'Table Q6'!G254-G252</f>
        <v>1.3311933339724469E-2</v>
      </c>
      <c r="T252" s="15">
        <f>'Table Q6'!H254-H252</f>
        <v>1.2665819320792693E-2</v>
      </c>
      <c r="U252" s="15">
        <f>'Table Q6'!I254-I252</f>
        <v>2.9926411557170574E-2</v>
      </c>
      <c r="V252" s="15">
        <f>'Table Q6'!J254-J252</f>
        <v>1.3581839114799266E-2</v>
      </c>
      <c r="W252" s="15">
        <f>'Table Q6'!K254-K252</f>
        <v>-2.1051810090371159E-2</v>
      </c>
      <c r="X252" s="15">
        <f>'Table Q6'!L254-L252</f>
        <v>1.2055245692334848E-2</v>
      </c>
    </row>
    <row r="253" spans="1:24" x14ac:dyDescent="0.25">
      <c r="A253" s="13" t="str">
        <f t="shared" si="11"/>
        <v>2005 Q1</v>
      </c>
      <c r="B253" s="15">
        <f t="shared" si="12"/>
        <v>-2.8233973605410756</v>
      </c>
      <c r="C253" s="15">
        <f t="shared" si="14"/>
        <v>1.6799427744335671</v>
      </c>
      <c r="D253" s="15">
        <f t="shared" si="14"/>
        <v>-3.7010878032211765</v>
      </c>
      <c r="E253" s="15">
        <f t="shared" si="14"/>
        <v>-2.1811182481629769</v>
      </c>
      <c r="F253" s="15">
        <f t="shared" si="14"/>
        <v>2.298998442962402</v>
      </c>
      <c r="G253" s="15">
        <f t="shared" si="14"/>
        <v>2.5301680517501772</v>
      </c>
      <c r="H253" s="15">
        <f t="shared" si="14"/>
        <v>6.208905442733224</v>
      </c>
      <c r="I253" s="15">
        <f t="shared" si="14"/>
        <v>2.8765275684582425</v>
      </c>
      <c r="J253" s="15">
        <f t="shared" si="14"/>
        <v>1.7669596379131098</v>
      </c>
      <c r="K253" s="15">
        <f t="shared" si="14"/>
        <v>0.28594727707334183</v>
      </c>
      <c r="L253" s="15">
        <f t="shared" si="14"/>
        <v>1.2910938790999642</v>
      </c>
      <c r="N253" s="15">
        <f>'Table Q6'!B255-B253</f>
        <v>1.0808022089189073E-2</v>
      </c>
      <c r="O253" s="15">
        <f>'Table Q6'!C255-C253</f>
        <v>-1.6687057990973031E-2</v>
      </c>
      <c r="P253" s="15">
        <f>'Table Q6'!D255-D253</f>
        <v>5.602877487048552E-2</v>
      </c>
      <c r="Q253" s="15">
        <f>'Table Q6'!E255-E253</f>
        <v>1.0882259730779165E-2</v>
      </c>
      <c r="R253" s="15">
        <f>'Table Q6'!F255-F253</f>
        <v>-2.5167497722833332E-4</v>
      </c>
      <c r="S253" s="15">
        <f>'Table Q6'!G255-G253</f>
        <v>-2.381605115515173E-2</v>
      </c>
      <c r="T253" s="15">
        <f>'Table Q6'!H255-H253</f>
        <v>-3.2662110253944832E-4</v>
      </c>
      <c r="U253" s="15">
        <f>'Table Q6'!I255-I253</f>
        <v>-1.1516261564248786E-2</v>
      </c>
      <c r="V253" s="15">
        <f>'Table Q6'!J255-J253</f>
        <v>1.3810778027425918E-2</v>
      </c>
      <c r="W253" s="15">
        <f>'Table Q6'!K255-K253</f>
        <v>7.5928344783621204E-4</v>
      </c>
      <c r="X253" s="15">
        <f>'Table Q6'!L255-L253</f>
        <v>1.2083967001614404E-2</v>
      </c>
    </row>
    <row r="254" spans="1:24" x14ac:dyDescent="0.25">
      <c r="A254" s="13" t="str">
        <f t="shared" si="11"/>
        <v>2005 Q2</v>
      </c>
      <c r="B254" s="15">
        <f t="shared" si="12"/>
        <v>-2.1028810693504525</v>
      </c>
      <c r="C254" s="15">
        <f t="shared" si="14"/>
        <v>2.7377351443111304</v>
      </c>
      <c r="D254" s="15">
        <f t="shared" si="14"/>
        <v>-2.8018447859277678</v>
      </c>
      <c r="E254" s="15">
        <f t="shared" si="14"/>
        <v>-0.53745787366212561</v>
      </c>
      <c r="F254" s="15">
        <f t="shared" si="14"/>
        <v>2.5292807399041495</v>
      </c>
      <c r="G254" s="15">
        <f t="shared" si="14"/>
        <v>1.4598769156314915</v>
      </c>
      <c r="H254" s="15">
        <f t="shared" si="14"/>
        <v>7.5814308439240845</v>
      </c>
      <c r="I254" s="15">
        <f t="shared" si="14"/>
        <v>2.4265964385577843</v>
      </c>
      <c r="J254" s="15">
        <f t="shared" si="14"/>
        <v>1.636583252476375</v>
      </c>
      <c r="K254" s="15">
        <f t="shared" si="14"/>
        <v>2.4753286103172023</v>
      </c>
      <c r="L254" s="15">
        <f t="shared" si="14"/>
        <v>1.7587241059965797</v>
      </c>
      <c r="N254" s="15">
        <f>'Table Q6'!B256-B254</f>
        <v>8.1327344335679896E-3</v>
      </c>
      <c r="O254" s="15">
        <f>'Table Q6'!C256-C254</f>
        <v>9.8119242800205342E-3</v>
      </c>
      <c r="P254" s="15">
        <f>'Table Q6'!D256-D254</f>
        <v>-1.1356476415691041E-2</v>
      </c>
      <c r="Q254" s="15">
        <f>'Table Q6'!E256-E254</f>
        <v>1.7417590452173393E-4</v>
      </c>
      <c r="R254" s="15">
        <f>'Table Q6'!F256-F254</f>
        <v>-2.6666147360998593E-4</v>
      </c>
      <c r="S254" s="15">
        <f>'Table Q6'!G256-G254</f>
        <v>4.0580574282255588E-2</v>
      </c>
      <c r="T254" s="15">
        <f>'Table Q6'!H256-H254</f>
        <v>9.4324421894977917E-3</v>
      </c>
      <c r="U254" s="15">
        <f>'Table Q6'!I256-I254</f>
        <v>2.0885328327859831E-3</v>
      </c>
      <c r="V254" s="15">
        <f>'Table Q6'!J256-J254</f>
        <v>-3.7161979298834469E-2</v>
      </c>
      <c r="W254" s="15">
        <f>'Table Q6'!K256-K254</f>
        <v>-1.0838212437356276E-2</v>
      </c>
      <c r="X254" s="15">
        <f>'Table Q6'!L256-L254</f>
        <v>1.2223514677508041E-2</v>
      </c>
    </row>
    <row r="255" spans="1:24" x14ac:dyDescent="0.25">
      <c r="A255" s="13" t="str">
        <f t="shared" si="11"/>
        <v>2005 Q3</v>
      </c>
      <c r="B255" s="15">
        <f t="shared" si="12"/>
        <v>-3.262666825447452</v>
      </c>
      <c r="C255" s="15">
        <f t="shared" si="14"/>
        <v>3.7761023559800782</v>
      </c>
      <c r="D255" s="15">
        <f t="shared" si="14"/>
        <v>-5.6577709538325109</v>
      </c>
      <c r="E255" s="15">
        <f t="shared" si="14"/>
        <v>-1.3769238431278439</v>
      </c>
      <c r="F255" s="15">
        <f t="shared" si="14"/>
        <v>3.307394110857234</v>
      </c>
      <c r="G255" s="15">
        <f t="shared" si="14"/>
        <v>1.3139598230973615</v>
      </c>
      <c r="H255" s="15">
        <f t="shared" si="14"/>
        <v>6.4066133600969506</v>
      </c>
      <c r="I255" s="15">
        <f t="shared" si="14"/>
        <v>3.9434815924024598</v>
      </c>
      <c r="J255" s="15">
        <f t="shared" si="14"/>
        <v>2.021163066624724</v>
      </c>
      <c r="K255" s="15">
        <f t="shared" si="14"/>
        <v>5.1177063252910253</v>
      </c>
      <c r="L255" s="15">
        <f t="shared" si="14"/>
        <v>1.7937621881973997</v>
      </c>
      <c r="N255" s="15">
        <f>'Table Q6'!B257-B255</f>
        <v>2.1459028842344186E-2</v>
      </c>
      <c r="O255" s="15">
        <f>'Table Q6'!C257-C255</f>
        <v>1.4310120246210367E-3</v>
      </c>
      <c r="P255" s="15">
        <f>'Table Q6'!D257-D255</f>
        <v>1.0738882351474466E-2</v>
      </c>
      <c r="Q255" s="15">
        <f>'Table Q6'!E257-E255</f>
        <v>1.1113819683381543E-2</v>
      </c>
      <c r="R255" s="15">
        <f>'Table Q6'!F257-F255</f>
        <v>-1.1481921726871569E-2</v>
      </c>
      <c r="S255" s="15">
        <f>'Table Q6'!G257-G255</f>
        <v>1.5712417760685993E-2</v>
      </c>
      <c r="T255" s="15">
        <f>'Table Q6'!H257-H255</f>
        <v>-3.860489239998266E-3</v>
      </c>
      <c r="U255" s="15">
        <f>'Table Q6'!I257-I255</f>
        <v>2.8110505071095027E-3</v>
      </c>
      <c r="V255" s="15">
        <f>'Table Q6'!J257-J255</f>
        <v>-5.7442143119463829E-3</v>
      </c>
      <c r="W255" s="15">
        <f>'Table Q6'!K257-K255</f>
        <v>4.5876079486717458E-4</v>
      </c>
      <c r="X255" s="15">
        <f>'Table Q6'!L257-L255</f>
        <v>4.998566756722056E-4</v>
      </c>
    </row>
    <row r="256" spans="1:24" x14ac:dyDescent="0.25">
      <c r="A256" s="13" t="str">
        <f t="shared" si="11"/>
        <v>2005 Q4</v>
      </c>
      <c r="B256" s="15">
        <f t="shared" si="12"/>
        <v>-1.7806472294359288</v>
      </c>
      <c r="C256" s="15">
        <f t="shared" si="14"/>
        <v>3.5165129207961829</v>
      </c>
      <c r="D256" s="15">
        <f t="shared" si="14"/>
        <v>-3.4657559387774017</v>
      </c>
      <c r="E256" s="15">
        <f t="shared" si="14"/>
        <v>1.6623794729125878</v>
      </c>
      <c r="F256" s="15">
        <f t="shared" si="14"/>
        <v>1.01023127496021</v>
      </c>
      <c r="G256" s="15">
        <f t="shared" si="14"/>
        <v>5.5161730457862994</v>
      </c>
      <c r="H256" s="15">
        <f t="shared" si="14"/>
        <v>7.992293097061359</v>
      </c>
      <c r="I256" s="15">
        <f t="shared" si="14"/>
        <v>7.8521262430934051</v>
      </c>
      <c r="J256" s="15">
        <f t="shared" si="14"/>
        <v>0.49219961598929318</v>
      </c>
      <c r="K256" s="15">
        <f t="shared" si="14"/>
        <v>11.873654757409888</v>
      </c>
      <c r="L256" s="15">
        <f t="shared" si="14"/>
        <v>3.5010247218806057</v>
      </c>
      <c r="N256" s="15">
        <f>'Table Q6'!B258-B256</f>
        <v>-7.532334856983347E-4</v>
      </c>
      <c r="O256" s="15">
        <f>'Table Q6'!C258-C256</f>
        <v>-7.07905072093995E-3</v>
      </c>
      <c r="P256" s="15">
        <f>'Table Q6'!D258-D256</f>
        <v>2.1916738429499816E-2</v>
      </c>
      <c r="Q256" s="15">
        <f>'Table Q6'!E258-E256</f>
        <v>3.110474606526914E-5</v>
      </c>
      <c r="R256" s="15">
        <f>'Table Q6'!F258-F256</f>
        <v>-2.0385671998468524E-4</v>
      </c>
      <c r="S256" s="15">
        <f>'Table Q6'!G258-G256</f>
        <v>1.473030608215975E-2</v>
      </c>
      <c r="T256" s="15">
        <f>'Table Q6'!H258-H256</f>
        <v>-2.6818493505160745E-3</v>
      </c>
      <c r="U256" s="15">
        <f>'Table Q6'!I258-I256</f>
        <v>2.7606556777035607E-3</v>
      </c>
      <c r="V256" s="15">
        <f>'Table Q6'!J258-J256</f>
        <v>1.2136634259397261E-2</v>
      </c>
      <c r="W256" s="15">
        <f>'Table Q6'!K258-K256</f>
        <v>-1.1839593673549587E-2</v>
      </c>
      <c r="X256" s="15">
        <f>'Table Q6'!L258-L256</f>
        <v>3.3492314271210688E-4</v>
      </c>
    </row>
    <row r="257" spans="1:24" x14ac:dyDescent="0.25">
      <c r="A257" s="13" t="str">
        <f t="shared" si="11"/>
        <v>2006 Q1</v>
      </c>
      <c r="B257" s="15">
        <f t="shared" si="12"/>
        <v>-3.8364071792113221</v>
      </c>
      <c r="C257" s="15">
        <f t="shared" si="14"/>
        <v>4.7347059932518611</v>
      </c>
      <c r="D257" s="15">
        <f t="shared" si="14"/>
        <v>-3.8998358537036411</v>
      </c>
      <c r="E257" s="15">
        <f t="shared" si="14"/>
        <v>3.4497289023186446</v>
      </c>
      <c r="F257" s="15">
        <f t="shared" si="14"/>
        <v>-2.3216493333619188</v>
      </c>
      <c r="G257" s="15">
        <f t="shared" si="14"/>
        <v>3.8208681672358185</v>
      </c>
      <c r="H257" s="15">
        <f t="shared" si="14"/>
        <v>12.563040102883157</v>
      </c>
      <c r="I257" s="15">
        <f t="shared" si="14"/>
        <v>4.6693963140948442</v>
      </c>
      <c r="J257" s="15">
        <f t="shared" si="14"/>
        <v>-4.991777631693961</v>
      </c>
      <c r="K257" s="15">
        <f t="shared" si="14"/>
        <v>-0.63094973236517127</v>
      </c>
      <c r="L257" s="15">
        <f t="shared" si="14"/>
        <v>2.7132257599445637</v>
      </c>
      <c r="N257" s="15">
        <f>'Table Q6'!B259-B257</f>
        <v>-1.0613542173899759E-2</v>
      </c>
      <c r="O257" s="15">
        <f>'Table Q6'!C259-C257</f>
        <v>1.9069153768628944E-2</v>
      </c>
      <c r="P257" s="15">
        <f>'Table Q6'!D259-D257</f>
        <v>-1.1831753945403811E-2</v>
      </c>
      <c r="Q257" s="15">
        <f>'Table Q6'!E259-E257</f>
        <v>1.1317520469833031E-2</v>
      </c>
      <c r="R257" s="15">
        <f>'Table Q6'!F259-F257</f>
        <v>-1.7138974155983533E-4</v>
      </c>
      <c r="S257" s="15">
        <f>'Table Q6'!G259-G257</f>
        <v>7.774496648764595E-2</v>
      </c>
      <c r="T257" s="15">
        <f>'Table Q6'!H259-H257</f>
        <v>1.0726825038949173E-2</v>
      </c>
      <c r="U257" s="15">
        <f>'Table Q6'!I259-I257</f>
        <v>2.9009638666148696E-2</v>
      </c>
      <c r="V257" s="15">
        <f>'Table Q6'!J259-J257</f>
        <v>-2.0819733968091114E-2</v>
      </c>
      <c r="W257" s="15">
        <f>'Table Q6'!K259-K257</f>
        <v>-1.1854474366233103E-2</v>
      </c>
      <c r="X257" s="15">
        <f>'Table Q6'!L259-L257</f>
        <v>1.1931132715268244E-2</v>
      </c>
    </row>
    <row r="258" spans="1:24" x14ac:dyDescent="0.25">
      <c r="A258" s="13" t="str">
        <f t="shared" si="11"/>
        <v>2006 Q2</v>
      </c>
      <c r="B258" s="15">
        <f t="shared" si="12"/>
        <v>-8.5738758719809987</v>
      </c>
      <c r="C258" s="15">
        <f t="shared" si="14"/>
        <v>4.0787940506251923</v>
      </c>
      <c r="D258" s="15">
        <f t="shared" si="14"/>
        <v>-2.0220004013525279</v>
      </c>
      <c r="E258" s="15">
        <f t="shared" si="14"/>
        <v>2.5749946474573577</v>
      </c>
      <c r="F258" s="15">
        <f t="shared" si="14"/>
        <v>1.3054159461300188</v>
      </c>
      <c r="G258" s="15">
        <f t="shared" si="14"/>
        <v>1.8139288800746212</v>
      </c>
      <c r="H258" s="15">
        <f t="shared" si="14"/>
        <v>9.9633968495165668</v>
      </c>
      <c r="I258" s="15">
        <f t="shared" si="14"/>
        <v>4.4174560962713691</v>
      </c>
      <c r="J258" s="15">
        <f t="shared" si="14"/>
        <v>-7.3090880873486741</v>
      </c>
      <c r="K258" s="15">
        <f t="shared" si="14"/>
        <v>-6.1212190831482314</v>
      </c>
      <c r="L258" s="15">
        <f t="shared" si="14"/>
        <v>1.9152648230661682</v>
      </c>
      <c r="N258" s="15">
        <f>'Table Q6'!B260-B258</f>
        <v>1.9757369783146572E-3</v>
      </c>
      <c r="O258" s="15">
        <f>'Table Q6'!C260-C258</f>
        <v>1.0279469313942968E-3</v>
      </c>
      <c r="P258" s="15">
        <f>'Table Q6'!D260-D258</f>
        <v>1.0792770918997441E-2</v>
      </c>
      <c r="Q258" s="15">
        <f>'Table Q6'!E260-E258</f>
        <v>1.0657340031836604E-2</v>
      </c>
      <c r="R258" s="15">
        <f>'Table Q6'!F260-F258</f>
        <v>1.0822803691691085E-2</v>
      </c>
      <c r="S258" s="15">
        <f>'Table Q6'!G260-G258</f>
        <v>-1.16629835697728E-2</v>
      </c>
      <c r="T258" s="15">
        <f>'Table Q6'!H260-H258</f>
        <v>-2.2625713437127715E-2</v>
      </c>
      <c r="U258" s="15">
        <f>'Table Q6'!I260-I258</f>
        <v>2.6990437539157419E-2</v>
      </c>
      <c r="V258" s="15">
        <f>'Table Q6'!J260-J258</f>
        <v>5.7070984504005828E-2</v>
      </c>
      <c r="W258" s="15">
        <f>'Table Q6'!K260-K258</f>
        <v>2.1015373502535795E-2</v>
      </c>
      <c r="X258" s="15">
        <f>'Table Q6'!L260-L258</f>
        <v>1.1828701752627291E-2</v>
      </c>
    </row>
    <row r="259" spans="1:24" x14ac:dyDescent="0.25">
      <c r="A259" s="13" t="str">
        <f t="shared" si="11"/>
        <v>2006 Q3</v>
      </c>
      <c r="B259" s="15">
        <f t="shared" si="12"/>
        <v>-6.2967485102569398</v>
      </c>
      <c r="C259" s="15">
        <f t="shared" si="14"/>
        <v>4.7288200447582991</v>
      </c>
      <c r="D259" s="15">
        <f t="shared" si="14"/>
        <v>-0.10447455457336023</v>
      </c>
      <c r="E259" s="15">
        <f t="shared" si="14"/>
        <v>2.8480656706359166</v>
      </c>
      <c r="F259" s="15">
        <f t="shared" si="14"/>
        <v>2.2152838233735008E-2</v>
      </c>
      <c r="G259" s="15">
        <f t="shared" si="14"/>
        <v>-1.886788614671818</v>
      </c>
      <c r="H259" s="15">
        <f t="shared" si="14"/>
        <v>2.7862381020866667</v>
      </c>
      <c r="I259" s="15">
        <f t="shared" si="14"/>
        <v>2.9196048832889585</v>
      </c>
      <c r="J259" s="15">
        <f t="shared" si="14"/>
        <v>-11.099473039595248</v>
      </c>
      <c r="K259" s="15">
        <f t="shared" si="14"/>
        <v>-2.6579951332656235</v>
      </c>
      <c r="L259" s="15">
        <f t="shared" si="14"/>
        <v>0.92469504352743881</v>
      </c>
      <c r="N259" s="15">
        <f>'Table Q6'!B261-B259</f>
        <v>-1.9342573591985435E-2</v>
      </c>
      <c r="O259" s="15">
        <f>'Table Q6'!C261-C259</f>
        <v>1.0066170339442237E-3</v>
      </c>
      <c r="P259" s="15">
        <f>'Table Q6'!D261-D259</f>
        <v>1.0413709597821327E-2</v>
      </c>
      <c r="Q259" s="15">
        <f>'Table Q6'!E261-E259</f>
        <v>1.0947014329108384E-2</v>
      </c>
      <c r="R259" s="15">
        <f>'Table Q6'!F261-F259</f>
        <v>-2.4667432045525489E-4</v>
      </c>
      <c r="S259" s="15">
        <f>'Table Q6'!G261-G259</f>
        <v>2.605369629080001E-2</v>
      </c>
      <c r="T259" s="15">
        <f>'Table Q6'!H261-H259</f>
        <v>-1.2000286771690405E-2</v>
      </c>
      <c r="U259" s="15">
        <f>'Table Q6'!I261-I259</f>
        <v>2.6863130375031297E-2</v>
      </c>
      <c r="V259" s="15">
        <f>'Table Q6'!J261-J259</f>
        <v>1.0041283120184374E-2</v>
      </c>
      <c r="W259" s="15">
        <f>'Table Q6'!K261-K259</f>
        <v>-1.185449587814702E-2</v>
      </c>
      <c r="X259" s="15">
        <f>'Table Q6'!L261-L259</f>
        <v>3.4431670974266471E-4</v>
      </c>
    </row>
    <row r="260" spans="1:24" x14ac:dyDescent="0.25">
      <c r="A260" s="13" t="str">
        <f t="shared" si="11"/>
        <v>2006 Q4</v>
      </c>
      <c r="B260" s="15">
        <f t="shared" si="12"/>
        <v>-8.5002977590365596</v>
      </c>
      <c r="C260" s="15">
        <f t="shared" si="14"/>
        <v>3.5788009429731447</v>
      </c>
      <c r="D260" s="15">
        <f t="shared" si="14"/>
        <v>1.3803703830584706</v>
      </c>
      <c r="E260" s="15">
        <f t="shared" si="14"/>
        <v>1.7495175736517445</v>
      </c>
      <c r="F260" s="15">
        <f t="shared" si="14"/>
        <v>-1.1210498433704859</v>
      </c>
      <c r="G260" s="15">
        <f t="shared" si="14"/>
        <v>-4.7449835298189118</v>
      </c>
      <c r="H260" s="15">
        <f t="shared" si="14"/>
        <v>-2.6155448787479276</v>
      </c>
      <c r="I260" s="15">
        <f t="shared" si="14"/>
        <v>-0.50714695450395886</v>
      </c>
      <c r="J260" s="15">
        <f t="shared" si="14"/>
        <v>-9.6238586623669402</v>
      </c>
      <c r="K260" s="15">
        <f t="shared" si="14"/>
        <v>-6.4792295063049492</v>
      </c>
      <c r="L260" s="15">
        <f t="shared" si="14"/>
        <v>-0.60645605125846558</v>
      </c>
      <c r="N260" s="15">
        <f>'Table Q6'!B262-B260</f>
        <v>4.1682566092811513E-2</v>
      </c>
      <c r="O260" s="15">
        <f>'Table Q6'!C262-C260</f>
        <v>9.300978832207818E-3</v>
      </c>
      <c r="P260" s="15">
        <f>'Table Q6'!D262-D260</f>
        <v>2.0718863274400423E-2</v>
      </c>
      <c r="Q260" s="15">
        <f>'Table Q6'!E262-E260</f>
        <v>1.0781956773423973E-2</v>
      </c>
      <c r="R260" s="15">
        <f>'Table Q6'!F262-F260</f>
        <v>-1.118255522552758E-2</v>
      </c>
      <c r="S260" s="15">
        <f>'Table Q6'!G262-G260</f>
        <v>1.4011788978763207E-2</v>
      </c>
      <c r="T260" s="15">
        <f>'Table Q6'!H262-H260</f>
        <v>-1.9904593579762597E-3</v>
      </c>
      <c r="U260" s="15">
        <f>'Table Q6'!I262-I260</f>
        <v>1.413548999854497E-2</v>
      </c>
      <c r="V260" s="15">
        <f>'Table Q6'!J262-J260</f>
        <v>-5.658897246402006E-3</v>
      </c>
      <c r="W260" s="15">
        <f>'Table Q6'!K262-K260</f>
        <v>-2.2311468187193206E-2</v>
      </c>
      <c r="X260" s="15">
        <f>'Table Q6'!L262-L260</f>
        <v>4.526546464613812E-4</v>
      </c>
    </row>
    <row r="261" spans="1:24" x14ac:dyDescent="0.25">
      <c r="A261" s="13" t="str">
        <f t="shared" si="11"/>
        <v>2007 Q1</v>
      </c>
      <c r="B261" s="15">
        <f t="shared" si="12"/>
        <v>-5.6455636340297826</v>
      </c>
      <c r="C261" s="15">
        <f t="shared" si="14"/>
        <v>1.9758310547488993</v>
      </c>
      <c r="D261" s="15">
        <f t="shared" si="14"/>
        <v>1.4520985432847375</v>
      </c>
      <c r="E261" s="15">
        <f t="shared" si="14"/>
        <v>1.58856452604015</v>
      </c>
      <c r="F261" s="15">
        <f t="shared" si="14"/>
        <v>2.5279039965367645</v>
      </c>
      <c r="G261" s="15">
        <f t="shared" si="14"/>
        <v>0.31888025497293865</v>
      </c>
      <c r="H261" s="15">
        <f t="shared" si="14"/>
        <v>-4.449562451345014</v>
      </c>
      <c r="I261" s="15">
        <f t="shared" si="14"/>
        <v>3.4976319279674173</v>
      </c>
      <c r="J261" s="15">
        <f t="shared" si="14"/>
        <v>-7.5362079129555708</v>
      </c>
      <c r="K261" s="15">
        <f t="shared" si="14"/>
        <v>-3.7000712914254614</v>
      </c>
      <c r="L261" s="15">
        <f t="shared" si="14"/>
        <v>0.53706209435122543</v>
      </c>
      <c r="N261" s="15">
        <f>'Table Q6'!B263-B261</f>
        <v>1.7756888623986278E-2</v>
      </c>
      <c r="O261" s="15">
        <f>'Table Q6'!C263-C261</f>
        <v>9.2427788149600509E-3</v>
      </c>
      <c r="P261" s="15">
        <f>'Table Q6'!D263-D261</f>
        <v>-1.1538887973138623E-2</v>
      </c>
      <c r="Q261" s="15">
        <f>'Table Q6'!E263-E261</f>
        <v>-9.8041748494837044E-4</v>
      </c>
      <c r="R261" s="15">
        <f>'Table Q6'!F263-F261</f>
        <v>-1.1050943818244008E-2</v>
      </c>
      <c r="S261" s="15">
        <f>'Table Q6'!G263-G261</f>
        <v>1.2954801668902116E-2</v>
      </c>
      <c r="T261" s="15">
        <f>'Table Q6'!H263-H261</f>
        <v>-3.7917086803700428E-3</v>
      </c>
      <c r="U261" s="15">
        <f>'Table Q6'!I263-I261</f>
        <v>1.3661526222455311E-2</v>
      </c>
      <c r="V261" s="15">
        <f>'Table Q6'!J263-J261</f>
        <v>-1.8855838743965236E-3</v>
      </c>
      <c r="W261" s="15">
        <f>'Table Q6'!K263-K261</f>
        <v>-3.2768989843074081E-2</v>
      </c>
      <c r="X261" s="15">
        <f>'Table Q6'!L263-L261</f>
        <v>2.3451002040553171E-4</v>
      </c>
    </row>
    <row r="262" spans="1:24" x14ac:dyDescent="0.25">
      <c r="A262" s="13" t="str">
        <f t="shared" si="11"/>
        <v>2007 Q2</v>
      </c>
      <c r="B262" s="15">
        <f t="shared" si="12"/>
        <v>-3.382508094266762</v>
      </c>
      <c r="C262" s="15">
        <f t="shared" si="14"/>
        <v>2.2544337701952011</v>
      </c>
      <c r="D262" s="15">
        <f t="shared" si="14"/>
        <v>-0.36682537461207032</v>
      </c>
      <c r="E262" s="15">
        <f t="shared" si="14"/>
        <v>1.2981381224555479</v>
      </c>
      <c r="F262" s="15">
        <f t="shared" si="14"/>
        <v>1.9998459781533213</v>
      </c>
      <c r="G262" s="15">
        <f t="shared" si="14"/>
        <v>5.0773720325967702</v>
      </c>
      <c r="H262" s="15">
        <f t="shared" si="14"/>
        <v>-3.1398945788010835</v>
      </c>
      <c r="I262" s="15">
        <f t="shared" si="14"/>
        <v>4.2283048995112438</v>
      </c>
      <c r="J262" s="15">
        <f t="shared" si="14"/>
        <v>-5.2500907830582682</v>
      </c>
      <c r="K262" s="15">
        <f t="shared" si="14"/>
        <v>-3.0091066389236172</v>
      </c>
      <c r="L262" s="15">
        <f t="shared" si="14"/>
        <v>1.2410432349012508</v>
      </c>
      <c r="N262" s="15">
        <f>'Table Q6'!B264-B262</f>
        <v>2.7322208091967948E-2</v>
      </c>
      <c r="O262" s="15">
        <f>'Table Q6'!C264-C262</f>
        <v>9.9611716986474086E-3</v>
      </c>
      <c r="P262" s="15">
        <f>'Table Q6'!D264-D262</f>
        <v>-7.0828943052098081E-4</v>
      </c>
      <c r="Q262" s="15">
        <f>'Table Q6'!E264-E262</f>
        <v>-1.1647646993035998E-3</v>
      </c>
      <c r="R262" s="15">
        <f>'Table Q6'!F264-F262</f>
        <v>-1.070050917598464E-2</v>
      </c>
      <c r="S262" s="15">
        <f>'Table Q6'!G264-G262</f>
        <v>-1.1169141651325987E-2</v>
      </c>
      <c r="T262" s="15">
        <f>'Table Q6'!H264-H262</f>
        <v>8.6146329998015858E-3</v>
      </c>
      <c r="U262" s="15">
        <f>'Table Q6'!I264-I262</f>
        <v>5.4735036662112435E-4</v>
      </c>
      <c r="V262" s="15">
        <f>'Table Q6'!J264-J262</f>
        <v>-2.7354159269243894E-3</v>
      </c>
      <c r="W262" s="15">
        <f>'Table Q6'!K264-K262</f>
        <v>-4.3290919213712087E-4</v>
      </c>
      <c r="X262" s="15">
        <f>'Table Q6'!L264-L262</f>
        <v>2.784926616041794E-4</v>
      </c>
    </row>
    <row r="263" spans="1:24" x14ac:dyDescent="0.25">
      <c r="A263" s="13" t="str">
        <f t="shared" si="11"/>
        <v>2007 Q3</v>
      </c>
      <c r="B263" s="15">
        <f t="shared" si="12"/>
        <v>-3.4216135687009075</v>
      </c>
      <c r="C263" s="15">
        <f t="shared" si="14"/>
        <v>1.1085998713007383</v>
      </c>
      <c r="D263" s="15">
        <f t="shared" si="14"/>
        <v>-0.66736110678292238</v>
      </c>
      <c r="E263" s="15">
        <f t="shared" si="14"/>
        <v>2.47063830839849</v>
      </c>
      <c r="F263" s="15">
        <f t="shared" si="14"/>
        <v>4.0940084958422478</v>
      </c>
      <c r="G263" s="15">
        <f t="shared" si="14"/>
        <v>5.6830616911002005</v>
      </c>
      <c r="H263" s="15">
        <f t="shared" si="14"/>
        <v>4.8922036128035629</v>
      </c>
      <c r="I263" s="15">
        <f t="shared" si="14"/>
        <v>4.8750989641909346</v>
      </c>
      <c r="J263" s="15">
        <f t="shared" si="14"/>
        <v>-6.8276346024832142</v>
      </c>
      <c r="K263" s="15">
        <f t="shared" si="14"/>
        <v>1.7330684742449163</v>
      </c>
      <c r="L263" s="15">
        <f t="shared" si="14"/>
        <v>2.377300941898314</v>
      </c>
      <c r="N263" s="15">
        <f>'Table Q6'!B265-B263</f>
        <v>3.8761587513999274E-2</v>
      </c>
      <c r="O263" s="15">
        <f>'Table Q6'!C265-C263</f>
        <v>6.4273753691090896E-4</v>
      </c>
      <c r="P263" s="15">
        <f>'Table Q6'!D265-D263</f>
        <v>-5.6966695733795536E-4</v>
      </c>
      <c r="Q263" s="15">
        <f>'Table Q6'!E265-E263</f>
        <v>-1.1736687356664888E-3</v>
      </c>
      <c r="R263" s="15">
        <f>'Table Q6'!F265-F263</f>
        <v>3.1047701271535999E-4</v>
      </c>
      <c r="S263" s="15">
        <f>'Table Q6'!G265-G263</f>
        <v>5.8051783048096439E-4</v>
      </c>
      <c r="T263" s="15">
        <f>'Table Q6'!H265-H263</f>
        <v>1.9846899829913056E-2</v>
      </c>
      <c r="U263" s="15">
        <f>'Table Q6'!I265-I263</f>
        <v>1.4083601426948533E-3</v>
      </c>
      <c r="V263" s="15">
        <f>'Table Q6'!J265-J263</f>
        <v>-3.1946530319890698E-3</v>
      </c>
      <c r="W263" s="15">
        <f>'Table Q6'!K265-K263</f>
        <v>-1.0828956640589027E-2</v>
      </c>
      <c r="X263" s="15">
        <f>'Table Q6'!L265-L263</f>
        <v>-1.0606320888119747E-2</v>
      </c>
    </row>
    <row r="264" spans="1:24" x14ac:dyDescent="0.25">
      <c r="A264" s="13" t="str">
        <f t="shared" si="11"/>
        <v>2007 Q4</v>
      </c>
      <c r="B264" s="15">
        <f t="shared" si="12"/>
        <v>-0.31022784804147585</v>
      </c>
      <c r="C264" s="15">
        <f t="shared" si="14"/>
        <v>1.6538295600862691</v>
      </c>
      <c r="D264" s="15">
        <f t="shared" si="14"/>
        <v>-1.9000697066597472</v>
      </c>
      <c r="E264" s="15">
        <f t="shared" si="14"/>
        <v>1.5828800191666685</v>
      </c>
      <c r="F264" s="15">
        <f t="shared" si="14"/>
        <v>3.5286341611164818</v>
      </c>
      <c r="G264" s="15">
        <f t="shared" si="14"/>
        <v>4.608235273596831</v>
      </c>
      <c r="H264" s="15">
        <f t="shared" si="14"/>
        <v>8.1272957431830246</v>
      </c>
      <c r="I264" s="15">
        <f t="shared" si="14"/>
        <v>5.5825344542739863</v>
      </c>
      <c r="J264" s="15">
        <f t="shared" si="14"/>
        <v>-2.9708019343885601</v>
      </c>
      <c r="K264" s="15">
        <f t="shared" si="14"/>
        <v>1.1655749949879717</v>
      </c>
      <c r="L264" s="15">
        <f t="shared" si="14"/>
        <v>2.9112893846985575</v>
      </c>
      <c r="N264" s="15">
        <f>'Table Q6'!B266-B264</f>
        <v>-2.5116567503741472E-2</v>
      </c>
      <c r="O264" s="15">
        <f>'Table Q6'!C266-C264</f>
        <v>1.1205698620928572E-3</v>
      </c>
      <c r="P264" s="15">
        <f>'Table Q6'!D266-D264</f>
        <v>1.9766988576347178E-2</v>
      </c>
      <c r="Q264" s="15">
        <f>'Table Q6'!E266-E264</f>
        <v>9.7662812787000508E-3</v>
      </c>
      <c r="R264" s="15">
        <f>'Table Q6'!F266-F264</f>
        <v>2.5021099339106456E-6</v>
      </c>
      <c r="S264" s="15">
        <f>'Table Q6'!G266-G264</f>
        <v>1.2286792535241453E-2</v>
      </c>
      <c r="T264" s="15">
        <f>'Table Q6'!H266-H264</f>
        <v>7.461739417642832E-3</v>
      </c>
      <c r="U264" s="15">
        <f>'Table Q6'!I266-I264</f>
        <v>1.4959593618186773E-3</v>
      </c>
      <c r="V264" s="15">
        <f>'Table Q6'!J266-J264</f>
        <v>-1.6142135637877697E-2</v>
      </c>
      <c r="W264" s="15">
        <f>'Table Q6'!K266-K264</f>
        <v>4.2571307582068396E-2</v>
      </c>
      <c r="X264" s="15">
        <f>'Table Q6'!L266-L264</f>
        <v>-1.0699928893059596E-2</v>
      </c>
    </row>
    <row r="265" spans="1:24" x14ac:dyDescent="0.25">
      <c r="A265" s="13" t="str">
        <f t="shared" si="11"/>
        <v>2008 Q1</v>
      </c>
      <c r="B265" s="15">
        <f t="shared" si="12"/>
        <v>-4.1522726516071184</v>
      </c>
      <c r="C265" s="15">
        <f t="shared" ref="C265:L277" si="15">LN(C62/C58)*100</f>
        <v>1.279369202161448</v>
      </c>
      <c r="D265" s="15">
        <f t="shared" si="15"/>
        <v>-0.55097032617633102</v>
      </c>
      <c r="E265" s="15">
        <f t="shared" si="15"/>
        <v>-1.6095551613416197</v>
      </c>
      <c r="F265" s="15">
        <f t="shared" si="15"/>
        <v>-1.1753670553260243</v>
      </c>
      <c r="G265" s="15">
        <f t="shared" si="15"/>
        <v>2.3748939918412435</v>
      </c>
      <c r="H265" s="15">
        <f t="shared" si="15"/>
        <v>1.4778784770098121</v>
      </c>
      <c r="I265" s="15">
        <f t="shared" si="15"/>
        <v>5.0999561914736669</v>
      </c>
      <c r="J265" s="15">
        <f t="shared" si="15"/>
        <v>-1.2893226723496762</v>
      </c>
      <c r="K265" s="15">
        <f t="shared" si="15"/>
        <v>3.9531941586478103</v>
      </c>
      <c r="L265" s="15">
        <f t="shared" si="15"/>
        <v>1.1968750399375268</v>
      </c>
      <c r="N265" s="15">
        <f>'Table Q6'!B267-B265</f>
        <v>4.4531278828918275E-2</v>
      </c>
      <c r="O265" s="15">
        <f>'Table Q6'!C267-C265</f>
        <v>9.9323101986255047E-3</v>
      </c>
      <c r="P265" s="15">
        <f>'Table Q6'!D267-D265</f>
        <v>-2.1372088134384959E-2</v>
      </c>
      <c r="Q265" s="15">
        <f>'Table Q6'!E267-E265</f>
        <v>-1.7339354608676416E-3</v>
      </c>
      <c r="R265" s="15">
        <f>'Table Q6'!F267-F265</f>
        <v>1.0414265564048231E-2</v>
      </c>
      <c r="S265" s="15">
        <f>'Table Q6'!G267-G265</f>
        <v>-3.5570723995197895E-2</v>
      </c>
      <c r="T265" s="15">
        <f>'Table Q6'!H267-H265</f>
        <v>-1.4345634830915888E-2</v>
      </c>
      <c r="U265" s="15">
        <f>'Table Q6'!I267-I265</f>
        <v>8.2681527295580537E-4</v>
      </c>
      <c r="V265" s="15">
        <f>'Table Q6'!J267-J265</f>
        <v>2.7216468137283734E-2</v>
      </c>
      <c r="W265" s="15">
        <f>'Table Q6'!K267-K265</f>
        <v>-1.0028927216981565E-2</v>
      </c>
      <c r="X265" s="15">
        <f>'Table Q6'!L267-L265</f>
        <v>-1.0782409227647838E-2</v>
      </c>
    </row>
    <row r="266" spans="1:24" x14ac:dyDescent="0.25">
      <c r="A266" s="13" t="str">
        <f t="shared" si="11"/>
        <v>2008 Q2</v>
      </c>
      <c r="B266" s="15">
        <f t="shared" si="12"/>
        <v>-2.7358112892572688</v>
      </c>
      <c r="C266" s="15">
        <f t="shared" si="15"/>
        <v>-0.49381899713869032</v>
      </c>
      <c r="D266" s="15">
        <f t="shared" si="15"/>
        <v>-0.53377973451012595</v>
      </c>
      <c r="E266" s="15">
        <f t="shared" si="15"/>
        <v>-1.8416183644890256</v>
      </c>
      <c r="F266" s="15">
        <f t="shared" si="15"/>
        <v>-2.5681932111338344</v>
      </c>
      <c r="G266" s="15">
        <f t="shared" si="15"/>
        <v>2.1785625673802445</v>
      </c>
      <c r="H266" s="15">
        <f t="shared" si="15"/>
        <v>-0.40348040207467772</v>
      </c>
      <c r="I266" s="15">
        <f t="shared" si="15"/>
        <v>2.7270632378126525</v>
      </c>
      <c r="J266" s="15">
        <f t="shared" si="15"/>
        <v>-1.8155470531635034</v>
      </c>
      <c r="K266" s="15">
        <f t="shared" si="15"/>
        <v>4.9656019772638924</v>
      </c>
      <c r="L266" s="15">
        <f t="shared" si="15"/>
        <v>0.20569510923453524</v>
      </c>
      <c r="N266" s="15">
        <f>'Table Q6'!B268-B266</f>
        <v>2.6617093483286336E-2</v>
      </c>
      <c r="O266" s="15">
        <f>'Table Q6'!C268-C266</f>
        <v>-1.8100735993166805E-2</v>
      </c>
      <c r="P266" s="15">
        <f>'Table Q6'!D268-D266</f>
        <v>-3.8133378732818635E-5</v>
      </c>
      <c r="Q266" s="15">
        <f>'Table Q6'!E268-E266</f>
        <v>-9.3369881136817767E-4</v>
      </c>
      <c r="R266" s="15">
        <f>'Table Q6'!F268-F266</f>
        <v>1.0111053282959581E-2</v>
      </c>
      <c r="S266" s="15">
        <f>'Table Q6'!G268-G266</f>
        <v>7.2472826849428795E-2</v>
      </c>
      <c r="T266" s="15">
        <f>'Table Q6'!H268-H266</f>
        <v>2.083679329869248E-2</v>
      </c>
      <c r="U266" s="15">
        <f>'Table Q6'!I268-I266</f>
        <v>1.2252649650835945E-2</v>
      </c>
      <c r="V266" s="15">
        <f>'Table Q6'!J268-J266</f>
        <v>-2.9690591617878903E-2</v>
      </c>
      <c r="W266" s="15">
        <f>'Table Q6'!K268-K266</f>
        <v>1.9612635604932649E-2</v>
      </c>
      <c r="X266" s="15">
        <f>'Table Q6'!L268-L266</f>
        <v>1.1216420851838022E-2</v>
      </c>
    </row>
    <row r="267" spans="1:24" x14ac:dyDescent="0.25">
      <c r="A267" s="13" t="str">
        <f t="shared" si="11"/>
        <v>2008 Q3</v>
      </c>
      <c r="B267" s="15">
        <f t="shared" si="12"/>
        <v>-3.2856747526048746</v>
      </c>
      <c r="C267" s="15">
        <f t="shared" si="15"/>
        <v>-0.42709070223719836</v>
      </c>
      <c r="D267" s="15">
        <f t="shared" si="15"/>
        <v>-2.8227694230407145</v>
      </c>
      <c r="E267" s="15">
        <f t="shared" si="15"/>
        <v>-5.9357042228518209</v>
      </c>
      <c r="F267" s="15">
        <f t="shared" si="15"/>
        <v>-6.0445971587811096</v>
      </c>
      <c r="G267" s="15">
        <f t="shared" si="15"/>
        <v>-0.79523773576212664</v>
      </c>
      <c r="H267" s="15">
        <f t="shared" si="15"/>
        <v>-4.709026005353282</v>
      </c>
      <c r="I267" s="15">
        <f t="shared" si="15"/>
        <v>-0.93830668885543234</v>
      </c>
      <c r="J267" s="15">
        <f t="shared" si="15"/>
        <v>-0.82058534700826868</v>
      </c>
      <c r="K267" s="15">
        <f t="shared" si="15"/>
        <v>-1.9409478070571893</v>
      </c>
      <c r="L267" s="15">
        <f t="shared" si="15"/>
        <v>-2.5078008112164203</v>
      </c>
      <c r="N267" s="15">
        <f>'Table Q6'!B269-B267</f>
        <v>7.2694706474961457E-2</v>
      </c>
      <c r="O267" s="15">
        <f>'Table Q6'!C269-C267</f>
        <v>-3.6496822427306064E-2</v>
      </c>
      <c r="P267" s="15">
        <f>'Table Q6'!D269-D267</f>
        <v>-1.0860279141549078E-2</v>
      </c>
      <c r="Q267" s="15">
        <f>'Table Q6'!E269-E267</f>
        <v>-6.0787816916363369E-4</v>
      </c>
      <c r="R267" s="15">
        <f>'Table Q6'!F269-F267</f>
        <v>1.0688541226322457E-2</v>
      </c>
      <c r="S267" s="15">
        <f>'Table Q6'!G269-G267</f>
        <v>2.4050024165939488E-2</v>
      </c>
      <c r="T267" s="15">
        <f>'Table Q6'!H269-H267</f>
        <v>-2.1462160977279154E-3</v>
      </c>
      <c r="U267" s="15">
        <f>'Table Q6'!I269-I267</f>
        <v>3.6037560622774301E-2</v>
      </c>
      <c r="V267" s="15">
        <f>'Table Q6'!J269-J267</f>
        <v>-6.7581030168117895E-4</v>
      </c>
      <c r="W267" s="15">
        <f>'Table Q6'!K269-K267</f>
        <v>-2.1021652379285882E-2</v>
      </c>
      <c r="X267" s="15">
        <f>'Table Q6'!L269-L267</f>
        <v>1.1292200372080341E-2</v>
      </c>
    </row>
    <row r="268" spans="1:24" x14ac:dyDescent="0.25">
      <c r="A268" s="13" t="str">
        <f t="shared" si="11"/>
        <v>2008 Q4</v>
      </c>
      <c r="B268" s="15">
        <f t="shared" si="12"/>
        <v>-8.3699315528373646</v>
      </c>
      <c r="C268" s="15">
        <f t="shared" si="15"/>
        <v>-3.2976671946701765</v>
      </c>
      <c r="D268" s="15">
        <f t="shared" si="15"/>
        <v>-8.7201733046902223</v>
      </c>
      <c r="E268" s="15">
        <f t="shared" si="15"/>
        <v>-8.5425064112400548</v>
      </c>
      <c r="F268" s="15">
        <f t="shared" si="15"/>
        <v>-9.3785521399958114</v>
      </c>
      <c r="G268" s="15">
        <f t="shared" si="15"/>
        <v>3.0481785538991621</v>
      </c>
      <c r="H268" s="15">
        <f t="shared" si="15"/>
        <v>-2.7346007799600573</v>
      </c>
      <c r="I268" s="15">
        <f t="shared" si="15"/>
        <v>-2.5200824695077721</v>
      </c>
      <c r="J268" s="15">
        <f t="shared" si="15"/>
        <v>-5.8661687209552955</v>
      </c>
      <c r="K268" s="15">
        <f t="shared" si="15"/>
        <v>-9.9712161477600905</v>
      </c>
      <c r="L268" s="15">
        <f t="shared" si="15"/>
        <v>-4.7955347255103398</v>
      </c>
      <c r="N268" s="15">
        <f>'Table Q6'!B270-B268</f>
        <v>0.12227256590166569</v>
      </c>
      <c r="O268" s="15">
        <f>'Table Q6'!C270-C268</f>
        <v>-2.6838597638801254E-2</v>
      </c>
      <c r="P268" s="15">
        <f>'Table Q6'!D270-D268</f>
        <v>-6.3015162360423815E-2</v>
      </c>
      <c r="Q268" s="15">
        <f>'Table Q6'!E270-E268</f>
        <v>-2.1985111281351166E-2</v>
      </c>
      <c r="R268" s="15">
        <f>'Table Q6'!F270-F268</f>
        <v>1.13119006030864E-2</v>
      </c>
      <c r="S268" s="15">
        <f>'Table Q6'!G270-G268</f>
        <v>2.3977940409783738E-2</v>
      </c>
      <c r="T268" s="15">
        <f>'Table Q6'!H270-H268</f>
        <v>-7.3826450486036421E-4</v>
      </c>
      <c r="U268" s="15">
        <f>'Table Q6'!I270-I268</f>
        <v>2.3946358694934666E-2</v>
      </c>
      <c r="V268" s="15">
        <f>'Table Q6'!J270-J268</f>
        <v>-1.8679015174383196E-3</v>
      </c>
      <c r="W268" s="15">
        <f>'Table Q6'!K270-K268</f>
        <v>-8.3863761972859052E-2</v>
      </c>
      <c r="X268" s="15">
        <f>'Table Q6'!L270-L268</f>
        <v>2.2231819057283886E-2</v>
      </c>
    </row>
    <row r="269" spans="1:24" x14ac:dyDescent="0.25">
      <c r="A269" s="13" t="str">
        <f t="shared" si="11"/>
        <v>2009 Q1</v>
      </c>
      <c r="B269" s="15">
        <f t="shared" si="12"/>
        <v>-12.42065805034979</v>
      </c>
      <c r="C269" s="15">
        <f t="shared" si="15"/>
        <v>-4.3918711166497415</v>
      </c>
      <c r="D269" s="15">
        <f t="shared" si="15"/>
        <v>-17.40129738929275</v>
      </c>
      <c r="E269" s="15">
        <f t="shared" si="15"/>
        <v>-6.8024462271535402</v>
      </c>
      <c r="F269" s="15">
        <f t="shared" si="15"/>
        <v>-8.8101834944745629</v>
      </c>
      <c r="G269" s="15">
        <f t="shared" si="15"/>
        <v>-3.8374748197916233</v>
      </c>
      <c r="H269" s="15">
        <f t="shared" si="15"/>
        <v>4.6571855922835903</v>
      </c>
      <c r="I269" s="15">
        <f t="shared" si="15"/>
        <v>-5.0009597032341233</v>
      </c>
      <c r="J269" s="15">
        <f t="shared" si="15"/>
        <v>-2.6522424445675079</v>
      </c>
      <c r="K269" s="15">
        <f t="shared" si="15"/>
        <v>-7.4445489273414225</v>
      </c>
      <c r="L269" s="15">
        <f t="shared" si="15"/>
        <v>-5.612616397881105</v>
      </c>
      <c r="N269" s="15">
        <f>'Table Q6'!B271-B269</f>
        <v>0.126135395553991</v>
      </c>
      <c r="O269" s="15">
        <f>'Table Q6'!C271-C269</f>
        <v>-3.4705291465511934E-2</v>
      </c>
      <c r="P269" s="15">
        <f>'Table Q6'!D271-D269</f>
        <v>2.1217907993886342E-2</v>
      </c>
      <c r="Q269" s="15">
        <f>'Table Q6'!E271-E269</f>
        <v>-9.5746688629043675E-3</v>
      </c>
      <c r="R269" s="15">
        <f>'Table Q6'!F271-F269</f>
        <v>1.2378668359763978E-2</v>
      </c>
      <c r="S269" s="15">
        <f>'Table Q6'!G271-G269</f>
        <v>7.140143295420609E-2</v>
      </c>
      <c r="T269" s="15">
        <f>'Table Q6'!H271-H269</f>
        <v>1.1114066844279513E-2</v>
      </c>
      <c r="U269" s="15">
        <f>'Table Q6'!I271-I269</f>
        <v>1.1434829771710397E-2</v>
      </c>
      <c r="V269" s="15">
        <f>'Table Q6'!J271-J269</f>
        <v>-4.2288055968259464E-2</v>
      </c>
      <c r="W269" s="15">
        <f>'Table Q6'!K271-K269</f>
        <v>3.1808302234987096E-2</v>
      </c>
      <c r="X269" s="15">
        <f>'Table Q6'!L271-L269</f>
        <v>3.3394066460219918E-2</v>
      </c>
    </row>
    <row r="270" spans="1:24" x14ac:dyDescent="0.25">
      <c r="A270" s="13" t="str">
        <f t="shared" si="11"/>
        <v>2009 Q2</v>
      </c>
      <c r="B270" s="15">
        <f t="shared" si="12"/>
        <v>-10.71987957148319</v>
      </c>
      <c r="C270" s="15">
        <f t="shared" si="15"/>
        <v>-3.4548582847139007</v>
      </c>
      <c r="D270" s="15">
        <f t="shared" si="15"/>
        <v>-16.436035554859053</v>
      </c>
      <c r="E270" s="15">
        <f t="shared" si="15"/>
        <v>-6.3160583926273759</v>
      </c>
      <c r="F270" s="15">
        <f t="shared" si="15"/>
        <v>-16.061991677963643</v>
      </c>
      <c r="G270" s="15">
        <f t="shared" si="15"/>
        <v>-8.1964392437638427</v>
      </c>
      <c r="H270" s="15">
        <f t="shared" si="15"/>
        <v>2.4282546528294415</v>
      </c>
      <c r="I270" s="15">
        <f t="shared" si="15"/>
        <v>-4.2372475695967537</v>
      </c>
      <c r="J270" s="15">
        <f t="shared" si="15"/>
        <v>-3.286707072910104</v>
      </c>
      <c r="K270" s="15">
        <f t="shared" si="15"/>
        <v>-8.7165109168671346</v>
      </c>
      <c r="L270" s="15">
        <f t="shared" si="15"/>
        <v>-6.0371217238800492</v>
      </c>
      <c r="N270" s="15">
        <f>'Table Q6'!B272-B270</f>
        <v>0.18468414452947179</v>
      </c>
      <c r="O270" s="15">
        <f>'Table Q6'!C272-C270</f>
        <v>1.2748606838616006E-2</v>
      </c>
      <c r="P270" s="15">
        <f>'Table Q6'!D272-D270</f>
        <v>-3.1872433654410059E-2</v>
      </c>
      <c r="Q270" s="15">
        <f>'Table Q6'!E272-E270</f>
        <v>-2.1005111145684374E-2</v>
      </c>
      <c r="R270" s="15">
        <f>'Table Q6'!F272-F270</f>
        <v>6.972225058561321E-4</v>
      </c>
      <c r="S270" s="15">
        <f>'Table Q6'!G272-G270</f>
        <v>-6.0104260283821986E-4</v>
      </c>
      <c r="T270" s="15">
        <f>'Table Q6'!H272-H270</f>
        <v>-1.1274162821694578E-2</v>
      </c>
      <c r="U270" s="15">
        <f>'Table Q6'!I272-I270</f>
        <v>-1.2401562612781802E-2</v>
      </c>
      <c r="V270" s="15">
        <f>'Table Q6'!J272-J270</f>
        <v>-1.4766170296477199E-2</v>
      </c>
      <c r="W270" s="15">
        <f>'Table Q6'!K272-K270</f>
        <v>-6.2781209553957495E-2</v>
      </c>
      <c r="X270" s="15">
        <f>'Table Q6'!L272-L270</f>
        <v>1.1302627873014615E-2</v>
      </c>
    </row>
    <row r="271" spans="1:24" x14ac:dyDescent="0.25">
      <c r="A271" s="13" t="str">
        <f t="shared" si="11"/>
        <v>2009 Q3</v>
      </c>
      <c r="B271" s="15">
        <f t="shared" si="12"/>
        <v>-11.241535810719361</v>
      </c>
      <c r="C271" s="15">
        <f t="shared" si="15"/>
        <v>-2.1580834159606601</v>
      </c>
      <c r="D271" s="15">
        <f t="shared" si="15"/>
        <v>-10.139987576735512</v>
      </c>
      <c r="E271" s="15">
        <f t="shared" si="15"/>
        <v>-2.6141037065135935</v>
      </c>
      <c r="F271" s="15">
        <f t="shared" si="15"/>
        <v>-13.834328469421465</v>
      </c>
      <c r="G271" s="15">
        <f t="shared" si="15"/>
        <v>-5.2395814915424905</v>
      </c>
      <c r="H271" s="15">
        <f t="shared" si="15"/>
        <v>1.4781938138272348</v>
      </c>
      <c r="I271" s="15">
        <f t="shared" si="15"/>
        <v>-2.0653686683396884</v>
      </c>
      <c r="J271" s="15">
        <f t="shared" si="15"/>
        <v>-4.0389773409225098</v>
      </c>
      <c r="K271" s="15">
        <f t="shared" si="15"/>
        <v>-7.919988828021185</v>
      </c>
      <c r="L271" s="15">
        <f t="shared" si="15"/>
        <v>-4.140099883465461</v>
      </c>
      <c r="N271" s="15">
        <f>'Table Q6'!B273-B271</f>
        <v>0.18136929859418238</v>
      </c>
      <c r="O271" s="15">
        <f>'Table Q6'!C273-C271</f>
        <v>1.1593047154708103E-2</v>
      </c>
      <c r="P271" s="15">
        <f>'Table Q6'!D273-D271</f>
        <v>-3.1864783444131461E-2</v>
      </c>
      <c r="Q271" s="15">
        <f>'Table Q6'!E273-E271</f>
        <v>-2.1117809379851415E-2</v>
      </c>
      <c r="R271" s="15">
        <f>'Table Q6'!F273-F271</f>
        <v>-6.812247290124418E-4</v>
      </c>
      <c r="S271" s="15">
        <f>'Table Q6'!G273-G271</f>
        <v>2.3747328537146117E-2</v>
      </c>
      <c r="T271" s="15">
        <f>'Table Q6'!H273-H271</f>
        <v>-2.1095456383488864E-2</v>
      </c>
      <c r="U271" s="15">
        <f>'Table Q6'!I273-I271</f>
        <v>4.7679504411579643E-4</v>
      </c>
      <c r="V271" s="15">
        <f>'Table Q6'!J273-J271</f>
        <v>-5.6213607797268139E-2</v>
      </c>
      <c r="W271" s="15">
        <f>'Table Q6'!K273-K271</f>
        <v>1.0436841572887268E-2</v>
      </c>
      <c r="X271" s="15">
        <f>'Table Q6'!L273-L271</f>
        <v>4.4746870295777619E-2</v>
      </c>
    </row>
    <row r="272" spans="1:24" x14ac:dyDescent="0.25">
      <c r="A272" s="13" t="str">
        <f t="shared" si="11"/>
        <v>2009 Q4</v>
      </c>
      <c r="B272" s="15">
        <f t="shared" si="12"/>
        <v>-8.576059425347621</v>
      </c>
      <c r="C272" s="15">
        <f t="shared" si="15"/>
        <v>1.3225162530834564</v>
      </c>
      <c r="D272" s="15">
        <f t="shared" si="15"/>
        <v>-4.1226182217607992</v>
      </c>
      <c r="E272" s="15">
        <f t="shared" si="15"/>
        <v>2.0863081751833197</v>
      </c>
      <c r="F272" s="15">
        <f t="shared" si="15"/>
        <v>-8.6603646794919822</v>
      </c>
      <c r="G272" s="15">
        <f t="shared" si="15"/>
        <v>-4.9154194600488506</v>
      </c>
      <c r="H272" s="15">
        <f t="shared" si="15"/>
        <v>-2.0358249316619776</v>
      </c>
      <c r="I272" s="15">
        <f t="shared" si="15"/>
        <v>-2.464034733677011</v>
      </c>
      <c r="J272" s="15">
        <f t="shared" si="15"/>
        <v>-3.670676707313024</v>
      </c>
      <c r="K272" s="15">
        <f t="shared" si="15"/>
        <v>-4.3539752702105616</v>
      </c>
      <c r="L272" s="15">
        <f t="shared" si="15"/>
        <v>-2.0782287742165626</v>
      </c>
      <c r="N272" s="15">
        <f>'Table Q6'!B274-B272</f>
        <v>0.2013170686905994</v>
      </c>
      <c r="O272" s="15">
        <f>'Table Q6'!C274-C272</f>
        <v>3.1969084973498596E-2</v>
      </c>
      <c r="P272" s="15">
        <f>'Table Q6'!D274-D272</f>
        <v>4.2902974613756584E-4</v>
      </c>
      <c r="Q272" s="15">
        <f>'Table Q6'!E274-E272</f>
        <v>-1.0451659275374059E-2</v>
      </c>
      <c r="R272" s="15">
        <f>'Table Q6'!F274-F272</f>
        <v>9.6442916540286916E-3</v>
      </c>
      <c r="S272" s="15">
        <f>'Table Q6'!G274-G272</f>
        <v>2.3507287367313445E-2</v>
      </c>
      <c r="T272" s="15">
        <f>'Table Q6'!H274-H272</f>
        <v>-8.7727705177109705E-3</v>
      </c>
      <c r="U272" s="15">
        <f>'Table Q6'!I274-I272</f>
        <v>-1.2462034651469445E-2</v>
      </c>
      <c r="V272" s="15">
        <f>'Table Q6'!J274-J272</f>
        <v>-4.2636792084664421E-2</v>
      </c>
      <c r="W272" s="15">
        <f>'Table Q6'!K274-K272</f>
        <v>5.1990502007305039E-2</v>
      </c>
      <c r="X272" s="15">
        <f>'Table Q6'!L274-L272</f>
        <v>3.3791590160221929E-2</v>
      </c>
    </row>
    <row r="273" spans="1:24" x14ac:dyDescent="0.25">
      <c r="A273" s="13" t="str">
        <f t="shared" si="11"/>
        <v>2010 Q1</v>
      </c>
      <c r="B273" s="15">
        <f t="shared" si="12"/>
        <v>-1.1213419794121036</v>
      </c>
      <c r="C273" s="15">
        <f t="shared" si="15"/>
        <v>3.9524527179418407</v>
      </c>
      <c r="D273" s="15">
        <f t="shared" si="15"/>
        <v>8.839540981264129</v>
      </c>
      <c r="E273" s="15">
        <f t="shared" si="15"/>
        <v>2.6580262498083118</v>
      </c>
      <c r="F273" s="15">
        <f t="shared" si="15"/>
        <v>-6.5041920757950109</v>
      </c>
      <c r="G273" s="15">
        <f t="shared" si="15"/>
        <v>3.8463399602724726</v>
      </c>
      <c r="H273" s="15">
        <f t="shared" si="15"/>
        <v>-7.9027325557683117</v>
      </c>
      <c r="I273" s="15">
        <f t="shared" si="15"/>
        <v>0.77011385027589518</v>
      </c>
      <c r="J273" s="15">
        <f t="shared" si="15"/>
        <v>-6.4291061969060221</v>
      </c>
      <c r="K273" s="15">
        <f t="shared" si="15"/>
        <v>-0.9768802048594406</v>
      </c>
      <c r="L273" s="15">
        <f t="shared" si="15"/>
        <v>0.47316083637586692</v>
      </c>
      <c r="N273" s="15">
        <f>'Table Q6'!B275-B273</f>
        <v>0.16002494179806448</v>
      </c>
      <c r="O273" s="15">
        <f>'Table Q6'!C275-C273</f>
        <v>1.0513152336976805E-2</v>
      </c>
      <c r="P273" s="15">
        <f>'Table Q6'!D275-D273</f>
        <v>-5.4634783826983835E-2</v>
      </c>
      <c r="Q273" s="15">
        <f>'Table Q6'!E275-E273</f>
        <v>-1.049906695167957E-2</v>
      </c>
      <c r="R273" s="15">
        <f>'Table Q6'!F275-F273</f>
        <v>1.032128410521338E-2</v>
      </c>
      <c r="S273" s="15">
        <f>'Table Q6'!G275-G273</f>
        <v>1.1783290277742164E-2</v>
      </c>
      <c r="T273" s="15">
        <f>'Table Q6'!H275-H273</f>
        <v>1.7768426751505473E-3</v>
      </c>
      <c r="U273" s="15">
        <f>'Table Q6'!I275-I273</f>
        <v>1.2457178465190011E-2</v>
      </c>
      <c r="V273" s="15">
        <f>'Table Q6'!J275-J273</f>
        <v>-2.9023364011598218E-2</v>
      </c>
      <c r="W273" s="15">
        <f>'Table Q6'!K275-K273</f>
        <v>-5.365094822612948E-2</v>
      </c>
      <c r="X273" s="15">
        <f>'Table Q6'!L275-L273</f>
        <v>3.4006507302567823E-2</v>
      </c>
    </row>
    <row r="274" spans="1:24" x14ac:dyDescent="0.25">
      <c r="A274" s="13" t="str">
        <f t="shared" si="11"/>
        <v>2010 Q2</v>
      </c>
      <c r="B274" s="15">
        <f t="shared" si="12"/>
        <v>-4.6062713298382691</v>
      </c>
      <c r="C274" s="15">
        <f t="shared" si="15"/>
        <v>5.9268554706984737</v>
      </c>
      <c r="D274" s="15">
        <f t="shared" si="15"/>
        <v>13.725694890460009</v>
      </c>
      <c r="E274" s="15">
        <f t="shared" si="15"/>
        <v>1.9099724796895523</v>
      </c>
      <c r="F274" s="15">
        <f t="shared" si="15"/>
        <v>3.0556935670262906</v>
      </c>
      <c r="G274" s="15">
        <f t="shared" si="15"/>
        <v>6.0766320682068713</v>
      </c>
      <c r="H274" s="15">
        <f t="shared" si="15"/>
        <v>-7.8951050859403153</v>
      </c>
      <c r="I274" s="15">
        <f t="shared" si="15"/>
        <v>2.8372489629306386</v>
      </c>
      <c r="J274" s="15">
        <f t="shared" si="15"/>
        <v>-3.1208841642680523</v>
      </c>
      <c r="K274" s="15">
        <f t="shared" si="15"/>
        <v>-0.3610014171135949</v>
      </c>
      <c r="L274" s="15">
        <f t="shared" si="15"/>
        <v>1.8804807103304728</v>
      </c>
      <c r="N274" s="15">
        <f>'Table Q6'!B276-B274</f>
        <v>0.12250958104029319</v>
      </c>
      <c r="O274" s="15">
        <f>'Table Q6'!C276-C274</f>
        <v>1.105746036846611E-2</v>
      </c>
      <c r="P274" s="15">
        <f>'Table Q6'!D276-D274</f>
        <v>-1.1521451495125845E-2</v>
      </c>
      <c r="Q274" s="15">
        <f>'Table Q6'!E276-E274</f>
        <v>-1.1119597572584849E-2</v>
      </c>
      <c r="R274" s="15">
        <f>'Table Q6'!F276-F274</f>
        <v>2.2376195206827543E-2</v>
      </c>
      <c r="S274" s="15">
        <f>'Table Q6'!G276-G274</f>
        <v>1.1941504123521796E-2</v>
      </c>
      <c r="T274" s="15">
        <f>'Table Q6'!H276-H274</f>
        <v>-1.0356469974563964E-2</v>
      </c>
      <c r="U274" s="15">
        <f>'Table Q6'!I276-I274</f>
        <v>2.7667626873606466E-4</v>
      </c>
      <c r="V274" s="15">
        <f>'Table Q6'!J276-J274</f>
        <v>-2.8824871411606612E-2</v>
      </c>
      <c r="W274" s="15">
        <f>'Table Q6'!K276-K274</f>
        <v>-1.0605016182599514E-2</v>
      </c>
      <c r="X274" s="15">
        <f>'Table Q6'!L276-L274</f>
        <v>4.4975160769752387E-2</v>
      </c>
    </row>
    <row r="275" spans="1:24" x14ac:dyDescent="0.25">
      <c r="A275" s="13" t="str">
        <f t="shared" si="11"/>
        <v>2010 Q3</v>
      </c>
      <c r="B275" s="15">
        <f t="shared" si="12"/>
        <v>-4.3514443160216754</v>
      </c>
      <c r="C275" s="15">
        <f t="shared" si="15"/>
        <v>5.6731589439063059</v>
      </c>
      <c r="D275" s="15">
        <f t="shared" si="15"/>
        <v>13.58481072446012</v>
      </c>
      <c r="E275" s="15">
        <f t="shared" si="15"/>
        <v>1.1778331600544794</v>
      </c>
      <c r="F275" s="15">
        <f t="shared" si="15"/>
        <v>4.0549081858686247</v>
      </c>
      <c r="G275" s="15">
        <f t="shared" si="15"/>
        <v>5.1309415350209306</v>
      </c>
      <c r="H275" s="15">
        <f t="shared" si="15"/>
        <v>-5.0060266651460843</v>
      </c>
      <c r="I275" s="15">
        <f t="shared" si="15"/>
        <v>4.9351243353417047</v>
      </c>
      <c r="J275" s="15">
        <f t="shared" si="15"/>
        <v>-1.0262228032761989</v>
      </c>
      <c r="K275" s="15">
        <f t="shared" si="15"/>
        <v>-1.1829149368262328</v>
      </c>
      <c r="L275" s="15">
        <f t="shared" si="15"/>
        <v>2.5635722467972055</v>
      </c>
      <c r="N275" s="15">
        <f>'Table Q6'!B277-B275</f>
        <v>8.7191997324939763E-2</v>
      </c>
      <c r="O275" s="15">
        <f>'Table Q6'!C277-C275</f>
        <v>1.013106074421799E-2</v>
      </c>
      <c r="P275" s="15">
        <f>'Table Q6'!D277-D275</f>
        <v>-2.2801192815579796E-2</v>
      </c>
      <c r="Q275" s="15">
        <f>'Table Q6'!E277-E275</f>
        <v>-1.1452915223042037E-2</v>
      </c>
      <c r="R275" s="15">
        <f>'Table Q6'!F277-F275</f>
        <v>2.2908378187013412E-2</v>
      </c>
      <c r="S275" s="15">
        <f>'Table Q6'!G277-G275</f>
        <v>2.2775119382683506E-2</v>
      </c>
      <c r="T275" s="15">
        <f>'Table Q6'!H277-H275</f>
        <v>4.7242491926269281E-4</v>
      </c>
      <c r="U275" s="15">
        <f>'Table Q6'!I277-I275</f>
        <v>-2.2973109036961148E-4</v>
      </c>
      <c r="V275" s="15">
        <f>'Table Q6'!J277-J275</f>
        <v>-1.3429127798358698E-2</v>
      </c>
      <c r="W275" s="15">
        <f>'Table Q6'!K277-K275</f>
        <v>1.697714802073591E-4</v>
      </c>
      <c r="X275" s="15">
        <f>'Table Q6'!L277-L275</f>
        <v>1.1030435374524306E-2</v>
      </c>
    </row>
    <row r="276" spans="1:24" x14ac:dyDescent="0.25">
      <c r="A276" s="13" t="str">
        <f t="shared" si="11"/>
        <v>2010 Q4</v>
      </c>
      <c r="B276" s="15">
        <f t="shared" si="12"/>
        <v>-2.9094620418061647</v>
      </c>
      <c r="C276" s="15">
        <f t="shared" si="15"/>
        <v>3.9188072288428009</v>
      </c>
      <c r="D276" s="15">
        <f t="shared" si="15"/>
        <v>11.381894018194869</v>
      </c>
      <c r="E276" s="15">
        <f t="shared" si="15"/>
        <v>-0.8722927448584229</v>
      </c>
      <c r="F276" s="15">
        <f t="shared" si="15"/>
        <v>3.9162141593416022</v>
      </c>
      <c r="G276" s="15">
        <f t="shared" si="15"/>
        <v>2.7675050078898003</v>
      </c>
      <c r="H276" s="15">
        <f t="shared" si="15"/>
        <v>-8.2728325474680506</v>
      </c>
      <c r="I276" s="15">
        <f t="shared" si="15"/>
        <v>6.1720424664131626</v>
      </c>
      <c r="J276" s="15">
        <f t="shared" si="15"/>
        <v>-1.9987805653605732</v>
      </c>
      <c r="K276" s="15">
        <f t="shared" si="15"/>
        <v>2.3498811102603265</v>
      </c>
      <c r="L276" s="15">
        <f t="shared" si="15"/>
        <v>1.3997016376753144</v>
      </c>
      <c r="N276" s="15">
        <f>'Table Q6'!B278-B276</f>
        <v>5.2991252940910893E-2</v>
      </c>
      <c r="O276" s="15">
        <f>'Table Q6'!C278-C276</f>
        <v>-1.0726879368511799E-2</v>
      </c>
      <c r="P276" s="15">
        <f>'Table Q6'!D278-D276</f>
        <v>-6.7343290300739156E-2</v>
      </c>
      <c r="Q276" s="15">
        <f>'Table Q6'!E278-E276</f>
        <v>-1.1476658485452318E-2</v>
      </c>
      <c r="R276" s="15">
        <f>'Table Q6'!F278-F276</f>
        <v>1.6870735111336188E-3</v>
      </c>
      <c r="S276" s="15">
        <f>'Table Q6'!G278-G276</f>
        <v>4.560917662133912E-2</v>
      </c>
      <c r="T276" s="15">
        <f>'Table Q6'!H278-H276</f>
        <v>-1.2393647739170177E-2</v>
      </c>
      <c r="U276" s="15">
        <f>'Table Q6'!I278-I276</f>
        <v>1.2495810809071806E-2</v>
      </c>
      <c r="V276" s="15">
        <f>'Table Q6'!J278-J276</f>
        <v>1.2721311891138232E-2</v>
      </c>
      <c r="W276" s="15">
        <f>'Table Q6'!K278-K276</f>
        <v>1.0798083162735228E-2</v>
      </c>
      <c r="X276" s="15">
        <f>'Table Q6'!L278-L276</f>
        <v>-2.8261321134248618E-4</v>
      </c>
    </row>
    <row r="277" spans="1:24" x14ac:dyDescent="0.25">
      <c r="A277" s="13" t="str">
        <f t="shared" si="11"/>
        <v>2011 Q1</v>
      </c>
      <c r="B277" s="15">
        <f t="shared" si="12"/>
        <v>-6.2938431081966675</v>
      </c>
      <c r="C277" s="15">
        <f t="shared" si="15"/>
        <v>4.2276555686437556</v>
      </c>
      <c r="D277" s="15">
        <f t="shared" si="15"/>
        <v>7.8994168881621638</v>
      </c>
      <c r="E277" s="15">
        <f t="shared" si="15"/>
        <v>-0.72768110675230702</v>
      </c>
      <c r="F277" s="15">
        <f t="shared" si="15"/>
        <v>6.6566918964704085</v>
      </c>
      <c r="G277" s="15">
        <f t="shared" si="15"/>
        <v>-0.82469873735208143</v>
      </c>
      <c r="H277" s="15">
        <f t="shared" si="15"/>
        <v>-6.0732857106740008</v>
      </c>
      <c r="I277" s="15">
        <f t="shared" si="15"/>
        <v>5.8781022608080855</v>
      </c>
      <c r="J277" s="15">
        <f t="shared" si="15"/>
        <v>-8.7718659940503194</v>
      </c>
      <c r="K277" s="15">
        <f t="shared" si="15"/>
        <v>5.4018268254674142</v>
      </c>
      <c r="L277" s="15">
        <f t="shared" si="15"/>
        <v>1.0040794422805752</v>
      </c>
      <c r="N277" s="15">
        <f>'Table Q6'!B279-B277</f>
        <v>3.1069110736456906E-2</v>
      </c>
      <c r="O277" s="15">
        <f>'Table Q6'!C279-C277</f>
        <v>-1.1483036644932554E-4</v>
      </c>
      <c r="P277" s="15">
        <f>'Table Q6'!D279-D277</f>
        <v>5.6206301638199285E-2</v>
      </c>
      <c r="Q277" s="15">
        <f>'Table Q6'!E279-E277</f>
        <v>-1.1973022617478346E-2</v>
      </c>
      <c r="R277" s="15">
        <f>'Table Q6'!F279-F277</f>
        <v>-1.0598228151767586E-2</v>
      </c>
      <c r="S277" s="15">
        <f>'Table Q6'!G279-G277</f>
        <v>2.2220474098330945E-2</v>
      </c>
      <c r="T277" s="15">
        <f>'Table Q6'!H279-H277</f>
        <v>-1.3171672044419047E-2</v>
      </c>
      <c r="U277" s="15">
        <f>'Table Q6'!I279-I277</f>
        <v>-1.2063453781442135E-2</v>
      </c>
      <c r="V277" s="15">
        <f>'Table Q6'!J279-J277</f>
        <v>-2.554278430236856E-2</v>
      </c>
      <c r="W277" s="15">
        <f>'Table Q6'!K279-K277</f>
        <v>9.695505196660914E-2</v>
      </c>
      <c r="X277" s="15">
        <f>'Table Q6'!L279-L277</f>
        <v>-2.3029070451442091E-2</v>
      </c>
    </row>
    <row r="278" spans="1:24" x14ac:dyDescent="0.25">
      <c r="A278" s="13" t="str">
        <f t="shared" ref="A278:A310" si="16">A75</f>
        <v>2011 Q2</v>
      </c>
      <c r="B278" s="15">
        <f t="shared" ref="B278:L307" si="17">LN(B75/B71)*100</f>
        <v>-5.0894304687522949</v>
      </c>
      <c r="C278" s="15">
        <f t="shared" si="17"/>
        <v>3.5684423025080543</v>
      </c>
      <c r="D278" s="15">
        <f t="shared" si="17"/>
        <v>4.041999886662861</v>
      </c>
      <c r="E278" s="15">
        <f t="shared" si="17"/>
        <v>0.64914586968102106</v>
      </c>
      <c r="F278" s="15">
        <f t="shared" si="17"/>
        <v>5.5960630090822896</v>
      </c>
      <c r="G278" s="15">
        <f t="shared" si="17"/>
        <v>-1.3734824890826043</v>
      </c>
      <c r="H278" s="15">
        <f t="shared" si="17"/>
        <v>-3.7944762578714584</v>
      </c>
      <c r="I278" s="15">
        <f t="shared" si="17"/>
        <v>5.7906775060064621</v>
      </c>
      <c r="J278" s="15">
        <f t="shared" si="17"/>
        <v>-10.622160358928124</v>
      </c>
      <c r="K278" s="15">
        <f t="shared" si="17"/>
        <v>0.38886452881737882</v>
      </c>
      <c r="L278" s="15">
        <f t="shared" si="17"/>
        <v>1.2228698268530327</v>
      </c>
      <c r="N278" s="15">
        <f>'Table Q6'!B280-B278</f>
        <v>-7.9317815792112611E-4</v>
      </c>
      <c r="O278" s="15">
        <f>'Table Q6'!C280-C278</f>
        <v>3.5855182427679821E-4</v>
      </c>
      <c r="P278" s="15">
        <f>'Table Q6'!D280-D278</f>
        <v>-6.6953431866867419E-4</v>
      </c>
      <c r="Q278" s="15">
        <f>'Table Q6'!E280-E278</f>
        <v>1.0854691396926519E-2</v>
      </c>
      <c r="R278" s="15">
        <f>'Table Q6'!F280-F278</f>
        <v>1.2154119050331147E-2</v>
      </c>
      <c r="S278" s="15">
        <f>'Table Q6'!G280-G278</f>
        <v>-1.2098443938719505E-3</v>
      </c>
      <c r="T278" s="15">
        <f>'Table Q6'!H280-H278</f>
        <v>9.6586047112241502E-3</v>
      </c>
      <c r="U278" s="15">
        <f>'Table Q6'!I280-I278</f>
        <v>1.0282173924736071E-5</v>
      </c>
      <c r="V278" s="15">
        <f>'Table Q6'!J280-J278</f>
        <v>1.1987236524374723E-2</v>
      </c>
      <c r="W278" s="15">
        <f>'Table Q6'!K280-K278</f>
        <v>3.1666515839217257E-2</v>
      </c>
      <c r="X278" s="15">
        <f>'Table Q6'!L280-L278</f>
        <v>-5.6277788642774551E-2</v>
      </c>
    </row>
    <row r="279" spans="1:24" x14ac:dyDescent="0.25">
      <c r="A279" s="13" t="str">
        <f t="shared" si="16"/>
        <v>2011 Q3</v>
      </c>
      <c r="B279" s="15">
        <f t="shared" si="17"/>
        <v>-4.0603983042704206</v>
      </c>
      <c r="C279" s="15">
        <f t="shared" si="17"/>
        <v>2.9249219648705873</v>
      </c>
      <c r="D279" s="15">
        <f t="shared" si="17"/>
        <v>-1.6264584654439216</v>
      </c>
      <c r="E279" s="15">
        <f t="shared" si="17"/>
        <v>1.8064095860879161</v>
      </c>
      <c r="F279" s="15">
        <f t="shared" si="17"/>
        <v>4.1903776390656233</v>
      </c>
      <c r="G279" s="15">
        <f t="shared" si="17"/>
        <v>0.18255408156089772</v>
      </c>
      <c r="H279" s="15">
        <f t="shared" si="17"/>
        <v>-4.3931581854516599</v>
      </c>
      <c r="I279" s="15">
        <f t="shared" si="17"/>
        <v>1.9427627878584617</v>
      </c>
      <c r="J279" s="15">
        <f t="shared" si="17"/>
        <v>-8.5877782125306297</v>
      </c>
      <c r="K279" s="15">
        <f t="shared" si="17"/>
        <v>1.566100132211937</v>
      </c>
      <c r="L279" s="15">
        <f t="shared" si="17"/>
        <v>0.30547699949568596</v>
      </c>
      <c r="N279" s="15">
        <f>'Table Q6'!B281-B279</f>
        <v>-2.3099981186182283E-2</v>
      </c>
      <c r="O279" s="15">
        <f>'Table Q6'!C281-C279</f>
        <v>6.0384257108569983E-4</v>
      </c>
      <c r="P279" s="15">
        <f>'Table Q6'!D281-D279</f>
        <v>-1.1322238806767526E-2</v>
      </c>
      <c r="Q279" s="15">
        <f>'Table Q6'!E281-E279</f>
        <v>-1.1076789277503885E-2</v>
      </c>
      <c r="R279" s="15">
        <f>'Table Q6'!F281-F279</f>
        <v>1.3006613105392972E-3</v>
      </c>
      <c r="S279" s="15">
        <f>'Table Q6'!G281-G279</f>
        <v>-1.0988723034661141E-3</v>
      </c>
      <c r="T279" s="15">
        <f>'Table Q6'!H281-H279</f>
        <v>8.4200107320917539E-3</v>
      </c>
      <c r="U279" s="15">
        <f>'Table Q6'!I281-I279</f>
        <v>-4.0165683446136136E-4</v>
      </c>
      <c r="V279" s="15">
        <f>'Table Q6'!J281-J279</f>
        <v>1.2423131887523198E-2</v>
      </c>
      <c r="W279" s="15">
        <f>'Table Q6'!K281-K279</f>
        <v>3.1385994630042768E-2</v>
      </c>
      <c r="X279" s="15">
        <f>'Table Q6'!L281-L279</f>
        <v>-2.251846876614616E-2</v>
      </c>
    </row>
    <row r="280" spans="1:24" x14ac:dyDescent="0.25">
      <c r="A280" s="13" t="str">
        <f t="shared" si="16"/>
        <v>2011 Q4</v>
      </c>
      <c r="B280" s="15">
        <f t="shared" si="17"/>
        <v>-6.2860545798541407</v>
      </c>
      <c r="C280" s="15">
        <f t="shared" si="17"/>
        <v>3.0011297082286874</v>
      </c>
      <c r="D280" s="15">
        <f t="shared" si="17"/>
        <v>1.9817354757838901</v>
      </c>
      <c r="E280" s="15">
        <f t="shared" si="17"/>
        <v>0.67584590318725735</v>
      </c>
      <c r="F280" s="15">
        <f t="shared" si="17"/>
        <v>1.7487444604995479</v>
      </c>
      <c r="G280" s="15">
        <f t="shared" si="17"/>
        <v>-2.1334337607755391</v>
      </c>
      <c r="H280" s="15">
        <f t="shared" si="17"/>
        <v>0.20017658378415995</v>
      </c>
      <c r="I280" s="15">
        <f t="shared" si="17"/>
        <v>1.719168614474283</v>
      </c>
      <c r="J280" s="15">
        <f t="shared" si="17"/>
        <v>-1.390284313549164</v>
      </c>
      <c r="K280" s="15">
        <f t="shared" si="17"/>
        <v>1.2119726497749879</v>
      </c>
      <c r="L280" s="15">
        <f t="shared" si="17"/>
        <v>0.96200657898558395</v>
      </c>
      <c r="N280" s="15">
        <f>'Table Q6'!B282-B280</f>
        <v>-5.2921827015855349E-2</v>
      </c>
      <c r="O280" s="15">
        <f>'Table Q6'!C282-C280</f>
        <v>-8.9733215164424784E-3</v>
      </c>
      <c r="P280" s="15">
        <f>'Table Q6'!D282-D280</f>
        <v>2.2163488661117281E-2</v>
      </c>
      <c r="Q280" s="15">
        <f>'Table Q6'!E282-E280</f>
        <v>-1.0777866684941184E-4</v>
      </c>
      <c r="R280" s="15">
        <f>'Table Q6'!F282-F280</f>
        <v>-2.1176238183784335E-4</v>
      </c>
      <c r="S280" s="15">
        <f>'Table Q6'!G282-G280</f>
        <v>-2.1521757720037726E-3</v>
      </c>
      <c r="T280" s="15">
        <f>'Table Q6'!H282-H280</f>
        <v>-1.4764114586627575E-3</v>
      </c>
      <c r="U280" s="15">
        <f>'Table Q6'!I282-I280</f>
        <v>3.5949705795323972E-4</v>
      </c>
      <c r="V280" s="15">
        <f>'Table Q6'!J282-J280</f>
        <v>-2.9086358580898697E-4</v>
      </c>
      <c r="W280" s="15">
        <f>'Table Q6'!K282-K280</f>
        <v>-1.0779740049384534E-2</v>
      </c>
      <c r="X280" s="15">
        <f>'Table Q6'!L282-L280</f>
        <v>-1.1244201586586899E-2</v>
      </c>
    </row>
    <row r="281" spans="1:24" x14ac:dyDescent="0.25">
      <c r="A281" s="13" t="str">
        <f t="shared" si="16"/>
        <v>2012 Q1</v>
      </c>
      <c r="B281" s="15">
        <f t="shared" si="17"/>
        <v>-7.0909628846232833</v>
      </c>
      <c r="C281" s="15">
        <f t="shared" si="17"/>
        <v>1.363179082229159</v>
      </c>
      <c r="D281" s="15">
        <f t="shared" si="17"/>
        <v>-6.0380890447091531</v>
      </c>
      <c r="E281" s="15">
        <f t="shared" si="17"/>
        <v>-8.1661802461602928E-2</v>
      </c>
      <c r="F281" s="15">
        <f t="shared" si="17"/>
        <v>-2.5392209451991228</v>
      </c>
      <c r="G281" s="15">
        <f t="shared" si="17"/>
        <v>2.7475310697388875</v>
      </c>
      <c r="H281" s="15">
        <f t="shared" si="17"/>
        <v>0.2256108381058585</v>
      </c>
      <c r="I281" s="15">
        <f t="shared" si="17"/>
        <v>1.6338094276503752</v>
      </c>
      <c r="J281" s="15">
        <f t="shared" si="17"/>
        <v>4.646691127543674</v>
      </c>
      <c r="K281" s="15">
        <f t="shared" si="17"/>
        <v>-3.2210615680877783</v>
      </c>
      <c r="L281" s="15">
        <f t="shared" si="17"/>
        <v>6.0878189330129617E-2</v>
      </c>
      <c r="N281" s="15">
        <f>'Table Q6'!B283-B281</f>
        <v>-5.6170531114211109E-2</v>
      </c>
      <c r="O281" s="15">
        <f>'Table Q6'!C283-C281</f>
        <v>1.078723953082017E-2</v>
      </c>
      <c r="P281" s="15">
        <f>'Table Q6'!D283-D281</f>
        <v>-1.8800181916933667E-4</v>
      </c>
      <c r="Q281" s="15">
        <f>'Table Q6'!E283-E281</f>
        <v>1.0727666826896368E-2</v>
      </c>
      <c r="R281" s="15">
        <f>'Table Q6'!F283-F281</f>
        <v>1.0514491585830843E-2</v>
      </c>
      <c r="S281" s="15">
        <f>'Table Q6'!G283-G281</f>
        <v>-1.2959078816753511E-2</v>
      </c>
      <c r="T281" s="15">
        <f>'Table Q6'!H283-H281</f>
        <v>-1.0527966453370563E-3</v>
      </c>
      <c r="U281" s="15">
        <f>'Table Q6'!I283-I281</f>
        <v>-1.1124952119568432E-2</v>
      </c>
      <c r="V281" s="15">
        <f>'Table Q6'!J283-J281</f>
        <v>1.2638725958121988E-2</v>
      </c>
      <c r="W281" s="15">
        <f>'Table Q6'!K283-K281</f>
        <v>-3.2576216587558271E-2</v>
      </c>
      <c r="X281" s="15">
        <f>'Table Q6'!L283-L281</f>
        <v>-1.1276538342772195E-2</v>
      </c>
    </row>
    <row r="282" spans="1:24" x14ac:dyDescent="0.25">
      <c r="A282" s="13" t="str">
        <f t="shared" si="16"/>
        <v>2012 Q2</v>
      </c>
      <c r="B282" s="15">
        <f t="shared" si="17"/>
        <v>-7.1537011646378375</v>
      </c>
      <c r="C282" s="15">
        <f t="shared" si="17"/>
        <v>-3.0468576949320409</v>
      </c>
      <c r="D282" s="15">
        <f t="shared" si="17"/>
        <v>-9.1789972540943641</v>
      </c>
      <c r="E282" s="15">
        <f t="shared" si="17"/>
        <v>-0.42020534431114737</v>
      </c>
      <c r="F282" s="15">
        <f t="shared" si="17"/>
        <v>-4.2364428267658187</v>
      </c>
      <c r="G282" s="15">
        <f t="shared" si="17"/>
        <v>0.68928711325378555</v>
      </c>
      <c r="H282" s="15">
        <f t="shared" si="17"/>
        <v>3.6526721773920343</v>
      </c>
      <c r="I282" s="15">
        <f t="shared" si="17"/>
        <v>-1.5156086169907168</v>
      </c>
      <c r="J282" s="15">
        <f t="shared" si="17"/>
        <v>1.6294825444938821</v>
      </c>
      <c r="K282" s="15">
        <f t="shared" si="17"/>
        <v>2.7005120442998125</v>
      </c>
      <c r="L282" s="15">
        <f t="shared" si="17"/>
        <v>-1.5761152204499744</v>
      </c>
      <c r="N282" s="15">
        <f>'Table Q6'!B284-B282</f>
        <v>-2.6990113731145904E-2</v>
      </c>
      <c r="O282" s="15">
        <f>'Table Q6'!C284-C282</f>
        <v>-1.0942899384428273E-2</v>
      </c>
      <c r="P282" s="15">
        <f>'Table Q6'!D284-D282</f>
        <v>1.1539937844709414E-2</v>
      </c>
      <c r="Q282" s="15">
        <f>'Table Q6'!E284-E282</f>
        <v>-1.1343639454573451E-2</v>
      </c>
      <c r="R282" s="15">
        <f>'Table Q6'!F284-F282</f>
        <v>-2.3784136273517831E-2</v>
      </c>
      <c r="S282" s="15">
        <f>'Table Q6'!G284-G282</f>
        <v>-6.2206305825407426E-4</v>
      </c>
      <c r="T282" s="15">
        <f>'Table Q6'!H284-H282</f>
        <v>-9.5368939731921287E-4</v>
      </c>
      <c r="U282" s="15">
        <f>'Table Q6'!I284-I282</f>
        <v>3.5050384087182751E-2</v>
      </c>
      <c r="V282" s="15">
        <f>'Table Q6'!J284-J282</f>
        <v>-6.6870244894401409E-4</v>
      </c>
      <c r="W282" s="15">
        <f>'Table Q6'!K284-K282</f>
        <v>5.4980000938702034E-2</v>
      </c>
      <c r="X282" s="15">
        <f>'Table Q6'!L284-L282</f>
        <v>2.1925016531614494E-2</v>
      </c>
    </row>
    <row r="283" spans="1:24" x14ac:dyDescent="0.25">
      <c r="A283" s="13" t="str">
        <f t="shared" si="16"/>
        <v>2012 Q3</v>
      </c>
      <c r="B283" s="15">
        <f t="shared" si="17"/>
        <v>-7.9787392309580705</v>
      </c>
      <c r="C283" s="15">
        <f t="shared" si="17"/>
        <v>-2.7192497701633669</v>
      </c>
      <c r="D283" s="15">
        <f t="shared" si="17"/>
        <v>-8.9915520781950953</v>
      </c>
      <c r="E283" s="15">
        <f t="shared" si="17"/>
        <v>-1.1429549469843701</v>
      </c>
      <c r="F283" s="15">
        <f t="shared" si="17"/>
        <v>-4.3339354510627457</v>
      </c>
      <c r="G283" s="15">
        <f t="shared" si="17"/>
        <v>-5.8223319261760276E-2</v>
      </c>
      <c r="H283" s="15">
        <f t="shared" si="17"/>
        <v>1.3379835619677016</v>
      </c>
      <c r="I283" s="15">
        <f t="shared" si="17"/>
        <v>2.2082966154318573</v>
      </c>
      <c r="J283" s="15">
        <f t="shared" si="17"/>
        <v>2.1052345949328952</v>
      </c>
      <c r="K283" s="15">
        <f t="shared" si="17"/>
        <v>10.566333346939437</v>
      </c>
      <c r="L283" s="15">
        <f t="shared" si="17"/>
        <v>-0.74722561485596528</v>
      </c>
      <c r="N283" s="15">
        <f>'Table Q6'!B285-B283</f>
        <v>-4.2625271384446606E-3</v>
      </c>
      <c r="O283" s="15">
        <f>'Table Q6'!C285-C283</f>
        <v>9.3565917954205879E-3</v>
      </c>
      <c r="P283" s="15">
        <f>'Table Q6'!D285-D283</f>
        <v>1.1284504830172182E-2</v>
      </c>
      <c r="Q283" s="15">
        <f>'Table Q6'!E285-E283</f>
        <v>-3.9082243735744093E-4</v>
      </c>
      <c r="R283" s="15">
        <f>'Table Q6'!F285-F283</f>
        <v>-2.1631140130757842E-3</v>
      </c>
      <c r="S283" s="15">
        <f>'Table Q6'!G285-G283</f>
        <v>-3.9881123572382826E-4</v>
      </c>
      <c r="T283" s="15">
        <f>'Table Q6'!H285-H283</f>
        <v>-1.1831341629217729E-2</v>
      </c>
      <c r="U283" s="15">
        <f>'Table Q6'!I285-I283</f>
        <v>4.5108189364361007E-2</v>
      </c>
      <c r="V283" s="15">
        <f>'Table Q6'!J285-J283</f>
        <v>-2.0342147943619437E-4</v>
      </c>
      <c r="W283" s="15">
        <f>'Table Q6'!K285-K283</f>
        <v>8.7394898387039177E-2</v>
      </c>
      <c r="X283" s="15">
        <f>'Table Q6'!L285-L283</f>
        <v>2.1481507221186469E-2</v>
      </c>
    </row>
    <row r="284" spans="1:24" x14ac:dyDescent="0.25">
      <c r="A284" s="13" t="str">
        <f t="shared" si="16"/>
        <v>2012 Q4</v>
      </c>
      <c r="B284" s="15">
        <f t="shared" si="17"/>
        <v>-6.107310504953813</v>
      </c>
      <c r="C284" s="15">
        <f t="shared" si="17"/>
        <v>-3.0061412782789243</v>
      </c>
      <c r="D284" s="15">
        <f t="shared" si="17"/>
        <v>-11.43752146309215</v>
      </c>
      <c r="E284" s="15">
        <f t="shared" si="17"/>
        <v>-0.66849053080505305</v>
      </c>
      <c r="F284" s="15">
        <f t="shared" si="17"/>
        <v>-2.1171532937658508</v>
      </c>
      <c r="G284" s="15">
        <f t="shared" si="17"/>
        <v>4.4548461061296969</v>
      </c>
      <c r="H284" s="15">
        <f t="shared" si="17"/>
        <v>-0.30615834488889865</v>
      </c>
      <c r="I284" s="15">
        <f t="shared" si="17"/>
        <v>3.9065469336433871</v>
      </c>
      <c r="J284" s="15">
        <f t="shared" si="17"/>
        <v>-5.1216521637304346</v>
      </c>
      <c r="K284" s="15">
        <f t="shared" si="17"/>
        <v>2.8867894063361965</v>
      </c>
      <c r="L284" s="15">
        <f t="shared" si="17"/>
        <v>-0.80763179428344145</v>
      </c>
      <c r="N284" s="15">
        <f>'Table Q6'!B286-B284</f>
        <v>1.7883942711570455E-2</v>
      </c>
      <c r="O284" s="15">
        <f>'Table Q6'!C286-C284</f>
        <v>9.8467211234121166E-3</v>
      </c>
      <c r="P284" s="15">
        <f>'Table Q6'!D286-D284</f>
        <v>1.215146369596809E-2</v>
      </c>
      <c r="Q284" s="15">
        <f>'Table Q6'!E286-E284</f>
        <v>-6.8268959622319603E-4</v>
      </c>
      <c r="R284" s="15">
        <f>'Table Q6'!F286-F284</f>
        <v>-1.2007021979459687E-2</v>
      </c>
      <c r="S284" s="15">
        <f>'Table Q6'!G286-G284</f>
        <v>-1.0129958752726154E-2</v>
      </c>
      <c r="T284" s="15">
        <f>'Table Q6'!H286-H284</f>
        <v>-5.0477947188393157E-4</v>
      </c>
      <c r="U284" s="15">
        <f>'Table Q6'!I286-I284</f>
        <v>4.5986533846556377E-2</v>
      </c>
      <c r="V284" s="15">
        <f>'Table Q6'!J286-J284</f>
        <v>-2.5863183902108844E-2</v>
      </c>
      <c r="W284" s="15">
        <f>'Table Q6'!K286-K284</f>
        <v>8.4962136741351557E-2</v>
      </c>
      <c r="X284" s="15">
        <f>'Table Q6'!L286-L284</f>
        <v>1.0683067135951019E-2</v>
      </c>
    </row>
    <row r="285" spans="1:24" x14ac:dyDescent="0.25">
      <c r="A285" s="13" t="str">
        <f t="shared" si="16"/>
        <v>2013 Q1</v>
      </c>
      <c r="B285" s="15">
        <f t="shared" si="17"/>
        <v>-2.9053918378041699</v>
      </c>
      <c r="C285" s="15">
        <f t="shared" si="17"/>
        <v>-3.3949242868056082</v>
      </c>
      <c r="D285" s="15">
        <f t="shared" si="17"/>
        <v>-7.1653216606567831</v>
      </c>
      <c r="E285" s="15">
        <f t="shared" si="17"/>
        <v>-7.1791416231105132E-2</v>
      </c>
      <c r="F285" s="15">
        <f t="shared" si="17"/>
        <v>0.78555531747577168</v>
      </c>
      <c r="G285" s="15">
        <f t="shared" si="17"/>
        <v>-0.55781163684113733</v>
      </c>
      <c r="H285" s="15">
        <f t="shared" si="17"/>
        <v>3.4578870923909557</v>
      </c>
      <c r="I285" s="15">
        <f t="shared" si="17"/>
        <v>1.9877641586865047</v>
      </c>
      <c r="J285" s="15">
        <f t="shared" si="17"/>
        <v>-5.7427918974368541</v>
      </c>
      <c r="K285" s="15">
        <f t="shared" si="17"/>
        <v>1.4916079877072175</v>
      </c>
      <c r="L285" s="15">
        <f t="shared" si="17"/>
        <v>-0.62624645507445587</v>
      </c>
      <c r="N285" s="15">
        <f>'Table Q6'!B287-B285</f>
        <v>2.3059620438135919E-2</v>
      </c>
      <c r="O285" s="15">
        <f>'Table Q6'!C287-C285</f>
        <v>-3.0794774349984344E-2</v>
      </c>
      <c r="P285" s="15">
        <f>'Table Q6'!D287-D285</f>
        <v>-5.8469118012460797E-4</v>
      </c>
      <c r="Q285" s="15">
        <f>'Table Q6'!E287-E285</f>
        <v>-1.1638072306310712E-2</v>
      </c>
      <c r="R285" s="15">
        <f>'Table Q6'!F287-F285</f>
        <v>-2.2387181032053061E-2</v>
      </c>
      <c r="S285" s="15">
        <f>'Table Q6'!G287-G285</f>
        <v>-3.3676892819569315E-2</v>
      </c>
      <c r="T285" s="15">
        <f>'Table Q6'!H287-H285</f>
        <v>-2.1287292877808284E-2</v>
      </c>
      <c r="U285" s="15">
        <f>'Table Q6'!I287-I285</f>
        <v>4.5887305101881992E-2</v>
      </c>
      <c r="V285" s="15">
        <f>'Table Q6'!J287-J285</f>
        <v>1.2904058344251013E-2</v>
      </c>
      <c r="W285" s="15">
        <f>'Table Q6'!K287-K285</f>
        <v>3.2347711187028949E-2</v>
      </c>
      <c r="X285" s="15">
        <f>'Table Q6'!L287-L285</f>
        <v>2.1464800186404509E-2</v>
      </c>
    </row>
    <row r="286" spans="1:24" x14ac:dyDescent="0.25">
      <c r="A286" s="13" t="str">
        <f t="shared" si="16"/>
        <v>2013 Q2</v>
      </c>
      <c r="B286" s="15">
        <f t="shared" si="17"/>
        <v>-1.7116179673663259</v>
      </c>
      <c r="C286" s="15">
        <f t="shared" si="17"/>
        <v>-0.2257961375655414</v>
      </c>
      <c r="D286" s="15">
        <f t="shared" si="17"/>
        <v>-3.9705349756378032</v>
      </c>
      <c r="E286" s="15">
        <f t="shared" si="17"/>
        <v>0.33796793442456674</v>
      </c>
      <c r="F286" s="15">
        <f t="shared" si="17"/>
        <v>1.3462584439465524</v>
      </c>
      <c r="G286" s="15">
        <f t="shared" si="17"/>
        <v>0.66975867771723774</v>
      </c>
      <c r="H286" s="15">
        <f t="shared" si="17"/>
        <v>-1.0997409613168441</v>
      </c>
      <c r="I286" s="15">
        <f t="shared" si="17"/>
        <v>3.5474142055957265</v>
      </c>
      <c r="J286" s="15">
        <f t="shared" si="17"/>
        <v>-5.5204668336888174</v>
      </c>
      <c r="K286" s="15">
        <f t="shared" si="17"/>
        <v>1.1694596227944869</v>
      </c>
      <c r="L286" s="15">
        <f t="shared" si="17"/>
        <v>0.24846758820330139</v>
      </c>
      <c r="N286" s="15">
        <f>'Table Q6'!B288-B286</f>
        <v>-1.3611220001630286E-4</v>
      </c>
      <c r="O286" s="15">
        <f>'Table Q6'!C288-C286</f>
        <v>-1.9938415227792938E-2</v>
      </c>
      <c r="P286" s="15">
        <f>'Table Q6'!D288-D286</f>
        <v>-3.2235031213255105E-2</v>
      </c>
      <c r="Q286" s="15">
        <f>'Table Q6'!E288-E286</f>
        <v>-7.8501563095317861E-4</v>
      </c>
      <c r="R286" s="15">
        <f>'Table Q6'!F288-F286</f>
        <v>2.2285501104609695E-2</v>
      </c>
      <c r="S286" s="15">
        <f>'Table Q6'!G288-G286</f>
        <v>3.2205019671260215E-2</v>
      </c>
      <c r="T286" s="15">
        <f>'Table Q6'!H288-H286</f>
        <v>1.059618962339548E-2</v>
      </c>
      <c r="U286" s="15">
        <f>'Table Q6'!I288-I286</f>
        <v>-2.293577991705753E-2</v>
      </c>
      <c r="V286" s="15">
        <f>'Table Q6'!J288-J286</f>
        <v>-1.3181324047797816E-2</v>
      </c>
      <c r="W286" s="15">
        <f>'Table Q6'!K288-K286</f>
        <v>-1.144896955205188E-2</v>
      </c>
      <c r="X286" s="15">
        <f>'Table Q6'!L288-L286</f>
        <v>-3.8025721095222287E-4</v>
      </c>
    </row>
    <row r="287" spans="1:24" x14ac:dyDescent="0.25">
      <c r="A287" s="13" t="str">
        <f t="shared" si="16"/>
        <v>2013 Q3</v>
      </c>
      <c r="B287" s="15">
        <f t="shared" si="17"/>
        <v>-1.8019303649352403</v>
      </c>
      <c r="C287" s="15">
        <f t="shared" si="17"/>
        <v>-0.33998285054380645</v>
      </c>
      <c r="D287" s="15">
        <f t="shared" si="17"/>
        <v>0.54518046259544195</v>
      </c>
      <c r="E287" s="15">
        <f t="shared" si="17"/>
        <v>0.24807610638203018</v>
      </c>
      <c r="F287" s="15">
        <f t="shared" si="17"/>
        <v>0.65212735911074504</v>
      </c>
      <c r="G287" s="15">
        <f t="shared" si="17"/>
        <v>-4.4430866101281437</v>
      </c>
      <c r="H287" s="15">
        <f t="shared" si="17"/>
        <v>-1.3368919049688315</v>
      </c>
      <c r="I287" s="15">
        <f t="shared" si="17"/>
        <v>3.5486722399058035</v>
      </c>
      <c r="J287" s="15">
        <f t="shared" si="17"/>
        <v>-10.26297185852224</v>
      </c>
      <c r="K287" s="15">
        <f t="shared" si="17"/>
        <v>-8.7803418134540419</v>
      </c>
      <c r="L287" s="15">
        <f t="shared" si="17"/>
        <v>-0.64373363404830342</v>
      </c>
      <c r="N287" s="15">
        <f>'Table Q6'!B289-B287</f>
        <v>-6.4774094386657044E-3</v>
      </c>
      <c r="O287" s="15">
        <f>'Table Q6'!C289-C287</f>
        <v>-9.8817748700543717E-3</v>
      </c>
      <c r="P287" s="15">
        <f>'Table Q6'!D289-D287</f>
        <v>-1.9854500091233018E-2</v>
      </c>
      <c r="Q287" s="15">
        <f>'Table Q6'!E289-E287</f>
        <v>-2.8116740704017817E-4</v>
      </c>
      <c r="R287" s="15">
        <f>'Table Q6'!F289-F287</f>
        <v>-1.0851665028583146E-2</v>
      </c>
      <c r="S287" s="15">
        <f>'Table Q6'!G289-G287</f>
        <v>-1.2171454114121794E-2</v>
      </c>
      <c r="T287" s="15">
        <f>'Table Q6'!H289-H287</f>
        <v>-2.0232134820214132E-2</v>
      </c>
      <c r="U287" s="15">
        <f>'Table Q6'!I289-I287</f>
        <v>-2.3387091332957688E-2</v>
      </c>
      <c r="V287" s="15">
        <f>'Table Q6'!J289-J287</f>
        <v>1.058010729215475E-2</v>
      </c>
      <c r="W287" s="15">
        <f>'Table Q6'!K289-K287</f>
        <v>-4.5741908423282851E-2</v>
      </c>
      <c r="X287" s="15">
        <f>'Table Q6'!L289-L287</f>
        <v>-1.1237417154501217E-2</v>
      </c>
    </row>
    <row r="288" spans="1:24" x14ac:dyDescent="0.25">
      <c r="A288" s="13" t="str">
        <f t="shared" si="16"/>
        <v>2013 Q4</v>
      </c>
      <c r="B288" s="15">
        <f t="shared" si="17"/>
        <v>-1.0178626114596885</v>
      </c>
      <c r="C288" s="15">
        <f t="shared" si="17"/>
        <v>0.84210459633373203</v>
      </c>
      <c r="D288" s="15">
        <f t="shared" si="17"/>
        <v>2.6627350933770835</v>
      </c>
      <c r="E288" s="15">
        <f t="shared" si="17"/>
        <v>1.8071792460223426</v>
      </c>
      <c r="F288" s="15">
        <f t="shared" si="17"/>
        <v>0.68322782802361759</v>
      </c>
      <c r="G288" s="15">
        <f t="shared" si="17"/>
        <v>-2.2903145405735175</v>
      </c>
      <c r="H288" s="15">
        <f t="shared" si="17"/>
        <v>-1.7524699225717781</v>
      </c>
      <c r="I288" s="15">
        <f t="shared" si="17"/>
        <v>1.9351540106367964</v>
      </c>
      <c r="J288" s="15">
        <f t="shared" si="17"/>
        <v>-8.6068930149720746</v>
      </c>
      <c r="K288" s="15">
        <f t="shared" si="17"/>
        <v>-5.6307696942674781</v>
      </c>
      <c r="L288" s="15">
        <f t="shared" si="17"/>
        <v>0.10870774587998233</v>
      </c>
      <c r="N288" s="15">
        <f>'Table Q6'!B290-B288</f>
        <v>1.0011514948562672E-2</v>
      </c>
      <c r="O288" s="15">
        <f>'Table Q6'!C290-C288</f>
        <v>-2.0480182816095094E-2</v>
      </c>
      <c r="P288" s="15">
        <f>'Table Q6'!D290-D288</f>
        <v>2.205801266249674E-2</v>
      </c>
      <c r="Q288" s="15">
        <f>'Table Q6'!E290-E288</f>
        <v>1.0173399729977328E-2</v>
      </c>
      <c r="R288" s="15">
        <f>'Table Q6'!F290-F288</f>
        <v>-2.1835140273090303E-2</v>
      </c>
      <c r="S288" s="15">
        <f>'Table Q6'!G290-G288</f>
        <v>8.4256249948873041E-3</v>
      </c>
      <c r="T288" s="15">
        <f>'Table Q6'!H290-H288</f>
        <v>-1.0015141607868649E-2</v>
      </c>
      <c r="U288" s="15">
        <f>'Table Q6'!I290-I288</f>
        <v>-2.3126715677405318E-2</v>
      </c>
      <c r="V288" s="15">
        <f>'Table Q6'!J290-J288</f>
        <v>1.1239112121986139E-2</v>
      </c>
      <c r="W288" s="15">
        <f>'Table Q6'!K290-K288</f>
        <v>-4.6327492565391815E-2</v>
      </c>
      <c r="X288" s="15">
        <f>'Table Q6'!L290-L288</f>
        <v>-4.726004174286369E-4</v>
      </c>
    </row>
    <row r="289" spans="1:24" x14ac:dyDescent="0.25">
      <c r="A289" s="13" t="str">
        <f t="shared" si="16"/>
        <v>2014 Q1</v>
      </c>
      <c r="B289" s="15">
        <f t="shared" si="17"/>
        <v>-2.6144211122421823</v>
      </c>
      <c r="C289" s="15">
        <f t="shared" si="17"/>
        <v>3.000047645720016</v>
      </c>
      <c r="D289" s="15">
        <f t="shared" si="17"/>
        <v>4.9179446038758652</v>
      </c>
      <c r="E289" s="15">
        <f t="shared" si="17"/>
        <v>2.4374416512810098</v>
      </c>
      <c r="F289" s="15">
        <f t="shared" si="17"/>
        <v>1.3058448079727631</v>
      </c>
      <c r="G289" s="15">
        <f t="shared" si="17"/>
        <v>-4.1385506115069148</v>
      </c>
      <c r="H289" s="15">
        <f t="shared" si="17"/>
        <v>-5.4966851324770909</v>
      </c>
      <c r="I289" s="15">
        <f t="shared" si="17"/>
        <v>3.2794191461313642</v>
      </c>
      <c r="J289" s="15">
        <f t="shared" si="17"/>
        <v>-8.7032994566345234</v>
      </c>
      <c r="K289" s="15">
        <f t="shared" si="17"/>
        <v>-3.7066968382178911</v>
      </c>
      <c r="L289" s="15">
        <f t="shared" si="17"/>
        <v>0.36124813418736718</v>
      </c>
      <c r="N289" s="15">
        <f>'Table Q6'!B291-B289</f>
        <v>-2.1662877625665988E-2</v>
      </c>
      <c r="O289" s="15">
        <f>'Table Q6'!C291-C289</f>
        <v>2.9279884967703396E-5</v>
      </c>
      <c r="P289" s="15">
        <f>'Table Q6'!D291-D289</f>
        <v>1.9955985543875343E-2</v>
      </c>
      <c r="Q289" s="15">
        <f>'Table Q6'!E291-E289</f>
        <v>1.0187980147062792E-2</v>
      </c>
      <c r="R289" s="15">
        <f>'Table Q6'!F291-F289</f>
        <v>-1.4370888659587244E-4</v>
      </c>
      <c r="S289" s="15">
        <f>'Table Q6'!G291-G289</f>
        <v>3.1846219531541209E-2</v>
      </c>
      <c r="T289" s="15">
        <f>'Table Q6'!H291-H289</f>
        <v>3.0497647152277985E-2</v>
      </c>
      <c r="U289" s="15">
        <f>'Table Q6'!I291-I289</f>
        <v>-1.1664416431065749E-2</v>
      </c>
      <c r="V289" s="15">
        <f>'Table Q6'!J291-J289</f>
        <v>-1.10944694183992E-2</v>
      </c>
      <c r="W289" s="15">
        <f>'Table Q6'!K291-K289</f>
        <v>-4.3075598339947341E-2</v>
      </c>
      <c r="X289" s="15">
        <f>'Table Q6'!L291-L289</f>
        <v>-8.2591828450029325E-4</v>
      </c>
    </row>
    <row r="290" spans="1:24" x14ac:dyDescent="0.25">
      <c r="A290" s="13" t="str">
        <f t="shared" si="16"/>
        <v>2014 Q2</v>
      </c>
      <c r="B290" s="15">
        <f t="shared" si="17"/>
        <v>-3.7532826926510188</v>
      </c>
      <c r="C290" s="15">
        <f t="shared" si="17"/>
        <v>3.0052910074188381</v>
      </c>
      <c r="D290" s="15">
        <f t="shared" si="17"/>
        <v>5.7824123506493423</v>
      </c>
      <c r="E290" s="15">
        <f t="shared" si="17"/>
        <v>1.8923376011818114</v>
      </c>
      <c r="F290" s="15">
        <f t="shared" si="17"/>
        <v>1.7402959162958933</v>
      </c>
      <c r="G290" s="15">
        <f t="shared" si="17"/>
        <v>-2.2444285682736953</v>
      </c>
      <c r="H290" s="15">
        <f t="shared" si="17"/>
        <v>-2.8410610813340531</v>
      </c>
      <c r="I290" s="15">
        <f t="shared" si="17"/>
        <v>3.9204798138714398</v>
      </c>
      <c r="J290" s="15">
        <f t="shared" si="17"/>
        <v>-7.7607118053715398</v>
      </c>
      <c r="K290" s="15">
        <f t="shared" si="17"/>
        <v>-5.6388319804300782</v>
      </c>
      <c r="L290" s="15">
        <f t="shared" si="17"/>
        <v>0.85617511560473292</v>
      </c>
      <c r="N290" s="15">
        <f>'Table Q6'!B292-B290</f>
        <v>9.7711149155967902E-3</v>
      </c>
      <c r="O290" s="15">
        <f>'Table Q6'!C292-C290</f>
        <v>-2.0498091101857518E-2</v>
      </c>
      <c r="P290" s="15">
        <f>'Table Q6'!D292-D290</f>
        <v>-8.2893284444676141E-3</v>
      </c>
      <c r="Q290" s="15">
        <f>'Table Q6'!E292-E290</f>
        <v>-4.5283726785605438E-4</v>
      </c>
      <c r="R290" s="15">
        <f>'Table Q6'!F292-F290</f>
        <v>3.1028220259565753E-2</v>
      </c>
      <c r="S290" s="15">
        <f>'Table Q6'!G292-G290</f>
        <v>-4.4808601102483525E-2</v>
      </c>
      <c r="T290" s="15">
        <f>'Table Q6'!H292-H290</f>
        <v>-2.1778432682312943E-2</v>
      </c>
      <c r="U290" s="15">
        <f>'Table Q6'!I292-I290</f>
        <v>0</v>
      </c>
      <c r="V290" s="15">
        <f>'Table Q6'!J292-J290</f>
        <v>4.2582996887295721E-2</v>
      </c>
      <c r="W290" s="15">
        <f>'Table Q6'!K292-K290</f>
        <v>-6.7333201716799351E-3</v>
      </c>
      <c r="X290" s="15">
        <f>'Table Q6'!L292-L290</f>
        <v>-1.1093800435680312E-2</v>
      </c>
    </row>
    <row r="291" spans="1:24" x14ac:dyDescent="0.25">
      <c r="A291" s="13" t="str">
        <f t="shared" si="16"/>
        <v>2014 Q3</v>
      </c>
      <c r="B291" s="15">
        <f t="shared" si="17"/>
        <v>-2.3160292101714828</v>
      </c>
      <c r="C291" s="15">
        <f t="shared" si="17"/>
        <v>3.1672675937314434</v>
      </c>
      <c r="D291" s="15">
        <f t="shared" si="17"/>
        <v>5.8622275926235643</v>
      </c>
      <c r="E291" s="15">
        <f t="shared" si="17"/>
        <v>1.3324886293594584</v>
      </c>
      <c r="F291" s="15">
        <f t="shared" si="17"/>
        <v>6.4301934743502196</v>
      </c>
      <c r="G291" s="15">
        <f t="shared" si="17"/>
        <v>2.4404469482874434</v>
      </c>
      <c r="H291" s="15">
        <f t="shared" si="17"/>
        <v>-2.7325687961387701</v>
      </c>
      <c r="I291" s="15">
        <f t="shared" si="17"/>
        <v>2.993923240989989</v>
      </c>
      <c r="J291" s="15">
        <f t="shared" si="17"/>
        <v>-6.1860478926940168</v>
      </c>
      <c r="K291" s="15">
        <f t="shared" si="17"/>
        <v>0.91232662278902121</v>
      </c>
      <c r="L291" s="15">
        <f t="shared" si="17"/>
        <v>1.7032812287348948</v>
      </c>
      <c r="N291" s="15">
        <f>'Table Q6'!B293-B291</f>
        <v>5.6001339443949583E-3</v>
      </c>
      <c r="O291" s="15">
        <f>'Table Q6'!C293-C291</f>
        <v>2.0585148206771819E-2</v>
      </c>
      <c r="P291" s="15">
        <f>'Table Q6'!D293-D291</f>
        <v>-8.6315393006941576E-3</v>
      </c>
      <c r="Q291" s="15">
        <f>'Table Q6'!E293-E291</f>
        <v>-2.83638786533702E-4</v>
      </c>
      <c r="R291" s="15">
        <f>'Table Q6'!F293-F291</f>
        <v>-9.5825981976105368E-5</v>
      </c>
      <c r="S291" s="15">
        <f>'Table Q6'!G293-G291</f>
        <v>9.1944145199454042E-3</v>
      </c>
      <c r="T291" s="15">
        <f>'Table Q6'!H293-H291</f>
        <v>-2.1024856191866448E-2</v>
      </c>
      <c r="U291" s="15">
        <f>'Table Q6'!I293-I291</f>
        <v>-1.1926321459736933E-2</v>
      </c>
      <c r="V291" s="15">
        <f>'Table Q6'!J293-J291</f>
        <v>1.9676555456185518E-2</v>
      </c>
      <c r="W291" s="15">
        <f>'Table Q6'!K293-K291</f>
        <v>-3.7079969805348112E-3</v>
      </c>
      <c r="X291" s="15">
        <f>'Table Q6'!L293-L291</f>
        <v>-1.0955646556539911E-2</v>
      </c>
    </row>
    <row r="292" spans="1:24" x14ac:dyDescent="0.25">
      <c r="A292" s="13" t="str">
        <f t="shared" si="16"/>
        <v>2014 Q4</v>
      </c>
      <c r="B292" s="15">
        <f t="shared" si="17"/>
        <v>-2.9090884677319253</v>
      </c>
      <c r="C292" s="15">
        <f t="shared" si="17"/>
        <v>1.9709541226592333</v>
      </c>
      <c r="D292" s="15">
        <f t="shared" si="17"/>
        <v>5.2407581815169522</v>
      </c>
      <c r="E292" s="15">
        <f t="shared" si="17"/>
        <v>2.9243817662804741</v>
      </c>
      <c r="F292" s="15">
        <f t="shared" si="17"/>
        <v>7.8849868364870899</v>
      </c>
      <c r="G292" s="15">
        <f t="shared" si="17"/>
        <v>-1.7316982709186122</v>
      </c>
      <c r="H292" s="15">
        <f t="shared" si="17"/>
        <v>0.54056152133995061</v>
      </c>
      <c r="I292" s="15">
        <f t="shared" si="17"/>
        <v>2.6928202040331231</v>
      </c>
      <c r="J292" s="15">
        <f t="shared" si="17"/>
        <v>-6.5510169120547763</v>
      </c>
      <c r="K292" s="15">
        <f t="shared" si="17"/>
        <v>6.7773798318587026</v>
      </c>
      <c r="L292" s="15">
        <f t="shared" si="17"/>
        <v>1.7663348112448056</v>
      </c>
      <c r="N292" s="15">
        <f>'Table Q6'!B294-B292</f>
        <v>-3.6157031901202785E-3</v>
      </c>
      <c r="O292" s="15">
        <f>'Table Q6'!C294-C292</f>
        <v>-1.8664199508600099E-4</v>
      </c>
      <c r="P292" s="15">
        <f>'Table Q6'!D294-D292</f>
        <v>1.0349288495635989E-2</v>
      </c>
      <c r="Q292" s="15">
        <f>'Table Q6'!E294-E292</f>
        <v>-7.555810320427625E-4</v>
      </c>
      <c r="R292" s="15">
        <f>'Table Q6'!F294-F292</f>
        <v>-3.2929071522332265E-2</v>
      </c>
      <c r="S292" s="15">
        <f>'Table Q6'!G294-G292</f>
        <v>-2.9805254164974038E-3</v>
      </c>
      <c r="T292" s="15">
        <f>'Table Q6'!H294-H292</f>
        <v>-2.1323470371063191E-2</v>
      </c>
      <c r="U292" s="15">
        <f>'Table Q6'!I294-I292</f>
        <v>2.0741065826633598E-2</v>
      </c>
      <c r="V292" s="15">
        <f>'Table Q6'!J294-J292</f>
        <v>-1.1239112121982586E-2</v>
      </c>
      <c r="W292" s="15">
        <f>'Table Q6'!K294-K292</f>
        <v>7.215714180581756E-4</v>
      </c>
      <c r="X292" s="15">
        <f>'Table Q6'!L294-L292</f>
        <v>-5.8625148363322666E-4</v>
      </c>
    </row>
    <row r="293" spans="1:24" x14ac:dyDescent="0.25">
      <c r="A293" s="13" t="str">
        <f t="shared" si="16"/>
        <v>2015 Q1</v>
      </c>
      <c r="B293" s="15">
        <f t="shared" si="17"/>
        <v>1.969796868979633</v>
      </c>
      <c r="C293" s="15">
        <f t="shared" si="17"/>
        <v>-9.9256646508731644E-2</v>
      </c>
      <c r="D293" s="15">
        <f t="shared" si="17"/>
        <v>4.7353718520899246</v>
      </c>
      <c r="E293" s="15">
        <f t="shared" si="17"/>
        <v>2.058353498846353</v>
      </c>
      <c r="F293" s="15">
        <f t="shared" si="17"/>
        <v>4.4369848097849802</v>
      </c>
      <c r="G293" s="15">
        <f t="shared" si="17"/>
        <v>3.4605789164858005</v>
      </c>
      <c r="H293" s="15">
        <f t="shared" si="17"/>
        <v>1.8728842712362663</v>
      </c>
      <c r="I293" s="15">
        <f t="shared" si="17"/>
        <v>0.91319969339649854</v>
      </c>
      <c r="J293" s="15">
        <f t="shared" si="17"/>
        <v>-10.09825243088013</v>
      </c>
      <c r="K293" s="15">
        <f t="shared" si="17"/>
        <v>5.0197762720513301</v>
      </c>
      <c r="L293" s="15">
        <f t="shared" si="17"/>
        <v>1.7901424506332289</v>
      </c>
      <c r="N293" s="15">
        <f>'Table Q6'!B295-B293</f>
        <v>9.4541015544136187E-4</v>
      </c>
      <c r="O293" s="15">
        <f>'Table Q6'!C295-C293</f>
        <v>-2.9925004946589062E-4</v>
      </c>
      <c r="P293" s="15">
        <f>'Table Q6'!D295-D293</f>
        <v>4.0493011506785415E-2</v>
      </c>
      <c r="Q293" s="15">
        <f>'Table Q6'!E295-E293</f>
        <v>9.2964818130769622E-3</v>
      </c>
      <c r="R293" s="15">
        <f>'Table Q6'!F295-F293</f>
        <v>-1.0927099824682429E-2</v>
      </c>
      <c r="S293" s="15">
        <f>'Table Q6'!G295-G293</f>
        <v>1.9183356737325852E-2</v>
      </c>
      <c r="T293" s="15">
        <f>'Table Q6'!H295-H293</f>
        <v>-2.005769412184466E-2</v>
      </c>
      <c r="U293" s="15">
        <f>'Table Q6'!I295-I293</f>
        <v>-2.1542547719303196E-2</v>
      </c>
      <c r="V293" s="15">
        <f>'Table Q6'!J295-J293</f>
        <v>-1.9975905229577151E-2</v>
      </c>
      <c r="W293" s="15">
        <f>'Table Q6'!K295-K293</f>
        <v>-1.0028581465559405E-2</v>
      </c>
      <c r="X293" s="15">
        <f>'Table Q6'!L295-L293</f>
        <v>-7.5316012211179562E-4</v>
      </c>
    </row>
    <row r="294" spans="1:24" x14ac:dyDescent="0.25">
      <c r="A294" s="13" t="str">
        <f t="shared" si="16"/>
        <v>2015 Q2</v>
      </c>
      <c r="B294" s="15">
        <f t="shared" si="17"/>
        <v>4.6930246244412253</v>
      </c>
      <c r="C294" s="15">
        <f t="shared" si="17"/>
        <v>-0.97196627727463103</v>
      </c>
      <c r="D294" s="15">
        <f t="shared" si="17"/>
        <v>5.2409558364884754</v>
      </c>
      <c r="E294" s="15">
        <f t="shared" si="17"/>
        <v>2.6777272684369064</v>
      </c>
      <c r="F294" s="15">
        <f t="shared" si="17"/>
        <v>1.8062558180019623</v>
      </c>
      <c r="G294" s="15">
        <f t="shared" si="17"/>
        <v>4.5228694218399177</v>
      </c>
      <c r="H294" s="15">
        <f t="shared" si="17"/>
        <v>-4.5423015225619521</v>
      </c>
      <c r="I294" s="15">
        <f t="shared" si="17"/>
        <v>1.3996973111621318</v>
      </c>
      <c r="J294" s="15">
        <f t="shared" si="17"/>
        <v>-8.6281649465051391</v>
      </c>
      <c r="K294" s="15">
        <f t="shared" si="17"/>
        <v>8.5229091507459707</v>
      </c>
      <c r="L294" s="15">
        <f t="shared" si="17"/>
        <v>1.7918878922762818</v>
      </c>
      <c r="N294" s="15">
        <f>'Table Q6'!B296-B294</f>
        <v>-8.6160631216580796E-3</v>
      </c>
      <c r="O294" s="15">
        <f>'Table Q6'!C296-C294</f>
        <v>-3.0416525532387939E-2</v>
      </c>
      <c r="P294" s="15">
        <f>'Table Q6'!D296-D294</f>
        <v>-2.1125677891819628E-2</v>
      </c>
      <c r="Q294" s="15">
        <f>'Table Q6'!E296-E294</f>
        <v>-1.0585660108426431E-2</v>
      </c>
      <c r="R294" s="15">
        <f>'Table Q6'!F296-F294</f>
        <v>3.0510820714269471E-2</v>
      </c>
      <c r="S294" s="15">
        <f>'Table Q6'!G296-G294</f>
        <v>-2.1132713519060431E-2</v>
      </c>
      <c r="T294" s="15">
        <f>'Table Q6'!H296-H294</f>
        <v>-3.0582253716239904E-2</v>
      </c>
      <c r="U294" s="15">
        <f>'Table Q6'!I296-I294</f>
        <v>2.0959966540810004E-2</v>
      </c>
      <c r="V294" s="15">
        <f>'Table Q6'!J296-J294</f>
        <v>2.7223887522248802E-2</v>
      </c>
      <c r="W294" s="15">
        <f>'Table Q6'!K296-K294</f>
        <v>-7.264724591214744E-3</v>
      </c>
      <c r="X294" s="15">
        <f>'Table Q6'!L296-L294</f>
        <v>1.0133643904878031E-2</v>
      </c>
    </row>
    <row r="295" spans="1:24" x14ac:dyDescent="0.25">
      <c r="A295" s="13" t="str">
        <f t="shared" si="16"/>
        <v>2015 Q3</v>
      </c>
      <c r="B295" s="15">
        <f t="shared" si="17"/>
        <v>4.9554172223022261</v>
      </c>
      <c r="C295" s="15">
        <f t="shared" si="17"/>
        <v>-2.1300074340740718</v>
      </c>
      <c r="D295" s="15">
        <f t="shared" si="17"/>
        <v>1.4429722821441897</v>
      </c>
      <c r="E295" s="15">
        <f t="shared" si="17"/>
        <v>4.0482485169957965</v>
      </c>
      <c r="F295" s="15">
        <f t="shared" si="17"/>
        <v>-4.2055391347862097</v>
      </c>
      <c r="G295" s="15">
        <f t="shared" si="17"/>
        <v>5.487586741769765</v>
      </c>
      <c r="H295" s="15">
        <f t="shared" si="17"/>
        <v>-4.8136525497736216</v>
      </c>
      <c r="I295" s="15">
        <f t="shared" si="17"/>
        <v>1.217972920373779</v>
      </c>
      <c r="J295" s="15">
        <f t="shared" si="17"/>
        <v>-6.7498894799910873</v>
      </c>
      <c r="K295" s="15">
        <f t="shared" si="17"/>
        <v>6.2618645056607054</v>
      </c>
      <c r="L295" s="15">
        <f t="shared" si="17"/>
        <v>1.0694003999765831</v>
      </c>
      <c r="N295" s="15">
        <f>'Table Q6'!B297-B295</f>
        <v>3.9934512390171761E-4</v>
      </c>
      <c r="O295" s="15">
        <f>'Table Q6'!C297-C295</f>
        <v>1.9400051760646964E-2</v>
      </c>
      <c r="P295" s="15">
        <f>'Table Q6'!D297-D295</f>
        <v>-2.0391901638578958E-2</v>
      </c>
      <c r="Q295" s="15">
        <f>'Table Q6'!E297-E295</f>
        <v>-1.0224426162991129E-2</v>
      </c>
      <c r="R295" s="15">
        <f>'Table Q6'!F297-F295</f>
        <v>-2.0157203614852293E-3</v>
      </c>
      <c r="S295" s="15">
        <f>'Table Q6'!G297-G295</f>
        <v>-3.1614212335026259E-2</v>
      </c>
      <c r="T295" s="15">
        <f>'Table Q6'!H297-H295</f>
        <v>1.8067051389980548E-4</v>
      </c>
      <c r="U295" s="15">
        <f>'Table Q6'!I297-I295</f>
        <v>9.6659652084312153E-3</v>
      </c>
      <c r="V295" s="15">
        <f>'Table Q6'!J297-J295</f>
        <v>1.7469677195036226E-2</v>
      </c>
      <c r="W295" s="15">
        <f>'Table Q6'!K297-K295</f>
        <v>-3.8526509945460141E-2</v>
      </c>
      <c r="X295" s="15">
        <f>'Table Q6'!L297-L295</f>
        <v>-1.2476482161738467E-4</v>
      </c>
    </row>
    <row r="296" spans="1:24" x14ac:dyDescent="0.25">
      <c r="A296" s="13" t="str">
        <f t="shared" si="16"/>
        <v>2015 Q4</v>
      </c>
      <c r="B296" s="15">
        <f t="shared" si="17"/>
        <v>2.6751333846275265</v>
      </c>
      <c r="C296" s="15">
        <f t="shared" si="17"/>
        <v>-3.680053264890514</v>
      </c>
      <c r="D296" s="15">
        <f t="shared" si="17"/>
        <v>4.6141724391382297E-2</v>
      </c>
      <c r="E296" s="15">
        <f t="shared" si="17"/>
        <v>1.7395716143261126</v>
      </c>
      <c r="F296" s="15">
        <f t="shared" si="17"/>
        <v>-11.62781091417502</v>
      </c>
      <c r="G296" s="15">
        <f t="shared" si="17"/>
        <v>3.686182941642282</v>
      </c>
      <c r="H296" s="15">
        <f t="shared" si="17"/>
        <v>-4.8091505700618438</v>
      </c>
      <c r="I296" s="15">
        <f t="shared" si="17"/>
        <v>-0.2459432896801686</v>
      </c>
      <c r="J296" s="15">
        <f t="shared" si="17"/>
        <v>-5.8248190206254904</v>
      </c>
      <c r="K296" s="15">
        <f t="shared" si="17"/>
        <v>3.4837547370552597</v>
      </c>
      <c r="L296" s="15">
        <f t="shared" si="17"/>
        <v>-1.3809930381414128</v>
      </c>
      <c r="N296" s="15">
        <f>'Table Q6'!B298-B296</f>
        <v>8.1364810500947904E-2</v>
      </c>
      <c r="O296" s="15">
        <f>'Table Q6'!C298-C296</f>
        <v>2.9038993145342307E-2</v>
      </c>
      <c r="P296" s="15">
        <f>'Table Q6'!D298-D296</f>
        <v>-4.0601898013913687E-2</v>
      </c>
      <c r="Q296" s="15">
        <f>'Table Q6'!E298-E296</f>
        <v>-6.4459519019743894E-4</v>
      </c>
      <c r="R296" s="15">
        <f>'Table Q6'!F298-F296</f>
        <v>-1.851336752903876E-2</v>
      </c>
      <c r="S296" s="15">
        <f>'Table Q6'!G298-G296</f>
        <v>-2.1497040947838997E-2</v>
      </c>
      <c r="T296" s="15">
        <f>'Table Q6'!H298-H296</f>
        <v>2.0047092441539682E-2</v>
      </c>
      <c r="U296" s="15">
        <f>'Table Q6'!I298-I296</f>
        <v>-1.1574410239849897E-3</v>
      </c>
      <c r="V296" s="15">
        <f>'Table Q6'!J298-J296</f>
        <v>-3.0137124141924154E-2</v>
      </c>
      <c r="W296" s="15">
        <f>'Table Q6'!K298-K296</f>
        <v>-2.9886897736958851E-2</v>
      </c>
      <c r="X296" s="15">
        <f>'Table Q6'!L298-L296</f>
        <v>-5.1414978347397167E-4</v>
      </c>
    </row>
    <row r="297" spans="1:24" x14ac:dyDescent="0.25">
      <c r="A297" s="13" t="str">
        <f t="shared" si="16"/>
        <v>2016 Q1</v>
      </c>
      <c r="B297" s="15">
        <f t="shared" si="17"/>
        <v>-1.4855963093922857</v>
      </c>
      <c r="C297" s="15">
        <f t="shared" si="17"/>
        <v>-2.3370243971547358</v>
      </c>
      <c r="D297" s="15">
        <f t="shared" si="17"/>
        <v>0.97529680462768376</v>
      </c>
      <c r="E297" s="15">
        <f t="shared" si="17"/>
        <v>2.1551582193568697</v>
      </c>
      <c r="F297" s="15">
        <f t="shared" si="17"/>
        <v>-7.6543920289162166</v>
      </c>
      <c r="G297" s="15">
        <f t="shared" si="17"/>
        <v>3.4077732490988728</v>
      </c>
      <c r="H297" s="15">
        <f t="shared" si="17"/>
        <v>-5.8898985596369418</v>
      </c>
      <c r="I297" s="15">
        <f t="shared" si="17"/>
        <v>0.14701848581586979</v>
      </c>
      <c r="J297" s="15">
        <f t="shared" si="17"/>
        <v>-3.0186255152476638</v>
      </c>
      <c r="K297" s="15">
        <f t="shared" si="17"/>
        <v>1.3517187824333394</v>
      </c>
      <c r="L297" s="15">
        <f t="shared" si="17"/>
        <v>-0.37733129581239988</v>
      </c>
      <c r="N297" s="15">
        <f>'Table Q6'!B299-B297</f>
        <v>0.11740902000098985</v>
      </c>
      <c r="O297" s="15">
        <f>'Table Q6'!C299-C297</f>
        <v>-6.0111468221273334E-2</v>
      </c>
      <c r="P297" s="15">
        <f>'Table Q6'!D299-D297</f>
        <v>0.13072149874656436</v>
      </c>
      <c r="Q297" s="15">
        <f>'Table Q6'!E299-E297</f>
        <v>-2.0706887559780895E-2</v>
      </c>
      <c r="R297" s="15">
        <f>'Table Q6'!F299-F297</f>
        <v>-4.1633489552880931E-2</v>
      </c>
      <c r="S297" s="15">
        <f>'Table Q6'!G299-G297</f>
        <v>-6.2060407453158106E-2</v>
      </c>
      <c r="T297" s="15">
        <f>'Table Q6'!H299-H297</f>
        <v>-5.2058931885268223E-2</v>
      </c>
      <c r="U297" s="15">
        <f>'Table Q6'!I299-I297</f>
        <v>-2.0096372932822737E-2</v>
      </c>
      <c r="V297" s="15">
        <f>'Table Q6'!J299-J297</f>
        <v>1.1094345816053064E-2</v>
      </c>
      <c r="W297" s="15">
        <f>'Table Q6'!K299-K297</f>
        <v>-5.0835693085319544E-2</v>
      </c>
      <c r="X297" s="15">
        <f>'Table Q6'!L299-L297</f>
        <v>-1.0731334091556466E-2</v>
      </c>
    </row>
    <row r="298" spans="1:24" x14ac:dyDescent="0.25">
      <c r="A298" s="13" t="str">
        <f t="shared" si="16"/>
        <v>2016 Q2</v>
      </c>
      <c r="B298" s="15">
        <f t="shared" si="17"/>
        <v>-7.1214317867951349E-2</v>
      </c>
      <c r="C298" s="15">
        <f t="shared" si="17"/>
        <v>-0.7756182460222969</v>
      </c>
      <c r="D298" s="15">
        <f t="shared" si="17"/>
        <v>-1.4158615256155616</v>
      </c>
      <c r="E298" s="15">
        <f t="shared" si="17"/>
        <v>1.9019326949688469</v>
      </c>
      <c r="F298" s="15">
        <f t="shared" si="17"/>
        <v>-8.4675708884640013</v>
      </c>
      <c r="G298" s="15">
        <f t="shared" si="17"/>
        <v>1.2312843781140097</v>
      </c>
      <c r="H298" s="15">
        <f t="shared" si="17"/>
        <v>1.2388060673111387E-2</v>
      </c>
      <c r="I298" s="15">
        <f t="shared" si="17"/>
        <v>-2.380829757802478</v>
      </c>
      <c r="J298" s="15">
        <f t="shared" si="17"/>
        <v>1.5154763286486956</v>
      </c>
      <c r="K298" s="15">
        <f t="shared" si="17"/>
        <v>-1.5482030379834195</v>
      </c>
      <c r="L298" s="15">
        <f t="shared" si="17"/>
        <v>-0.4257924574059147</v>
      </c>
      <c r="N298" s="15">
        <f>'Table Q6'!B300-B298</f>
        <v>0.20426909409823979</v>
      </c>
      <c r="O298" s="15">
        <f>'Table Q6'!C300-C298</f>
        <v>-3.9496107193141228E-2</v>
      </c>
      <c r="P298" s="15">
        <f>'Table Q6'!D300-D298</f>
        <v>-4.6355629930347586E-2</v>
      </c>
      <c r="Q298" s="15">
        <f>'Table Q6'!E300-E298</f>
        <v>-2.0185505957551086E-2</v>
      </c>
      <c r="R298" s="15">
        <f>'Table Q6'!F300-F298</f>
        <v>7.1646971075209009E-2</v>
      </c>
      <c r="S298" s="15">
        <f>'Table Q6'!G300-G298</f>
        <v>2.0218358338202291E-2</v>
      </c>
      <c r="T298" s="15">
        <f>'Table Q6'!H300-H298</f>
        <v>-3.0458051789277525E-2</v>
      </c>
      <c r="U298" s="15">
        <f>'Table Q6'!I300-I298</f>
        <v>-3.0963467774593134E-2</v>
      </c>
      <c r="V298" s="15">
        <f>'Table Q6'!J300-J298</f>
        <v>-2.984428614622292E-2</v>
      </c>
      <c r="W298" s="15">
        <f>'Table Q6'!K300-K298</f>
        <v>1.9711346977654864E-2</v>
      </c>
      <c r="X298" s="15">
        <f>'Table Q6'!L300-L298</f>
        <v>-4.0646795654809664E-2</v>
      </c>
    </row>
    <row r="299" spans="1:24" x14ac:dyDescent="0.25">
      <c r="A299" s="13" t="str">
        <f t="shared" si="16"/>
        <v>2016 Q3</v>
      </c>
      <c r="B299" s="15">
        <f t="shared" si="17"/>
        <v>-3.8738441583185249E-2</v>
      </c>
      <c r="C299" s="15">
        <f t="shared" si="17"/>
        <v>-0.78265998365851264</v>
      </c>
      <c r="D299" s="15">
        <f t="shared" si="17"/>
        <v>2.2490869353429308</v>
      </c>
      <c r="E299" s="15">
        <f t="shared" si="17"/>
        <v>1.5194817693560996</v>
      </c>
      <c r="F299" s="15">
        <f t="shared" si="17"/>
        <v>-7.0297164150158062</v>
      </c>
      <c r="G299" s="15">
        <f t="shared" si="17"/>
        <v>0.4051385868019855</v>
      </c>
      <c r="H299" s="15">
        <f t="shared" si="17"/>
        <v>4.0337808136719469</v>
      </c>
      <c r="I299" s="15">
        <f t="shared" si="17"/>
        <v>-2.5065671904031461</v>
      </c>
      <c r="J299" s="15">
        <f t="shared" si="17"/>
        <v>-4.0578010143542729</v>
      </c>
      <c r="K299" s="15">
        <f t="shared" si="17"/>
        <v>-2.2859638798631203</v>
      </c>
      <c r="L299" s="15">
        <f t="shared" si="17"/>
        <v>-0.52617765326592547</v>
      </c>
      <c r="N299" s="15">
        <f>'Table Q6'!B301-B299</f>
        <v>0.36574861954649096</v>
      </c>
      <c r="O299" s="15">
        <f>'Table Q6'!C301-C299</f>
        <v>9.1961891190105449E-3</v>
      </c>
      <c r="P299" s="15">
        <f>'Table Q6'!D301-D299</f>
        <v>-2.797159321769227E-2</v>
      </c>
      <c r="Q299" s="15">
        <f>'Table Q6'!E301-E299</f>
        <v>-1.9978024239882153E-2</v>
      </c>
      <c r="R299" s="15">
        <f>'Table Q6'!F301-F299</f>
        <v>-8.1420639927211269E-2</v>
      </c>
      <c r="S299" s="15">
        <f>'Table Q6'!G301-G299</f>
        <v>-3.0167108963400635E-2</v>
      </c>
      <c r="T299" s="15">
        <f>'Table Q6'!H301-H299</f>
        <v>-3.0267581655214038E-2</v>
      </c>
      <c r="U299" s="15">
        <f>'Table Q6'!I301-I299</f>
        <v>-1.2850389897147707E-3</v>
      </c>
      <c r="V299" s="15">
        <f>'Table Q6'!J301-J299</f>
        <v>-1.070194633767052E-2</v>
      </c>
      <c r="W299" s="15">
        <f>'Table Q6'!K301-K299</f>
        <v>-2.0389438341601451E-2</v>
      </c>
      <c r="X299" s="15">
        <f>'Table Q6'!L301-L299</f>
        <v>-2.0228931472787814E-2</v>
      </c>
    </row>
    <row r="300" spans="1:24" x14ac:dyDescent="0.25">
      <c r="A300" s="13" t="str">
        <f t="shared" si="16"/>
        <v>2016 Q4</v>
      </c>
      <c r="B300" s="15">
        <f t="shared" si="17"/>
        <v>-1.0334836918291794</v>
      </c>
      <c r="C300" s="15">
        <f t="shared" si="17"/>
        <v>3.0315125463649286</v>
      </c>
      <c r="D300" s="15">
        <f t="shared" si="17"/>
        <v>2.3676585072665235</v>
      </c>
      <c r="E300" s="15">
        <f t="shared" si="17"/>
        <v>3.4401991662143203</v>
      </c>
      <c r="F300" s="15">
        <f t="shared" si="17"/>
        <v>-2.3352687776371632</v>
      </c>
      <c r="G300" s="15">
        <f t="shared" si="17"/>
        <v>3.0704973386338756</v>
      </c>
      <c r="H300" s="15">
        <f t="shared" ref="C300:L310" si="18">LN(H97/H93)*100</f>
        <v>3.229587585266275</v>
      </c>
      <c r="I300" s="15">
        <f t="shared" si="18"/>
        <v>-1.3801126456018487</v>
      </c>
      <c r="J300" s="15">
        <f t="shared" si="18"/>
        <v>-5.4457983803564112</v>
      </c>
      <c r="K300" s="15">
        <f t="shared" si="18"/>
        <v>-1.1872050782182186</v>
      </c>
      <c r="L300" s="15">
        <f t="shared" si="18"/>
        <v>1.6832137341301523</v>
      </c>
      <c r="N300" s="15">
        <f>'Table Q6'!B302-B300</f>
        <v>0.23990468214810523</v>
      </c>
      <c r="O300" s="15">
        <f>'Table Q6'!C302-C300</f>
        <v>-4.9417210472938677E-2</v>
      </c>
      <c r="P300" s="15">
        <f>'Table Q6'!D302-D300</f>
        <v>4.9966754481071352E-2</v>
      </c>
      <c r="Q300" s="15">
        <f>'Table Q6'!E302-E300</f>
        <v>-2.0197887919581436E-2</v>
      </c>
      <c r="R300" s="15">
        <f>'Table Q6'!F302-F300</f>
        <v>-9.7367835723843221E-2</v>
      </c>
      <c r="S300" s="15">
        <f>'Table Q6'!G302-G300</f>
        <v>-4.0782388094447342E-2</v>
      </c>
      <c r="T300" s="15">
        <f>'Table Q6'!H302-H300</f>
        <v>-5.7473276844799415E-5</v>
      </c>
      <c r="U300" s="15">
        <f>'Table Q6'!I302-I300</f>
        <v>-1.1072518458447034E-2</v>
      </c>
      <c r="V300" s="15">
        <f>'Table Q6'!J302-J300</f>
        <v>-4.8898643655377327E-2</v>
      </c>
      <c r="W300" s="15">
        <f>'Table Q6'!K302-K300</f>
        <v>-3.0057864180092375E-2</v>
      </c>
      <c r="X300" s="15">
        <f>'Table Q6'!L302-L300</f>
        <v>-3.4851413157466204E-4</v>
      </c>
    </row>
    <row r="301" spans="1:24" x14ac:dyDescent="0.25">
      <c r="A301" s="13" t="str">
        <f t="shared" si="16"/>
        <v>2017 Q1</v>
      </c>
      <c r="B301" s="15">
        <f t="shared" si="17"/>
        <v>0.50887655335320947</v>
      </c>
      <c r="C301" s="15">
        <f t="shared" si="18"/>
        <v>2.7843233995858387</v>
      </c>
      <c r="D301" s="15">
        <f t="shared" si="18"/>
        <v>3.2236916978056036</v>
      </c>
      <c r="E301" s="15">
        <f t="shared" si="18"/>
        <v>1.6914045973453091</v>
      </c>
      <c r="F301" s="15">
        <f t="shared" si="18"/>
        <v>0.33625681518721701</v>
      </c>
      <c r="G301" s="15">
        <f t="shared" si="18"/>
        <v>-2.1034766786989687</v>
      </c>
      <c r="H301" s="15">
        <f t="shared" si="18"/>
        <v>4.8265223848371352</v>
      </c>
      <c r="I301" s="15">
        <f t="shared" si="18"/>
        <v>-0.53291704008034735</v>
      </c>
      <c r="J301" s="15">
        <f t="shared" si="18"/>
        <v>-1.9025989024798358</v>
      </c>
      <c r="K301" s="15">
        <f t="shared" si="18"/>
        <v>-2.5262857357078561</v>
      </c>
      <c r="L301" s="15">
        <f t="shared" si="18"/>
        <v>1.1351011047115807</v>
      </c>
      <c r="N301" s="15">
        <f>'Table Q6'!B303-B301</f>
        <v>0.1895702087941612</v>
      </c>
      <c r="O301" s="15">
        <f>'Table Q6'!C303-C301</f>
        <v>7.002379028304917E-2</v>
      </c>
      <c r="P301" s="15">
        <f>'Table Q6'!D303-D301</f>
        <v>1.016804754931222E-2</v>
      </c>
      <c r="Q301" s="15">
        <f>'Table Q6'!E303-E301</f>
        <v>-1.0121435541999846E-2</v>
      </c>
      <c r="R301" s="15">
        <f>'Table Q6'!F303-F301</f>
        <v>-0.13979165292128498</v>
      </c>
      <c r="S301" s="15">
        <f>'Table Q6'!G303-G301</f>
        <v>2.8880866626732615E-2</v>
      </c>
      <c r="T301" s="15">
        <f>'Table Q6'!H303-H301</f>
        <v>7.1916579870561215E-2</v>
      </c>
      <c r="U301" s="15">
        <f>'Table Q6'!I303-I301</f>
        <v>-2.8532169399916096E-2</v>
      </c>
      <c r="V301" s="15">
        <f>'Table Q6'!J303-J301</f>
        <v>-0.11527662438243325</v>
      </c>
      <c r="W301" s="15">
        <f>'Table Q6'!K303-K301</f>
        <v>9.9418491895901351E-2</v>
      </c>
      <c r="X301" s="15">
        <f>'Table Q6'!L303-L301</f>
        <v>-4.0852996619333837E-4</v>
      </c>
    </row>
    <row r="302" spans="1:24" x14ac:dyDescent="0.25">
      <c r="A302" s="13" t="str">
        <f t="shared" si="16"/>
        <v>2017 Q2</v>
      </c>
      <c r="B302" s="15">
        <f t="shared" si="17"/>
        <v>-2.5401146806945505</v>
      </c>
      <c r="C302" s="15">
        <f t="shared" si="18"/>
        <v>-0.11999075100344546</v>
      </c>
      <c r="D302" s="15">
        <f t="shared" si="18"/>
        <v>1.7790250696073471</v>
      </c>
      <c r="E302" s="15">
        <f t="shared" si="18"/>
        <v>0.94445307708457293</v>
      </c>
      <c r="F302" s="15">
        <f t="shared" si="18"/>
        <v>1.5667831380084491</v>
      </c>
      <c r="G302" s="15">
        <f t="shared" si="18"/>
        <v>9.3352817440813571E-2</v>
      </c>
      <c r="H302" s="15">
        <f t="shared" si="18"/>
        <v>3.8929666253158781</v>
      </c>
      <c r="I302" s="15">
        <f t="shared" si="18"/>
        <v>1.6426647761245083</v>
      </c>
      <c r="J302" s="15">
        <f t="shared" si="18"/>
        <v>-5.237021405662948</v>
      </c>
      <c r="K302" s="15">
        <f t="shared" si="18"/>
        <v>-1.1786720663603261</v>
      </c>
      <c r="L302" s="15">
        <f t="shared" si="18"/>
        <v>0.66146328187164993</v>
      </c>
      <c r="N302" s="15">
        <f>'Table Q6'!B304-B302</f>
        <v>0.26593509040208163</v>
      </c>
      <c r="O302" s="15">
        <f>'Table Q6'!C304-C302</f>
        <v>-9.4683071087921927E-3</v>
      </c>
      <c r="P302" s="15">
        <f>'Table Q6'!D304-D302</f>
        <v>5.2772236232330183E-3</v>
      </c>
      <c r="Q302" s="15">
        <f>'Table Q6'!E304-E302</f>
        <v>-9.6700298460270506E-3</v>
      </c>
      <c r="R302" s="15">
        <f>'Table Q6'!F304-F302</f>
        <v>-1.9480414420621539E-2</v>
      </c>
      <c r="S302" s="15">
        <f>'Table Q6'!G304-G302</f>
        <v>-0.16272942706343008</v>
      </c>
      <c r="T302" s="15">
        <f>'Table Q6'!H304-H302</f>
        <v>-3.1398879515623257E-2</v>
      </c>
      <c r="U302" s="15">
        <f>'Table Q6'!I304-I302</f>
        <v>1.0003501233785128E-2</v>
      </c>
      <c r="V302" s="15">
        <f>'Table Q6'!J304-J302</f>
        <v>2.496052082739908E-2</v>
      </c>
      <c r="W302" s="15">
        <f>'Table Q6'!K304-K302</f>
        <v>7.2885446995571979E-2</v>
      </c>
      <c r="X302" s="15">
        <f>'Table Q6'!L304-L302</f>
        <v>2.006219286494948E-2</v>
      </c>
    </row>
    <row r="303" spans="1:24" x14ac:dyDescent="0.25">
      <c r="A303" s="13" t="str">
        <f t="shared" si="16"/>
        <v>2017 Q3</v>
      </c>
      <c r="B303" s="15">
        <f t="shared" si="17"/>
        <v>0.10791769051229604</v>
      </c>
      <c r="C303" s="15">
        <f t="shared" si="18"/>
        <v>0.69510986029582134</v>
      </c>
      <c r="D303" s="15">
        <f t="shared" si="18"/>
        <v>3.2095494507938069E-2</v>
      </c>
      <c r="E303" s="15">
        <f t="shared" si="18"/>
        <v>1.9109945807918958</v>
      </c>
      <c r="F303" s="15">
        <f t="shared" si="18"/>
        <v>4.6381782553575341</v>
      </c>
      <c r="G303" s="15">
        <f t="shared" si="18"/>
        <v>1.8929186824571418</v>
      </c>
      <c r="H303" s="15">
        <f t="shared" si="18"/>
        <v>0.47678467837598904</v>
      </c>
      <c r="I303" s="15">
        <f t="shared" si="18"/>
        <v>4.5829243375907529</v>
      </c>
      <c r="J303" s="15">
        <f t="shared" si="18"/>
        <v>0.61133797966048187</v>
      </c>
      <c r="K303" s="15">
        <f t="shared" si="18"/>
        <v>-4.940543436663333</v>
      </c>
      <c r="L303" s="15">
        <f t="shared" si="18"/>
        <v>2.002581094999806</v>
      </c>
      <c r="N303" s="15">
        <f>'Table Q6'!B305-B303</f>
        <v>0.16866986802995287</v>
      </c>
      <c r="O303" s="15">
        <f>'Table Q6'!C305-C303</f>
        <v>0.10629856315834152</v>
      </c>
      <c r="P303" s="15">
        <f>'Table Q6'!D305-D303</f>
        <v>-5.0753505932650156E-2</v>
      </c>
      <c r="Q303" s="15">
        <f>'Table Q6'!E305-E303</f>
        <v>-9.7175958743864754E-3</v>
      </c>
      <c r="R303" s="15">
        <f>'Table Q6'!F305-F303</f>
        <v>-0.17376277535447215</v>
      </c>
      <c r="S303" s="15">
        <f>'Table Q6'!G305-G303</f>
        <v>-6.6834003757793248E-2</v>
      </c>
      <c r="T303" s="15">
        <f>'Table Q6'!H305-H303</f>
        <v>3.0134404419917882E-2</v>
      </c>
      <c r="U303" s="15">
        <f>'Table Q6'!I305-I303</f>
        <v>6.0367072218591389E-2</v>
      </c>
      <c r="V303" s="15">
        <f>'Table Q6'!J305-J303</f>
        <v>-2.9933492772948767E-2</v>
      </c>
      <c r="W303" s="15">
        <f>'Table Q6'!K305-K303</f>
        <v>0.21049749226735859</v>
      </c>
      <c r="X303" s="15">
        <f>'Table Q6'!L305-L303</f>
        <v>6.9264884292982831E-2</v>
      </c>
    </row>
    <row r="304" spans="1:24" x14ac:dyDescent="0.25">
      <c r="A304" s="13" t="str">
        <f t="shared" si="16"/>
        <v>2017 Q4</v>
      </c>
      <c r="B304" s="15">
        <f t="shared" si="17"/>
        <v>0.62666786286358533</v>
      </c>
      <c r="C304" s="15">
        <f t="shared" si="18"/>
        <v>0.42805400481642192</v>
      </c>
      <c r="D304" s="15">
        <f t="shared" si="18"/>
        <v>2.143782011545825</v>
      </c>
      <c r="E304" s="15">
        <f t="shared" si="18"/>
        <v>-0.5405004572106209</v>
      </c>
      <c r="F304" s="15">
        <f t="shared" si="18"/>
        <v>5.2765848904831012</v>
      </c>
      <c r="G304" s="15">
        <f t="shared" si="18"/>
        <v>2.5250173379163012</v>
      </c>
      <c r="H304" s="15">
        <f t="shared" si="18"/>
        <v>-1.1449884341313827</v>
      </c>
      <c r="I304" s="15">
        <f t="shared" si="18"/>
        <v>5.6269225757772663</v>
      </c>
      <c r="J304" s="15">
        <f t="shared" si="18"/>
        <v>-0.1001523795953075</v>
      </c>
      <c r="K304" s="15">
        <f t="shared" si="18"/>
        <v>-2.2006594701078197</v>
      </c>
      <c r="L304" s="15">
        <f t="shared" si="18"/>
        <v>2.0546064302989433</v>
      </c>
      <c r="N304" s="15">
        <f>'Table Q6'!B306-B304</f>
        <v>8.7958638328855532E-4</v>
      </c>
      <c r="O304" s="15">
        <f>'Table Q6'!C306-C304</f>
        <v>0.15661412892779331</v>
      </c>
      <c r="P304" s="15">
        <f>'Table Q6'!D306-D304</f>
        <v>0.20026585862365742</v>
      </c>
      <c r="Q304" s="15">
        <f>'Table Q6'!E306-E304</f>
        <v>-8.828878109298377E-2</v>
      </c>
      <c r="R304" s="15">
        <f>'Table Q6'!F306-F304</f>
        <v>-0.35697598002030428</v>
      </c>
      <c r="S304" s="15">
        <f>'Table Q6'!G306-G304</f>
        <v>0.56033380112070663</v>
      </c>
      <c r="T304" s="15">
        <f>'Table Q6'!H306-H304</f>
        <v>0.11420099620385415</v>
      </c>
      <c r="U304" s="15">
        <f>'Table Q6'!I306-I304</f>
        <v>-0.12919623222595078</v>
      </c>
      <c r="V304" s="15">
        <f>'Table Q6'!J306-J304</f>
        <v>0.12753002217863008</v>
      </c>
      <c r="W304" s="15">
        <f>'Table Q6'!K306-K304</f>
        <v>0.21338748948207331</v>
      </c>
      <c r="X304" s="15">
        <f>'Table Q6'!L306-L304</f>
        <v>8.8698875931374044E-2</v>
      </c>
    </row>
    <row r="305" spans="1:24" x14ac:dyDescent="0.25">
      <c r="A305" s="13" t="str">
        <f t="shared" si="16"/>
        <v>2018 Q1</v>
      </c>
      <c r="B305" s="15">
        <f t="shared" si="17"/>
        <v>0.29742626169256031</v>
      </c>
      <c r="C305" s="15">
        <f t="shared" si="18"/>
        <v>-1.2041057158691277</v>
      </c>
      <c r="D305" s="15">
        <f t="shared" si="18"/>
        <v>-3.4969883204195451</v>
      </c>
      <c r="E305" s="15">
        <f t="shared" si="18"/>
        <v>1.4704139005717145</v>
      </c>
      <c r="F305" s="15">
        <f t="shared" si="18"/>
        <v>-1.7273647148287767</v>
      </c>
      <c r="G305" s="15">
        <f t="shared" si="18"/>
        <v>2.6844024550081427</v>
      </c>
      <c r="H305" s="15">
        <f t="shared" si="18"/>
        <v>-1.1382964431659881</v>
      </c>
      <c r="I305" s="15">
        <f t="shared" si="18"/>
        <v>3.1737932374100768</v>
      </c>
      <c r="J305" s="15">
        <f t="shared" si="18"/>
        <v>-3.1567142770027234</v>
      </c>
      <c r="K305" s="15">
        <f t="shared" si="18"/>
        <v>-0.94125988787505077</v>
      </c>
      <c r="L305" s="15">
        <f t="shared" si="18"/>
        <v>0.47534254684273175</v>
      </c>
      <c r="N305" s="15">
        <f>'Table Q6'!B307-B305</f>
        <v>0.14172153230538986</v>
      </c>
      <c r="O305" s="15">
        <f>'Table Q6'!C307-C305</f>
        <v>0.59073062228067652</v>
      </c>
      <c r="P305" s="15">
        <f>'Table Q6'!D307-D305</f>
        <v>0.9942623430256492</v>
      </c>
      <c r="Q305" s="15">
        <f>'Table Q6'!E307-E305</f>
        <v>-7.2949236297596531E-2</v>
      </c>
      <c r="R305" s="15">
        <f>'Table Q6'!F307-F305</f>
        <v>-0.35007064647159813</v>
      </c>
      <c r="S305" s="15">
        <f>'Table Q6'!G307-G305</f>
        <v>2.4572677992586209</v>
      </c>
      <c r="T305" s="15">
        <f>'Table Q6'!H307-H305</f>
        <v>-0.12854539688363698</v>
      </c>
      <c r="U305" s="15">
        <f>'Table Q6'!I307-I305</f>
        <v>-3.1999239394080892E-2</v>
      </c>
      <c r="V305" s="15">
        <f>'Table Q6'!J307-J305</f>
        <v>0.33677771246806421</v>
      </c>
      <c r="W305" s="15">
        <f>'Table Q6'!K307-K305</f>
        <v>-1.4848052878829323</v>
      </c>
      <c r="X305" s="15">
        <f>'Table Q6'!L307-L305</f>
        <v>0.41638993443811617</v>
      </c>
    </row>
    <row r="306" spans="1:24" x14ac:dyDescent="0.25">
      <c r="A306" s="13" t="str">
        <f t="shared" si="16"/>
        <v>2018 Q2</v>
      </c>
      <c r="B306" s="15">
        <f t="shared" si="17"/>
        <v>-1.7656266757573691</v>
      </c>
      <c r="C306" s="15">
        <f t="shared" si="18"/>
        <v>-0.46900859858282179</v>
      </c>
      <c r="D306" s="15">
        <f t="shared" si="18"/>
        <v>-2.4053991507215056</v>
      </c>
      <c r="E306" s="15">
        <f t="shared" si="18"/>
        <v>3.2523180749732554</v>
      </c>
      <c r="F306" s="15">
        <f t="shared" si="18"/>
        <v>2.6098468759125719</v>
      </c>
      <c r="G306" s="15">
        <f t="shared" si="18"/>
        <v>1.9120286717390216</v>
      </c>
      <c r="H306" s="15">
        <f t="shared" si="18"/>
        <v>-2.7716372504186553</v>
      </c>
      <c r="I306" s="15">
        <f t="shared" si="18"/>
        <v>2.9875408991194914</v>
      </c>
      <c r="J306" s="15">
        <f t="shared" si="18"/>
        <v>-3.2077843957181615</v>
      </c>
      <c r="K306" s="15">
        <f t="shared" si="18"/>
        <v>-1.4703161488096568</v>
      </c>
      <c r="L306" s="15">
        <f t="shared" si="18"/>
        <v>0.8962418842097124</v>
      </c>
      <c r="N306" s="15">
        <f>'Table Q6'!B308-B306</f>
        <v>0.29024783689073685</v>
      </c>
      <c r="O306" s="15">
        <f>'Table Q6'!C308-C306</f>
        <v>0.89576978988179523</v>
      </c>
      <c r="P306" s="15">
        <f>'Table Q6'!D308-D306</f>
        <v>1.3748785266837917</v>
      </c>
      <c r="Q306" s="15">
        <f>'Table Q6'!E308-E306</f>
        <v>-0.31257263648129774</v>
      </c>
      <c r="R306" s="15">
        <f>'Table Q6'!F308-F306</f>
        <v>-0.60867401738535909</v>
      </c>
      <c r="S306" s="15">
        <f>'Table Q6'!G308-G306</f>
        <v>3.0660017988353938</v>
      </c>
      <c r="T306" s="15">
        <f>'Table Q6'!H308-H306</f>
        <v>-0.40447288184931374</v>
      </c>
      <c r="U306" s="15">
        <f>'Table Q6'!I308-I306</f>
        <v>-0.5367692813247964</v>
      </c>
      <c r="V306" s="15">
        <f>'Table Q6'!J308-J306</f>
        <v>0.35550073936006577</v>
      </c>
      <c r="W306" s="15">
        <f>'Table Q6'!K308-K306</f>
        <v>-1.3214197208688867</v>
      </c>
      <c r="X306" s="15">
        <f>'Table Q6'!L308-L306</f>
        <v>0.29869946697352456</v>
      </c>
    </row>
    <row r="307" spans="1:24" x14ac:dyDescent="0.25">
      <c r="A307" s="13" t="str">
        <f t="shared" si="16"/>
        <v>2018 Q3</v>
      </c>
      <c r="B307" s="15">
        <f t="shared" si="17"/>
        <v>-0.90772649907873726</v>
      </c>
      <c r="C307" s="15">
        <f t="shared" si="18"/>
        <v>-0.96289706217822479</v>
      </c>
      <c r="D307" s="15">
        <f t="shared" si="18"/>
        <v>-3.049236586780407</v>
      </c>
      <c r="E307" s="15">
        <f t="shared" si="18"/>
        <v>2.4626630188414431</v>
      </c>
      <c r="F307" s="15">
        <f t="shared" si="18"/>
        <v>2.6133563637370125</v>
      </c>
      <c r="G307" s="15">
        <f t="shared" si="18"/>
        <v>0.27261955459356124</v>
      </c>
      <c r="H307" s="15">
        <f t="shared" si="18"/>
        <v>-2.0784447302093221</v>
      </c>
      <c r="I307" s="15">
        <f t="shared" si="18"/>
        <v>-0.86384203671916515</v>
      </c>
      <c r="J307" s="15">
        <f t="shared" si="18"/>
        <v>-5.9650604618519312</v>
      </c>
      <c r="K307" s="15">
        <f t="shared" si="18"/>
        <v>4.0752467247971591</v>
      </c>
      <c r="L307" s="15">
        <f t="shared" si="18"/>
        <v>-7.9641493109649901E-3</v>
      </c>
      <c r="N307" s="15">
        <f>'Table Q6'!B309-B307</f>
        <v>5.1995046403226941E-2</v>
      </c>
      <c r="O307" s="15">
        <f>'Table Q6'!C309-C307</f>
        <v>0.86148359858733647</v>
      </c>
      <c r="P307" s="15">
        <f>'Table Q6'!D309-D307</f>
        <v>1.3550922625089572</v>
      </c>
      <c r="Q307" s="15">
        <f>'Table Q6'!E309-E307</f>
        <v>-0.29469318197449956</v>
      </c>
      <c r="R307" s="15">
        <f>'Table Q6'!F309-F307</f>
        <v>-0.47296742680526416</v>
      </c>
      <c r="S307" s="15">
        <f>'Table Q6'!G309-G307</f>
        <v>4.3303118152047997</v>
      </c>
      <c r="T307" s="15">
        <f>'Table Q6'!H309-H307</f>
        <v>-1.0205072678395193</v>
      </c>
      <c r="U307" s="15">
        <f>'Table Q6'!I309-I307</f>
        <v>-0.66969193596945098</v>
      </c>
      <c r="V307" s="15">
        <f>'Table Q6'!J309-J307</f>
        <v>0.49222906549985179</v>
      </c>
      <c r="W307" s="15">
        <f>'Table Q6'!K309-K307</f>
        <v>-2.0044849055104854</v>
      </c>
      <c r="X307" s="15">
        <f>'Table Q6'!L309-L307</f>
        <v>0.15185565656550851</v>
      </c>
    </row>
    <row r="308" spans="1:24" x14ac:dyDescent="0.25">
      <c r="A308" s="13" t="str">
        <f t="shared" si="16"/>
        <v>2018 Q4</v>
      </c>
      <c r="B308" s="15">
        <f t="shared" ref="B308:B310" si="19">LN(B105/B101)*100</f>
        <v>1.7070586061359669</v>
      </c>
      <c r="C308" s="15">
        <f t="shared" si="18"/>
        <v>-3.0430273653842468</v>
      </c>
      <c r="D308" s="15">
        <f t="shared" si="18"/>
        <v>-5.2895768175408495</v>
      </c>
      <c r="E308" s="15">
        <f t="shared" si="18"/>
        <v>4.6838237105642913</v>
      </c>
      <c r="F308" s="15">
        <f t="shared" si="18"/>
        <v>1.9927452488169561</v>
      </c>
      <c r="G308" s="15">
        <f t="shared" si="18"/>
        <v>-1.4101631814375091</v>
      </c>
      <c r="H308" s="15">
        <f t="shared" si="18"/>
        <v>-2.2523298228403577</v>
      </c>
      <c r="I308" s="15">
        <f t="shared" si="18"/>
        <v>-0.80185378855062217</v>
      </c>
      <c r="J308" s="15">
        <f t="shared" si="18"/>
        <v>-6.2006544469517353</v>
      </c>
      <c r="K308" s="15">
        <f t="shared" si="18"/>
        <v>2.8576976395639524</v>
      </c>
      <c r="L308" s="15">
        <f t="shared" si="18"/>
        <v>-0.17425940213163441</v>
      </c>
      <c r="N308" s="15">
        <f>'Table Q6'!B310-B308</f>
        <v>-1.6443335596795743</v>
      </c>
      <c r="O308" s="15">
        <f>'Table Q6'!C310-C308</f>
        <v>0.66024861160370119</v>
      </c>
      <c r="P308" s="15">
        <f>'Table Q6'!D310-D308</f>
        <v>1.2096037765777039</v>
      </c>
      <c r="Q308" s="15">
        <f>'Table Q6'!E310-E308</f>
        <v>-0.40874241859137506</v>
      </c>
      <c r="R308" s="15">
        <f>'Table Q6'!F310-F308</f>
        <v>-0.58828420395570302</v>
      </c>
      <c r="S308" s="15">
        <f>'Table Q6'!G310-G308</f>
        <v>4.0049512355778356</v>
      </c>
      <c r="T308" s="15">
        <f>'Table Q6'!H310-H308</f>
        <v>-1.1039595977014089</v>
      </c>
      <c r="U308" s="15">
        <f>'Table Q6'!I310-I308</f>
        <v>-0.4108178645076167</v>
      </c>
      <c r="V308" s="15">
        <f>'Table Q6'!J310-J308</f>
        <v>-0.3108654495170029</v>
      </c>
      <c r="W308" s="15">
        <f>'Table Q6'!K310-K308</f>
        <v>-0.9121071832176928</v>
      </c>
      <c r="X308" s="15">
        <f>'Table Q6'!L310-L308</f>
        <v>8.3016490628855119E-2</v>
      </c>
    </row>
    <row r="309" spans="1:24" x14ac:dyDescent="0.25">
      <c r="A309" s="13" t="s">
        <v>272</v>
      </c>
      <c r="B309" s="15">
        <f t="shared" si="19"/>
        <v>-1.13134545914565</v>
      </c>
      <c r="C309" s="15">
        <f t="shared" si="18"/>
        <v>-1.1565422149969444</v>
      </c>
      <c r="D309" s="15">
        <f t="shared" si="18"/>
        <v>-2.8446287839729125</v>
      </c>
      <c r="E309" s="15">
        <f t="shared" si="18"/>
        <v>3.1637976654417326</v>
      </c>
      <c r="F309" s="15">
        <f t="shared" si="18"/>
        <v>2.2076908008401319</v>
      </c>
      <c r="G309" s="15">
        <f t="shared" si="18"/>
        <v>4.2905083921904499</v>
      </c>
      <c r="H309" s="15">
        <f t="shared" si="18"/>
        <v>-3.059595107092802</v>
      </c>
      <c r="I309" s="15">
        <f t="shared" si="18"/>
        <v>-0.90833230726187508</v>
      </c>
      <c r="J309" s="15">
        <f t="shared" si="18"/>
        <v>-4.0176855653351708</v>
      </c>
      <c r="K309" s="15">
        <f t="shared" si="18"/>
        <v>-3.7758585564474618</v>
      </c>
      <c r="L309" s="15">
        <f t="shared" si="18"/>
        <v>0.13955590657209169</v>
      </c>
      <c r="N309" s="15">
        <f>'Table Q6'!B311-B309</f>
        <v>-1.3649698264138519</v>
      </c>
      <c r="O309" s="15">
        <f>'Table Q6'!C311-C309</f>
        <v>0.52781582888077094</v>
      </c>
      <c r="P309" s="15">
        <f>'Table Q6'!D311-D309</f>
        <v>0.47117720086336501</v>
      </c>
      <c r="Q309" s="15">
        <f>'Table Q6'!E311-E309</f>
        <v>-0.22797295010217411</v>
      </c>
      <c r="R309" s="15">
        <f>'Table Q6'!F311-F309</f>
        <v>-0.57570960569309482</v>
      </c>
      <c r="S309" s="15">
        <f>'Table Q6'!G311-G309</f>
        <v>1.9433626292826141</v>
      </c>
      <c r="T309" s="15">
        <f>'Table Q6'!H311-H309</f>
        <v>-0.8137514518780935</v>
      </c>
      <c r="U309" s="15">
        <f>'Table Q6'!I311-I309</f>
        <v>-0.55603329621411446</v>
      </c>
      <c r="V309" s="15">
        <f>'Table Q6'!J311-J309</f>
        <v>0.20022437732529674</v>
      </c>
      <c r="W309" s="15">
        <f>'Table Q6'!K311-K309</f>
        <v>0.21151412167476069</v>
      </c>
      <c r="X309" s="15">
        <f>'Table Q6'!L311-L309</f>
        <v>-0.13257454679983049</v>
      </c>
    </row>
    <row r="310" spans="1:24" x14ac:dyDescent="0.25">
      <c r="A310" s="13" t="str">
        <f t="shared" si="16"/>
        <v>2019 Q2</v>
      </c>
      <c r="B310" s="15">
        <f t="shared" si="19"/>
        <v>3.7042365981175633</v>
      </c>
      <c r="C310" s="15">
        <f t="shared" si="18"/>
        <v>-2.18646715298103</v>
      </c>
      <c r="D310" s="15">
        <f t="shared" si="18"/>
        <v>-1.9775262619618317</v>
      </c>
      <c r="E310" s="15">
        <f t="shared" si="18"/>
        <v>1.1996578921365144</v>
      </c>
      <c r="F310" s="15">
        <f t="shared" si="18"/>
        <v>-2.865884190279004</v>
      </c>
      <c r="G310" s="15">
        <f t="shared" si="18"/>
        <v>4.5022965065076148</v>
      </c>
      <c r="H310" s="15">
        <f t="shared" si="18"/>
        <v>-1.6429194909145424</v>
      </c>
      <c r="I310" s="15">
        <f t="shared" si="18"/>
        <v>-1.9938030844833339</v>
      </c>
      <c r="J310" s="15">
        <f t="shared" si="18"/>
        <v>-5.6307113712502801</v>
      </c>
      <c r="K310" s="15">
        <f t="shared" si="18"/>
        <v>-7.1660236657419691</v>
      </c>
      <c r="L310" s="15">
        <f t="shared" si="18"/>
        <v>-0.53946730107441898</v>
      </c>
      <c r="N310" s="15">
        <f>'Table Q6'!B312-B310</f>
        <v>-1.8371885287830332</v>
      </c>
      <c r="O310" s="15">
        <f>'Table Q6'!C312-C310</f>
        <v>0.16429853894842328</v>
      </c>
      <c r="P310" s="15">
        <f>'Table Q6'!D312-D310</f>
        <v>0.67385971405155209</v>
      </c>
      <c r="Q310" s="15">
        <f>'Table Q6'!E312-E310</f>
        <v>0.16293488289314229</v>
      </c>
      <c r="R310" s="15">
        <f>'Table Q6'!F312-F310</f>
        <v>-6.9480840758857187E-2</v>
      </c>
      <c r="S310" s="15">
        <f>'Table Q6'!G312-G310</f>
        <v>1.3402450273475051</v>
      </c>
      <c r="T310" s="15">
        <f>'Table Q6'!H312-H310</f>
        <v>-0.97542423984764026</v>
      </c>
      <c r="U310" s="15">
        <f>'Table Q6'!I312-I310</f>
        <v>-0.29031783753046136</v>
      </c>
      <c r="V310" s="15">
        <f>'Table Q6'!J312-J310</f>
        <v>-0.50985987241834785</v>
      </c>
      <c r="W310" s="15">
        <f>'Table Q6'!K312-K310</f>
        <v>1.7324988355673101</v>
      </c>
      <c r="X310" s="15">
        <f>'Table Q6'!L312-L310</f>
        <v>-5.4231460930265207E-3</v>
      </c>
    </row>
  </sheetData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4"/>
  <sheetViews>
    <sheetView workbookViewId="0">
      <pane xSplit="1" ySplit="4" topLeftCell="B20" activePane="bottomRight" state="frozen"/>
      <selection pane="topRight" activeCell="B1" sqref="B1"/>
      <selection pane="bottomLeft" activeCell="A5" sqref="A5"/>
      <selection pane="bottomRight" activeCell="G2" sqref="G2"/>
    </sheetView>
  </sheetViews>
  <sheetFormatPr defaultColWidth="8.88671875" defaultRowHeight="12" x14ac:dyDescent="0.25"/>
  <cols>
    <col min="1" max="1" width="20.6640625" style="13" customWidth="1"/>
    <col min="2" max="2" width="8.88671875" style="13" customWidth="1"/>
    <col min="3" max="16384" width="8.88671875" style="13"/>
  </cols>
  <sheetData>
    <row r="1" spans="1:21" ht="13.2" x14ac:dyDescent="0.25">
      <c r="A1" s="26" t="s">
        <v>186</v>
      </c>
      <c r="B1" s="9" t="s">
        <v>218</v>
      </c>
    </row>
    <row r="2" spans="1:21" x14ac:dyDescent="0.25">
      <c r="B2" s="9" t="s">
        <v>146</v>
      </c>
    </row>
    <row r="3" spans="1:21" x14ac:dyDescent="0.25">
      <c r="A3" s="18"/>
      <c r="B3" s="9"/>
    </row>
    <row r="4" spans="1:21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5">
      <c r="A5" s="17" t="str">
        <f>Base_year</f>
        <v>2016=100</v>
      </c>
    </row>
    <row r="6" spans="1:21" x14ac:dyDescent="0.25">
      <c r="A6" s="13">
        <v>1970</v>
      </c>
      <c r="B6" s="34">
        <v>55.5</v>
      </c>
      <c r="C6" s="34">
        <v>180.72</v>
      </c>
      <c r="D6" s="34">
        <v>82.63</v>
      </c>
      <c r="E6" s="34">
        <v>33.58</v>
      </c>
      <c r="F6" s="34">
        <v>47.88</v>
      </c>
      <c r="G6" s="34">
        <v>65.14</v>
      </c>
      <c r="H6" s="34">
        <v>33.729999999999997</v>
      </c>
      <c r="I6" s="34">
        <v>29.69</v>
      </c>
      <c r="J6" s="34">
        <v>42.78</v>
      </c>
      <c r="K6" s="34">
        <v>11.77</v>
      </c>
      <c r="L6" s="34">
        <v>20.56</v>
      </c>
      <c r="M6" s="34">
        <v>18.71</v>
      </c>
      <c r="N6" s="34">
        <v>8.49</v>
      </c>
      <c r="O6" s="34">
        <v>8.11</v>
      </c>
      <c r="P6" s="34" t="e">
        <v>#N/A</v>
      </c>
      <c r="Q6" s="34">
        <v>64.72</v>
      </c>
      <c r="R6" s="34">
        <v>27.83</v>
      </c>
      <c r="S6" s="34">
        <v>25.63</v>
      </c>
      <c r="T6" s="34">
        <v>27.93</v>
      </c>
      <c r="U6" s="34">
        <v>34.9</v>
      </c>
    </row>
    <row r="7" spans="1:21" x14ac:dyDescent="0.25">
      <c r="A7" s="13">
        <v>1971</v>
      </c>
      <c r="B7" s="34">
        <v>58.37</v>
      </c>
      <c r="C7" s="34">
        <v>176.97</v>
      </c>
      <c r="D7" s="34">
        <v>81.84</v>
      </c>
      <c r="E7" s="34">
        <v>35.17</v>
      </c>
      <c r="F7" s="34">
        <v>49.32</v>
      </c>
      <c r="G7" s="34">
        <v>66.3</v>
      </c>
      <c r="H7" s="34">
        <v>34.89</v>
      </c>
      <c r="I7" s="34">
        <v>31.74</v>
      </c>
      <c r="J7" s="34">
        <v>44.46</v>
      </c>
      <c r="K7" s="34">
        <v>12.55</v>
      </c>
      <c r="L7" s="34">
        <v>21.43</v>
      </c>
      <c r="M7" s="34">
        <v>19.829999999999998</v>
      </c>
      <c r="N7" s="34">
        <v>9.5399999999999991</v>
      </c>
      <c r="O7" s="34">
        <v>9.1199999999999992</v>
      </c>
      <c r="P7" s="34" t="e">
        <v>#N/A</v>
      </c>
      <c r="Q7" s="34">
        <v>71.33</v>
      </c>
      <c r="R7" s="34">
        <v>30.04</v>
      </c>
      <c r="S7" s="34">
        <v>27.15</v>
      </c>
      <c r="T7" s="34">
        <v>29.57</v>
      </c>
      <c r="U7" s="34">
        <v>35.92</v>
      </c>
    </row>
    <row r="8" spans="1:21" x14ac:dyDescent="0.25">
      <c r="A8" s="13">
        <v>1972</v>
      </c>
      <c r="B8" s="34">
        <v>60.25</v>
      </c>
      <c r="C8" s="34">
        <v>142.33000000000001</v>
      </c>
      <c r="D8" s="34">
        <v>83.53</v>
      </c>
      <c r="E8" s="34">
        <v>37.92</v>
      </c>
      <c r="F8" s="34">
        <v>52.72</v>
      </c>
      <c r="G8" s="34">
        <v>67.56</v>
      </c>
      <c r="H8" s="34">
        <v>36.68</v>
      </c>
      <c r="I8" s="34">
        <v>34.159999999999997</v>
      </c>
      <c r="J8" s="34">
        <v>47.13</v>
      </c>
      <c r="K8" s="34">
        <v>13.46</v>
      </c>
      <c r="L8" s="34">
        <v>21.72</v>
      </c>
      <c r="M8" s="34">
        <v>20.99</v>
      </c>
      <c r="N8" s="34">
        <v>10.55</v>
      </c>
      <c r="O8" s="34">
        <v>10.08</v>
      </c>
      <c r="P8" s="34" t="e">
        <v>#N/A</v>
      </c>
      <c r="Q8" s="34">
        <v>76.260000000000005</v>
      </c>
      <c r="R8" s="34">
        <v>31.76</v>
      </c>
      <c r="S8" s="34">
        <v>28.33</v>
      </c>
      <c r="T8" s="34">
        <v>30.87</v>
      </c>
      <c r="U8" s="34">
        <v>37.33</v>
      </c>
    </row>
    <row r="9" spans="1:21" x14ac:dyDescent="0.25">
      <c r="A9" s="13">
        <v>1973</v>
      </c>
      <c r="B9" s="34">
        <v>62.23</v>
      </c>
      <c r="C9" s="34">
        <v>159.44999999999999</v>
      </c>
      <c r="D9" s="34">
        <v>91.29</v>
      </c>
      <c r="E9" s="34">
        <v>40.4</v>
      </c>
      <c r="F9" s="34">
        <v>59</v>
      </c>
      <c r="G9" s="34">
        <v>69.14</v>
      </c>
      <c r="H9" s="34">
        <v>37.68</v>
      </c>
      <c r="I9" s="34">
        <v>37.619999999999997</v>
      </c>
      <c r="J9" s="34">
        <v>48.55</v>
      </c>
      <c r="K9" s="34">
        <v>14.78</v>
      </c>
      <c r="L9" s="34">
        <v>22.87</v>
      </c>
      <c r="M9" s="34">
        <v>22.05</v>
      </c>
      <c r="N9" s="34">
        <v>11.92</v>
      </c>
      <c r="O9" s="34">
        <v>11.39</v>
      </c>
      <c r="P9" s="34" t="e">
        <v>#N/A</v>
      </c>
      <c r="Q9" s="34">
        <v>82.57</v>
      </c>
      <c r="R9" s="34">
        <v>32.92</v>
      </c>
      <c r="S9" s="34">
        <v>29.87</v>
      </c>
      <c r="T9" s="34">
        <v>32.56</v>
      </c>
      <c r="U9" s="34">
        <v>39.99</v>
      </c>
    </row>
    <row r="10" spans="1:21" x14ac:dyDescent="0.25">
      <c r="A10" s="13">
        <v>1974</v>
      </c>
      <c r="B10" s="34">
        <v>62.92</v>
      </c>
      <c r="C10" s="34">
        <v>134.63</v>
      </c>
      <c r="D10" s="34">
        <v>90.19</v>
      </c>
      <c r="E10" s="34">
        <v>40.58</v>
      </c>
      <c r="F10" s="34">
        <v>55.92</v>
      </c>
      <c r="G10" s="34">
        <v>61.98</v>
      </c>
      <c r="H10" s="34">
        <v>34.89</v>
      </c>
      <c r="I10" s="34">
        <v>36.520000000000003</v>
      </c>
      <c r="J10" s="34">
        <v>46.39</v>
      </c>
      <c r="K10" s="34">
        <v>14.42</v>
      </c>
      <c r="L10" s="34">
        <v>23.34</v>
      </c>
      <c r="M10" s="34">
        <v>21.95</v>
      </c>
      <c r="N10" s="34">
        <v>12.44</v>
      </c>
      <c r="O10" s="34">
        <v>11.89</v>
      </c>
      <c r="P10" s="34" t="e">
        <v>#N/A</v>
      </c>
      <c r="Q10" s="34">
        <v>83.51</v>
      </c>
      <c r="R10" s="34">
        <v>34.799999999999997</v>
      </c>
      <c r="S10" s="34">
        <v>29.32</v>
      </c>
      <c r="T10" s="34">
        <v>31.99</v>
      </c>
      <c r="U10" s="34">
        <v>38.869999999999997</v>
      </c>
    </row>
    <row r="11" spans="1:21" x14ac:dyDescent="0.25">
      <c r="A11" s="13">
        <v>1975</v>
      </c>
      <c r="B11" s="34">
        <v>58.07</v>
      </c>
      <c r="C11" s="34">
        <v>151.94999999999999</v>
      </c>
      <c r="D11" s="34">
        <v>83.93</v>
      </c>
      <c r="E11" s="34">
        <v>41.38</v>
      </c>
      <c r="F11" s="34">
        <v>53.96</v>
      </c>
      <c r="G11" s="34">
        <v>58.71</v>
      </c>
      <c r="H11" s="34">
        <v>33.619999999999997</v>
      </c>
      <c r="I11" s="34">
        <v>36.130000000000003</v>
      </c>
      <c r="J11" s="34">
        <v>45.51</v>
      </c>
      <c r="K11" s="34">
        <v>14.25</v>
      </c>
      <c r="L11" s="34">
        <v>25.18</v>
      </c>
      <c r="M11" s="34">
        <v>22.38</v>
      </c>
      <c r="N11" s="34">
        <v>12.33</v>
      </c>
      <c r="O11" s="34">
        <v>11.78</v>
      </c>
      <c r="P11" s="34" t="e">
        <v>#N/A</v>
      </c>
      <c r="Q11" s="34">
        <v>86.21</v>
      </c>
      <c r="R11" s="34">
        <v>38.119999999999997</v>
      </c>
      <c r="S11" s="34">
        <v>30.24</v>
      </c>
      <c r="T11" s="34">
        <v>32.97</v>
      </c>
      <c r="U11" s="34">
        <v>37.78</v>
      </c>
    </row>
    <row r="12" spans="1:21" x14ac:dyDescent="0.25">
      <c r="A12" s="13">
        <v>1976</v>
      </c>
      <c r="B12" s="34">
        <v>53.32</v>
      </c>
      <c r="C12" s="34">
        <v>142.72999999999999</v>
      </c>
      <c r="D12" s="34">
        <v>85.52</v>
      </c>
      <c r="E12" s="34">
        <v>42.08</v>
      </c>
      <c r="F12" s="34">
        <v>56.53</v>
      </c>
      <c r="G12" s="34">
        <v>57.97</v>
      </c>
      <c r="H12" s="34">
        <v>34.71</v>
      </c>
      <c r="I12" s="34">
        <v>36.799999999999997</v>
      </c>
      <c r="J12" s="34">
        <v>46.28</v>
      </c>
      <c r="K12" s="34">
        <v>14.71</v>
      </c>
      <c r="L12" s="34">
        <v>25.76</v>
      </c>
      <c r="M12" s="34">
        <v>23.46</v>
      </c>
      <c r="N12" s="34">
        <v>12.94</v>
      </c>
      <c r="O12" s="34">
        <v>12.36</v>
      </c>
      <c r="P12" s="34" t="e">
        <v>#N/A</v>
      </c>
      <c r="Q12" s="34">
        <v>92.5</v>
      </c>
      <c r="R12" s="34">
        <v>40.380000000000003</v>
      </c>
      <c r="S12" s="34">
        <v>32.21</v>
      </c>
      <c r="T12" s="34">
        <v>34.729999999999997</v>
      </c>
      <c r="U12" s="34">
        <v>38.520000000000003</v>
      </c>
    </row>
    <row r="13" spans="1:21" x14ac:dyDescent="0.25">
      <c r="A13" s="13">
        <v>1977</v>
      </c>
      <c r="B13" s="34">
        <v>60.25</v>
      </c>
      <c r="C13" s="34">
        <v>138.78</v>
      </c>
      <c r="D13" s="34">
        <v>87.11</v>
      </c>
      <c r="E13" s="34">
        <v>43.86</v>
      </c>
      <c r="F13" s="34">
        <v>57.97</v>
      </c>
      <c r="G13" s="34">
        <v>57.65</v>
      </c>
      <c r="H13" s="34">
        <v>34.96</v>
      </c>
      <c r="I13" s="34">
        <v>38.25</v>
      </c>
      <c r="J13" s="34">
        <v>47.25</v>
      </c>
      <c r="K13" s="34">
        <v>15.39</v>
      </c>
      <c r="L13" s="34">
        <v>26.01</v>
      </c>
      <c r="M13" s="34">
        <v>24.61</v>
      </c>
      <c r="N13" s="34">
        <v>13.38</v>
      </c>
      <c r="O13" s="34">
        <v>12.78</v>
      </c>
      <c r="P13" s="34" t="e">
        <v>#N/A</v>
      </c>
      <c r="Q13" s="34">
        <v>94.75</v>
      </c>
      <c r="R13" s="34">
        <v>41.46</v>
      </c>
      <c r="S13" s="34">
        <v>33.96</v>
      </c>
      <c r="T13" s="34">
        <v>36.22</v>
      </c>
      <c r="U13" s="34">
        <v>39.39</v>
      </c>
    </row>
    <row r="14" spans="1:21" x14ac:dyDescent="0.25">
      <c r="A14" s="13">
        <v>1978</v>
      </c>
      <c r="B14" s="34">
        <v>64.8</v>
      </c>
      <c r="C14" s="34">
        <v>139.09</v>
      </c>
      <c r="D14" s="34">
        <v>87.61</v>
      </c>
      <c r="E14" s="34">
        <v>44.74</v>
      </c>
      <c r="F14" s="34">
        <v>59.62</v>
      </c>
      <c r="G14" s="34">
        <v>61.66</v>
      </c>
      <c r="H14" s="34">
        <v>37.880000000000003</v>
      </c>
      <c r="I14" s="34">
        <v>40.18</v>
      </c>
      <c r="J14" s="34">
        <v>50.82</v>
      </c>
      <c r="K14" s="34">
        <v>16.18</v>
      </c>
      <c r="L14" s="34">
        <v>27.53</v>
      </c>
      <c r="M14" s="34">
        <v>25.03</v>
      </c>
      <c r="N14" s="34">
        <v>14.41</v>
      </c>
      <c r="O14" s="34">
        <v>13.77</v>
      </c>
      <c r="P14" s="34" t="e">
        <v>#N/A</v>
      </c>
      <c r="Q14" s="34">
        <v>98.46</v>
      </c>
      <c r="R14" s="34">
        <v>42.46</v>
      </c>
      <c r="S14" s="34">
        <v>35.74</v>
      </c>
      <c r="T14" s="34">
        <v>37.74</v>
      </c>
      <c r="U14" s="34">
        <v>41.07</v>
      </c>
    </row>
    <row r="15" spans="1:21" x14ac:dyDescent="0.25">
      <c r="A15" s="13">
        <v>1979</v>
      </c>
      <c r="B15" s="34">
        <v>63.81</v>
      </c>
      <c r="C15" s="34">
        <v>167.35</v>
      </c>
      <c r="D15" s="34">
        <v>87.41</v>
      </c>
      <c r="E15" s="34">
        <v>47.05</v>
      </c>
      <c r="F15" s="34">
        <v>58.7</v>
      </c>
      <c r="G15" s="34">
        <v>62.08</v>
      </c>
      <c r="H15" s="34">
        <v>39.520000000000003</v>
      </c>
      <c r="I15" s="34">
        <v>42.32</v>
      </c>
      <c r="J15" s="34">
        <v>52.69</v>
      </c>
      <c r="K15" s="34">
        <v>17.12</v>
      </c>
      <c r="L15" s="34">
        <v>29.33</v>
      </c>
      <c r="M15" s="34">
        <v>25.69</v>
      </c>
      <c r="N15" s="34">
        <v>15.66</v>
      </c>
      <c r="O15" s="34">
        <v>14.97</v>
      </c>
      <c r="P15" s="34" t="e">
        <v>#N/A</v>
      </c>
      <c r="Q15" s="34">
        <v>102.11</v>
      </c>
      <c r="R15" s="34">
        <v>44.26</v>
      </c>
      <c r="S15" s="34">
        <v>37.17</v>
      </c>
      <c r="T15" s="34">
        <v>38.92</v>
      </c>
      <c r="U15" s="34">
        <v>42.49</v>
      </c>
    </row>
    <row r="16" spans="1:21" x14ac:dyDescent="0.25">
      <c r="A16" s="13">
        <v>1980</v>
      </c>
      <c r="B16" s="34">
        <v>70.83</v>
      </c>
      <c r="C16" s="34">
        <v>169.98</v>
      </c>
      <c r="D16" s="34">
        <v>79.95</v>
      </c>
      <c r="E16" s="34">
        <v>47.05</v>
      </c>
      <c r="F16" s="34">
        <v>51.69</v>
      </c>
      <c r="G16" s="34">
        <v>58.6</v>
      </c>
      <c r="H16" s="34">
        <v>37.369999999999997</v>
      </c>
      <c r="I16" s="34">
        <v>41.26</v>
      </c>
      <c r="J16" s="34">
        <v>52</v>
      </c>
      <c r="K16" s="34">
        <v>17.79</v>
      </c>
      <c r="L16" s="34">
        <v>29.3</v>
      </c>
      <c r="M16" s="34">
        <v>26.2</v>
      </c>
      <c r="N16" s="34">
        <v>16.260000000000002</v>
      </c>
      <c r="O16" s="34">
        <v>15.54</v>
      </c>
      <c r="P16" s="34" t="e">
        <v>#N/A</v>
      </c>
      <c r="Q16" s="34">
        <v>103.17</v>
      </c>
      <c r="R16" s="34">
        <v>45.81</v>
      </c>
      <c r="S16" s="34">
        <v>39.78</v>
      </c>
      <c r="T16" s="34">
        <v>41.31</v>
      </c>
      <c r="U16" s="34">
        <v>41.17</v>
      </c>
    </row>
    <row r="17" spans="1:21" x14ac:dyDescent="0.25">
      <c r="A17" s="13">
        <v>1981</v>
      </c>
      <c r="B17" s="34">
        <v>72.709999999999994</v>
      </c>
      <c r="C17" s="34">
        <v>177.38</v>
      </c>
      <c r="D17" s="34">
        <v>74.98</v>
      </c>
      <c r="E17" s="34">
        <v>48.38</v>
      </c>
      <c r="F17" s="34">
        <v>49.84</v>
      </c>
      <c r="G17" s="34">
        <v>54.07</v>
      </c>
      <c r="H17" s="34">
        <v>37.270000000000003</v>
      </c>
      <c r="I17" s="34">
        <v>41.56</v>
      </c>
      <c r="J17" s="34">
        <v>51.32</v>
      </c>
      <c r="K17" s="34">
        <v>18.16</v>
      </c>
      <c r="L17" s="34">
        <v>30.06</v>
      </c>
      <c r="M17" s="34">
        <v>27.09</v>
      </c>
      <c r="N17" s="34">
        <v>16.88</v>
      </c>
      <c r="O17" s="34">
        <v>16.13</v>
      </c>
      <c r="P17" s="34" t="e">
        <v>#N/A</v>
      </c>
      <c r="Q17" s="34">
        <v>103.78</v>
      </c>
      <c r="R17" s="34">
        <v>48.09</v>
      </c>
      <c r="S17" s="34">
        <v>39.799999999999997</v>
      </c>
      <c r="T17" s="34">
        <v>41.03</v>
      </c>
      <c r="U17" s="34">
        <v>40.58</v>
      </c>
    </row>
    <row r="18" spans="1:21" x14ac:dyDescent="0.25">
      <c r="A18" s="13">
        <v>1982</v>
      </c>
      <c r="B18" s="34">
        <v>78.75</v>
      </c>
      <c r="C18" s="34">
        <v>190.14</v>
      </c>
      <c r="D18" s="34">
        <v>74.88</v>
      </c>
      <c r="E18" s="34">
        <v>47.76</v>
      </c>
      <c r="F18" s="34">
        <v>47.88</v>
      </c>
      <c r="G18" s="34">
        <v>58.39</v>
      </c>
      <c r="H18" s="34">
        <v>38.43</v>
      </c>
      <c r="I18" s="34">
        <v>40.86</v>
      </c>
      <c r="J18" s="34">
        <v>51.67</v>
      </c>
      <c r="K18" s="34">
        <v>18.850000000000001</v>
      </c>
      <c r="L18" s="34">
        <v>31.1</v>
      </c>
      <c r="M18" s="34">
        <v>27.58</v>
      </c>
      <c r="N18" s="34">
        <v>18.29</v>
      </c>
      <c r="O18" s="34">
        <v>17.48</v>
      </c>
      <c r="P18" s="34" t="e">
        <v>#N/A</v>
      </c>
      <c r="Q18" s="34">
        <v>105.07</v>
      </c>
      <c r="R18" s="34">
        <v>49.24</v>
      </c>
      <c r="S18" s="34">
        <v>40.090000000000003</v>
      </c>
      <c r="T18" s="34">
        <v>41.03</v>
      </c>
      <c r="U18" s="34">
        <v>41.66</v>
      </c>
    </row>
    <row r="19" spans="1:21" x14ac:dyDescent="0.25">
      <c r="A19" s="13">
        <v>1983</v>
      </c>
      <c r="B19" s="34">
        <v>74.489999999999995</v>
      </c>
      <c r="C19" s="34">
        <v>191.76</v>
      </c>
      <c r="D19" s="34">
        <v>76.47</v>
      </c>
      <c r="E19" s="34">
        <v>49.53</v>
      </c>
      <c r="F19" s="34">
        <v>46.44</v>
      </c>
      <c r="G19" s="34">
        <v>62.08</v>
      </c>
      <c r="H19" s="34">
        <v>41.34</v>
      </c>
      <c r="I19" s="34">
        <v>42.78</v>
      </c>
      <c r="J19" s="34">
        <v>52.78</v>
      </c>
      <c r="K19" s="34">
        <v>20.18</v>
      </c>
      <c r="L19" s="34">
        <v>32.68</v>
      </c>
      <c r="M19" s="34">
        <v>28.45</v>
      </c>
      <c r="N19" s="34">
        <v>20.47</v>
      </c>
      <c r="O19" s="34">
        <v>19.559999999999999</v>
      </c>
      <c r="P19" s="34" t="e">
        <v>#N/A</v>
      </c>
      <c r="Q19" s="34">
        <v>108.27</v>
      </c>
      <c r="R19" s="34">
        <v>51.29</v>
      </c>
      <c r="S19" s="34">
        <v>42.63</v>
      </c>
      <c r="T19" s="34">
        <v>43.3</v>
      </c>
      <c r="U19" s="34">
        <v>43.54</v>
      </c>
    </row>
    <row r="20" spans="1:21" x14ac:dyDescent="0.25">
      <c r="A20" s="13">
        <v>1984</v>
      </c>
      <c r="B20" s="34">
        <v>90.03</v>
      </c>
      <c r="C20" s="34">
        <v>180.42</v>
      </c>
      <c r="D20" s="34">
        <v>79.25</v>
      </c>
      <c r="E20" s="34">
        <v>40.049999999999997</v>
      </c>
      <c r="F20" s="34">
        <v>43.46</v>
      </c>
      <c r="G20" s="34">
        <v>65.03</v>
      </c>
      <c r="H20" s="34">
        <v>43.23</v>
      </c>
      <c r="I20" s="34">
        <v>44.03</v>
      </c>
      <c r="J20" s="34">
        <v>53.35</v>
      </c>
      <c r="K20" s="34">
        <v>21.55</v>
      </c>
      <c r="L20" s="34">
        <v>33.22</v>
      </c>
      <c r="M20" s="34">
        <v>28.42</v>
      </c>
      <c r="N20" s="34">
        <v>21.81</v>
      </c>
      <c r="O20" s="34">
        <v>20.85</v>
      </c>
      <c r="P20" s="34" t="e">
        <v>#N/A</v>
      </c>
      <c r="Q20" s="34">
        <v>107.46</v>
      </c>
      <c r="R20" s="34">
        <v>50.77</v>
      </c>
      <c r="S20" s="34">
        <v>44.88</v>
      </c>
      <c r="T20" s="34">
        <v>45.24</v>
      </c>
      <c r="U20" s="34">
        <v>44.73</v>
      </c>
    </row>
    <row r="21" spans="1:21" x14ac:dyDescent="0.25">
      <c r="A21" s="13">
        <v>1985</v>
      </c>
      <c r="B21" s="34">
        <v>85.28</v>
      </c>
      <c r="C21" s="34">
        <v>198.35</v>
      </c>
      <c r="D21" s="34">
        <v>81.540000000000006</v>
      </c>
      <c r="E21" s="34">
        <v>50.24</v>
      </c>
      <c r="F21" s="34">
        <v>48.4</v>
      </c>
      <c r="G21" s="34">
        <v>65.239999999999995</v>
      </c>
      <c r="H21" s="34">
        <v>45.68</v>
      </c>
      <c r="I21" s="34">
        <v>46.92</v>
      </c>
      <c r="J21" s="34">
        <v>57.55</v>
      </c>
      <c r="K21" s="34">
        <v>22.93</v>
      </c>
      <c r="L21" s="34">
        <v>33.25</v>
      </c>
      <c r="M21" s="34">
        <v>29.19</v>
      </c>
      <c r="N21" s="34">
        <v>24.15</v>
      </c>
      <c r="O21" s="34">
        <v>23.08</v>
      </c>
      <c r="P21" s="34" t="e">
        <v>#N/A</v>
      </c>
      <c r="Q21" s="34">
        <v>109.85</v>
      </c>
      <c r="R21" s="34">
        <v>51.79</v>
      </c>
      <c r="S21" s="34">
        <v>48.08</v>
      </c>
      <c r="T21" s="34">
        <v>48.3</v>
      </c>
      <c r="U21" s="34">
        <v>46.94</v>
      </c>
    </row>
    <row r="22" spans="1:21" x14ac:dyDescent="0.25">
      <c r="A22" s="13">
        <v>1986</v>
      </c>
      <c r="B22" s="34">
        <v>85.38</v>
      </c>
      <c r="C22" s="34">
        <v>198.15</v>
      </c>
      <c r="D22" s="34">
        <v>82.63</v>
      </c>
      <c r="E22" s="34">
        <v>59.1</v>
      </c>
      <c r="F22" s="34">
        <v>52.41</v>
      </c>
      <c r="G22" s="34">
        <v>67.98</v>
      </c>
      <c r="H22" s="34">
        <v>47.79</v>
      </c>
      <c r="I22" s="34">
        <v>48.2</v>
      </c>
      <c r="J22" s="34">
        <v>61.08</v>
      </c>
      <c r="K22" s="34">
        <v>24.5</v>
      </c>
      <c r="L22" s="34">
        <v>33.97</v>
      </c>
      <c r="M22" s="34">
        <v>29.09</v>
      </c>
      <c r="N22" s="34">
        <v>26.01</v>
      </c>
      <c r="O22" s="34">
        <v>24.86</v>
      </c>
      <c r="P22" s="34" t="e">
        <v>#N/A</v>
      </c>
      <c r="Q22" s="34">
        <v>111.29</v>
      </c>
      <c r="R22" s="34">
        <v>52.19</v>
      </c>
      <c r="S22" s="34">
        <v>50.49</v>
      </c>
      <c r="T22" s="34">
        <v>51.2</v>
      </c>
      <c r="U22" s="34">
        <v>48.68</v>
      </c>
    </row>
    <row r="23" spans="1:21" x14ac:dyDescent="0.25">
      <c r="A23" s="13">
        <v>1987</v>
      </c>
      <c r="B23" s="34">
        <v>83.4</v>
      </c>
      <c r="C23" s="34">
        <v>198.35</v>
      </c>
      <c r="D23" s="34">
        <v>86.61</v>
      </c>
      <c r="E23" s="34">
        <v>60.87</v>
      </c>
      <c r="F23" s="34">
        <v>55.19</v>
      </c>
      <c r="G23" s="34">
        <v>75.89</v>
      </c>
      <c r="H23" s="34">
        <v>51.77</v>
      </c>
      <c r="I23" s="34">
        <v>52.41</v>
      </c>
      <c r="J23" s="34">
        <v>65.510000000000005</v>
      </c>
      <c r="K23" s="34">
        <v>26.21</v>
      </c>
      <c r="L23" s="34">
        <v>38.1</v>
      </c>
      <c r="M23" s="34">
        <v>29.4</v>
      </c>
      <c r="N23" s="34">
        <v>27.65</v>
      </c>
      <c r="O23" s="34">
        <v>26.42</v>
      </c>
      <c r="P23" s="34" t="e">
        <v>#N/A</v>
      </c>
      <c r="Q23" s="34">
        <v>112.19</v>
      </c>
      <c r="R23" s="34">
        <v>53.96</v>
      </c>
      <c r="S23" s="34">
        <v>55.68</v>
      </c>
      <c r="T23" s="34">
        <v>57.32</v>
      </c>
      <c r="U23" s="34">
        <v>51.91</v>
      </c>
    </row>
    <row r="24" spans="1:21" x14ac:dyDescent="0.25">
      <c r="A24" s="13">
        <v>1988</v>
      </c>
      <c r="B24" s="34">
        <v>83.89</v>
      </c>
      <c r="C24" s="34">
        <v>181.53</v>
      </c>
      <c r="D24" s="34">
        <v>92.88</v>
      </c>
      <c r="E24" s="34">
        <v>60.87</v>
      </c>
      <c r="F24" s="34">
        <v>57.77</v>
      </c>
      <c r="G24" s="34">
        <v>82.42</v>
      </c>
      <c r="H24" s="34">
        <v>55.79</v>
      </c>
      <c r="I24" s="34">
        <v>55.7</v>
      </c>
      <c r="J24" s="34">
        <v>69.88</v>
      </c>
      <c r="K24" s="34">
        <v>28.13</v>
      </c>
      <c r="L24" s="34">
        <v>42.21</v>
      </c>
      <c r="M24" s="34">
        <v>29.89</v>
      </c>
      <c r="N24" s="34">
        <v>31.02</v>
      </c>
      <c r="O24" s="34">
        <v>29.64</v>
      </c>
      <c r="P24" s="34" t="e">
        <v>#N/A</v>
      </c>
      <c r="Q24" s="34">
        <v>115.05</v>
      </c>
      <c r="R24" s="34">
        <v>56.04</v>
      </c>
      <c r="S24" s="34">
        <v>59.6</v>
      </c>
      <c r="T24" s="34">
        <v>62.34</v>
      </c>
      <c r="U24" s="34">
        <v>55.41</v>
      </c>
    </row>
    <row r="25" spans="1:21" x14ac:dyDescent="0.25">
      <c r="A25" s="13">
        <v>1989</v>
      </c>
      <c r="B25" s="34">
        <v>88.54</v>
      </c>
      <c r="C25" s="34">
        <v>160.36000000000001</v>
      </c>
      <c r="D25" s="34">
        <v>96.66</v>
      </c>
      <c r="E25" s="34">
        <v>61.58</v>
      </c>
      <c r="F25" s="34">
        <v>57.67</v>
      </c>
      <c r="G25" s="34">
        <v>86.85</v>
      </c>
      <c r="H25" s="34">
        <v>58.03</v>
      </c>
      <c r="I25" s="34">
        <v>58.34</v>
      </c>
      <c r="J25" s="34">
        <v>72.319999999999993</v>
      </c>
      <c r="K25" s="34">
        <v>28.8</v>
      </c>
      <c r="L25" s="34">
        <v>42.46</v>
      </c>
      <c r="M25" s="34">
        <v>30.35</v>
      </c>
      <c r="N25" s="34">
        <v>32.22</v>
      </c>
      <c r="O25" s="34">
        <v>30.8</v>
      </c>
      <c r="P25" s="34" t="e">
        <v>#N/A</v>
      </c>
      <c r="Q25" s="34">
        <v>117.89</v>
      </c>
      <c r="R25" s="34">
        <v>57.81</v>
      </c>
      <c r="S25" s="34">
        <v>59.77</v>
      </c>
      <c r="T25" s="34">
        <v>63.99</v>
      </c>
      <c r="U25" s="34">
        <v>57.05</v>
      </c>
    </row>
    <row r="26" spans="1:21" x14ac:dyDescent="0.25">
      <c r="A26" s="13">
        <v>1990</v>
      </c>
      <c r="B26" s="34">
        <v>89.83</v>
      </c>
      <c r="C26" s="34">
        <v>153.37</v>
      </c>
      <c r="D26" s="34">
        <v>96.56</v>
      </c>
      <c r="E26" s="34">
        <v>63.17</v>
      </c>
      <c r="F26" s="34">
        <v>58.49</v>
      </c>
      <c r="G26" s="34">
        <v>89.38</v>
      </c>
      <c r="H26" s="34">
        <v>57.26</v>
      </c>
      <c r="I26" s="34">
        <v>58.18</v>
      </c>
      <c r="J26" s="34">
        <v>72.97</v>
      </c>
      <c r="K26" s="34">
        <v>28.67</v>
      </c>
      <c r="L26" s="34">
        <v>45.28</v>
      </c>
      <c r="M26" s="34">
        <v>30.57</v>
      </c>
      <c r="N26" s="34">
        <v>33.68</v>
      </c>
      <c r="O26" s="34">
        <v>32.19</v>
      </c>
      <c r="P26" s="34" t="e">
        <v>#N/A</v>
      </c>
      <c r="Q26" s="34">
        <v>119.01</v>
      </c>
      <c r="R26" s="34">
        <v>58.16</v>
      </c>
      <c r="S26" s="34">
        <v>59.91</v>
      </c>
      <c r="T26" s="34">
        <v>63.92</v>
      </c>
      <c r="U26" s="34">
        <v>57.64</v>
      </c>
    </row>
    <row r="27" spans="1:21" x14ac:dyDescent="0.25">
      <c r="A27" s="13">
        <v>1991</v>
      </c>
      <c r="B27" s="34">
        <v>94.25</v>
      </c>
      <c r="C27" s="34">
        <v>161.91</v>
      </c>
      <c r="D27" s="34">
        <v>91.79</v>
      </c>
      <c r="E27" s="34">
        <v>67.709999999999994</v>
      </c>
      <c r="F27" s="34">
        <v>57.57</v>
      </c>
      <c r="G27" s="34">
        <v>83.18</v>
      </c>
      <c r="H27" s="34">
        <v>56.24</v>
      </c>
      <c r="I27" s="34">
        <v>56.9</v>
      </c>
      <c r="J27" s="34">
        <v>68.61</v>
      </c>
      <c r="K27" s="34">
        <v>28.15</v>
      </c>
      <c r="L27" s="34">
        <v>45.84</v>
      </c>
      <c r="M27" s="34">
        <v>30.4</v>
      </c>
      <c r="N27" s="34">
        <v>33.549999999999997</v>
      </c>
      <c r="O27" s="34">
        <v>31.96</v>
      </c>
      <c r="P27" s="34" t="e">
        <v>#N/A</v>
      </c>
      <c r="Q27" s="34">
        <v>124.05</v>
      </c>
      <c r="R27" s="34">
        <v>62.57</v>
      </c>
      <c r="S27" s="34">
        <v>60.18</v>
      </c>
      <c r="T27" s="34">
        <v>64.180000000000007</v>
      </c>
      <c r="U27" s="34">
        <v>56.57</v>
      </c>
    </row>
    <row r="28" spans="1:21" x14ac:dyDescent="0.25">
      <c r="A28" s="13">
        <v>1992</v>
      </c>
      <c r="B28" s="34">
        <v>96.59</v>
      </c>
      <c r="C28" s="34">
        <v>167.5</v>
      </c>
      <c r="D28" s="34">
        <v>91.73</v>
      </c>
      <c r="E28" s="34">
        <v>70.02</v>
      </c>
      <c r="F28" s="34">
        <v>58.36</v>
      </c>
      <c r="G28" s="34">
        <v>79.14</v>
      </c>
      <c r="H28" s="34">
        <v>58.61</v>
      </c>
      <c r="I28" s="34">
        <v>58.55</v>
      </c>
      <c r="J28" s="34">
        <v>65.510000000000005</v>
      </c>
      <c r="K28" s="34">
        <v>28.34</v>
      </c>
      <c r="L28" s="34">
        <v>44.35</v>
      </c>
      <c r="M28" s="34">
        <v>30.29</v>
      </c>
      <c r="N28" s="34">
        <v>33</v>
      </c>
      <c r="O28" s="34">
        <v>31.62</v>
      </c>
      <c r="P28" s="34" t="e">
        <v>#N/A</v>
      </c>
      <c r="Q28" s="34">
        <v>129</v>
      </c>
      <c r="R28" s="34">
        <v>64.53</v>
      </c>
      <c r="S28" s="34">
        <v>61.05</v>
      </c>
      <c r="T28" s="34">
        <v>64.83</v>
      </c>
      <c r="U28" s="34">
        <v>56.76</v>
      </c>
    </row>
    <row r="29" spans="1:21" x14ac:dyDescent="0.25">
      <c r="A29" s="13">
        <v>1993</v>
      </c>
      <c r="B29" s="34">
        <v>87.67</v>
      </c>
      <c r="C29" s="34">
        <v>180.55</v>
      </c>
      <c r="D29" s="34">
        <v>93.1</v>
      </c>
      <c r="E29" s="34">
        <v>74.34</v>
      </c>
      <c r="F29" s="34">
        <v>61.17</v>
      </c>
      <c r="G29" s="34">
        <v>76.84</v>
      </c>
      <c r="H29" s="34">
        <v>63.1</v>
      </c>
      <c r="I29" s="34">
        <v>60.25</v>
      </c>
      <c r="J29" s="34">
        <v>66.290000000000006</v>
      </c>
      <c r="K29" s="34">
        <v>29.08</v>
      </c>
      <c r="L29" s="34">
        <v>45.54</v>
      </c>
      <c r="M29" s="34">
        <v>31.22</v>
      </c>
      <c r="N29" s="34">
        <v>33.56</v>
      </c>
      <c r="O29" s="34">
        <v>32.229999999999997</v>
      </c>
      <c r="P29" s="34" t="e">
        <v>#N/A</v>
      </c>
      <c r="Q29" s="34">
        <v>129.79</v>
      </c>
      <c r="R29" s="34">
        <v>67.150000000000006</v>
      </c>
      <c r="S29" s="34">
        <v>65</v>
      </c>
      <c r="T29" s="34">
        <v>68.98</v>
      </c>
      <c r="U29" s="34">
        <v>58.33</v>
      </c>
    </row>
    <row r="30" spans="1:21" x14ac:dyDescent="0.25">
      <c r="A30" s="13">
        <v>1994</v>
      </c>
      <c r="B30" s="34">
        <v>85.5</v>
      </c>
      <c r="C30" s="34">
        <v>209.29</v>
      </c>
      <c r="D30" s="34">
        <v>97.51</v>
      </c>
      <c r="E30" s="34">
        <v>73.319999999999993</v>
      </c>
      <c r="F30" s="34">
        <v>63.3</v>
      </c>
      <c r="G30" s="34">
        <v>75.5</v>
      </c>
      <c r="H30" s="34">
        <v>66.260000000000005</v>
      </c>
      <c r="I30" s="34">
        <v>63.9</v>
      </c>
      <c r="J30" s="34">
        <v>67.47</v>
      </c>
      <c r="K30" s="34">
        <v>30.41</v>
      </c>
      <c r="L30" s="34">
        <v>45.83</v>
      </c>
      <c r="M30" s="34">
        <v>32.97</v>
      </c>
      <c r="N30" s="34">
        <v>35.17</v>
      </c>
      <c r="O30" s="34">
        <v>33.81</v>
      </c>
      <c r="P30" s="34" t="e">
        <v>#N/A</v>
      </c>
      <c r="Q30" s="34">
        <v>134</v>
      </c>
      <c r="R30" s="34">
        <v>68.33</v>
      </c>
      <c r="S30" s="34">
        <v>68.13</v>
      </c>
      <c r="T30" s="34">
        <v>72.34</v>
      </c>
      <c r="U30" s="34">
        <v>60.56</v>
      </c>
    </row>
    <row r="31" spans="1:21" x14ac:dyDescent="0.25">
      <c r="A31" s="13">
        <v>1995</v>
      </c>
      <c r="B31" s="34">
        <v>82.74</v>
      </c>
      <c r="C31" s="34">
        <v>216.79</v>
      </c>
      <c r="D31" s="34">
        <v>99.04</v>
      </c>
      <c r="E31" s="34">
        <v>75.34</v>
      </c>
      <c r="F31" s="34">
        <v>65.069999999999993</v>
      </c>
      <c r="G31" s="34">
        <v>75.150000000000006</v>
      </c>
      <c r="H31" s="34">
        <v>67.239999999999995</v>
      </c>
      <c r="I31" s="34">
        <v>67.75</v>
      </c>
      <c r="J31" s="34">
        <v>68.88</v>
      </c>
      <c r="K31" s="34">
        <v>31.64</v>
      </c>
      <c r="L31" s="34">
        <v>46.7</v>
      </c>
      <c r="M31" s="34">
        <v>34.159999999999997</v>
      </c>
      <c r="N31" s="34">
        <v>36.36</v>
      </c>
      <c r="O31" s="34">
        <v>35.159999999999997</v>
      </c>
      <c r="P31" s="34" t="e">
        <v>#N/A</v>
      </c>
      <c r="Q31" s="34">
        <v>134.66</v>
      </c>
      <c r="R31" s="34">
        <v>70.3</v>
      </c>
      <c r="S31" s="34">
        <v>71.02</v>
      </c>
      <c r="T31" s="34">
        <v>75.3</v>
      </c>
      <c r="U31" s="34">
        <v>61.92</v>
      </c>
    </row>
    <row r="32" spans="1:21" x14ac:dyDescent="0.25">
      <c r="A32" s="13">
        <v>1996</v>
      </c>
      <c r="B32" s="34">
        <v>79.19</v>
      </c>
      <c r="C32" s="34">
        <v>223.92</v>
      </c>
      <c r="D32" s="34">
        <v>99.85</v>
      </c>
      <c r="E32" s="34">
        <v>80.63</v>
      </c>
      <c r="F32" s="34">
        <v>67.19</v>
      </c>
      <c r="G32" s="34">
        <v>76.34</v>
      </c>
      <c r="H32" s="34">
        <v>68.88</v>
      </c>
      <c r="I32" s="34">
        <v>71.36</v>
      </c>
      <c r="J32" s="34">
        <v>67.14</v>
      </c>
      <c r="K32" s="34">
        <v>32.450000000000003</v>
      </c>
      <c r="L32" s="34">
        <v>48.72</v>
      </c>
      <c r="M32" s="34">
        <v>35.659999999999997</v>
      </c>
      <c r="N32" s="34">
        <v>37.79</v>
      </c>
      <c r="O32" s="34">
        <v>36.56</v>
      </c>
      <c r="P32" s="34" t="e">
        <v>#N/A</v>
      </c>
      <c r="Q32" s="34">
        <v>135.19999999999999</v>
      </c>
      <c r="R32" s="34">
        <v>71.239999999999995</v>
      </c>
      <c r="S32" s="34">
        <v>71.88</v>
      </c>
      <c r="T32" s="34">
        <v>76.42</v>
      </c>
      <c r="U32" s="34">
        <v>63.35</v>
      </c>
    </row>
    <row r="33" spans="1:21" x14ac:dyDescent="0.25">
      <c r="A33" s="13">
        <v>1997</v>
      </c>
      <c r="B33" s="34">
        <v>81.12</v>
      </c>
      <c r="C33" s="34">
        <v>218.39</v>
      </c>
      <c r="D33" s="34">
        <v>101.54</v>
      </c>
      <c r="E33" s="34">
        <v>81.2</v>
      </c>
      <c r="F33" s="34">
        <v>68.37</v>
      </c>
      <c r="G33" s="34">
        <v>77.59</v>
      </c>
      <c r="H33" s="34">
        <v>70.8</v>
      </c>
      <c r="I33" s="34">
        <v>79.180000000000007</v>
      </c>
      <c r="J33" s="34">
        <v>69.069999999999993</v>
      </c>
      <c r="K33" s="34">
        <v>34.479999999999997</v>
      </c>
      <c r="L33" s="34">
        <v>52.11</v>
      </c>
      <c r="M33" s="34">
        <v>38.29</v>
      </c>
      <c r="N33" s="34">
        <v>40.08</v>
      </c>
      <c r="O33" s="34">
        <v>38.97</v>
      </c>
      <c r="P33" s="34" t="e">
        <v>#N/A</v>
      </c>
      <c r="Q33" s="34">
        <v>133.13</v>
      </c>
      <c r="R33" s="34">
        <v>71.290000000000006</v>
      </c>
      <c r="S33" s="34">
        <v>74.69</v>
      </c>
      <c r="T33" s="34">
        <v>78.78</v>
      </c>
      <c r="U33" s="34">
        <v>65.680000000000007</v>
      </c>
    </row>
    <row r="34" spans="1:21" x14ac:dyDescent="0.25">
      <c r="A34" s="13">
        <v>1998</v>
      </c>
      <c r="B34" s="34">
        <v>84.01</v>
      </c>
      <c r="C34" s="34">
        <v>218.08</v>
      </c>
      <c r="D34" s="34">
        <v>101.78</v>
      </c>
      <c r="E34" s="34">
        <v>83.07</v>
      </c>
      <c r="F34" s="34">
        <v>72.92</v>
      </c>
      <c r="G34" s="34">
        <v>78.739999999999995</v>
      </c>
      <c r="H34" s="34">
        <v>72.06</v>
      </c>
      <c r="I34" s="34">
        <v>83.31</v>
      </c>
      <c r="J34" s="34">
        <v>69.47</v>
      </c>
      <c r="K34" s="34">
        <v>38.04</v>
      </c>
      <c r="L34" s="34">
        <v>64.150000000000006</v>
      </c>
      <c r="M34" s="34">
        <v>38.44</v>
      </c>
      <c r="N34" s="34">
        <v>45.06</v>
      </c>
      <c r="O34" s="34">
        <v>40.71</v>
      </c>
      <c r="P34" s="34" t="e">
        <v>#N/A</v>
      </c>
      <c r="Q34" s="34">
        <v>125.77</v>
      </c>
      <c r="R34" s="34">
        <v>70.88</v>
      </c>
      <c r="S34" s="34">
        <v>79.459999999999994</v>
      </c>
      <c r="T34" s="34">
        <v>79.38</v>
      </c>
      <c r="U34" s="34">
        <v>68.75</v>
      </c>
    </row>
    <row r="35" spans="1:21" x14ac:dyDescent="0.25">
      <c r="A35" s="13">
        <v>1999</v>
      </c>
      <c r="B35" s="34">
        <v>89.81</v>
      </c>
      <c r="C35" s="34">
        <v>232</v>
      </c>
      <c r="D35" s="34">
        <v>102.1</v>
      </c>
      <c r="E35" s="34">
        <v>86.83</v>
      </c>
      <c r="F35" s="34">
        <v>73.62</v>
      </c>
      <c r="G35" s="34">
        <v>79.73</v>
      </c>
      <c r="H35" s="34">
        <v>72.19</v>
      </c>
      <c r="I35" s="34">
        <v>88.27</v>
      </c>
      <c r="J35" s="34">
        <v>73.45</v>
      </c>
      <c r="K35" s="34">
        <v>44.81</v>
      </c>
      <c r="L35" s="34">
        <v>64.599999999999994</v>
      </c>
      <c r="M35" s="34">
        <v>40.450000000000003</v>
      </c>
      <c r="N35" s="34">
        <v>47.22</v>
      </c>
      <c r="O35" s="34">
        <v>44.52</v>
      </c>
      <c r="P35" s="34" t="e">
        <v>#N/A</v>
      </c>
      <c r="Q35" s="34">
        <v>127.14</v>
      </c>
      <c r="R35" s="34">
        <v>72.64</v>
      </c>
      <c r="S35" s="34">
        <v>76.59</v>
      </c>
      <c r="T35" s="34">
        <v>78.72</v>
      </c>
      <c r="U35" s="34">
        <v>71.150000000000006</v>
      </c>
    </row>
    <row r="36" spans="1:21" x14ac:dyDescent="0.25">
      <c r="A36" s="13">
        <v>2000</v>
      </c>
      <c r="B36" s="34">
        <v>91.1</v>
      </c>
      <c r="C36" s="34">
        <v>230.5</v>
      </c>
      <c r="D36" s="34">
        <v>103.92</v>
      </c>
      <c r="E36" s="34">
        <v>90.54</v>
      </c>
      <c r="F36" s="34">
        <v>74.66</v>
      </c>
      <c r="G36" s="34">
        <v>80.44</v>
      </c>
      <c r="H36" s="34">
        <v>71.47</v>
      </c>
      <c r="I36" s="34">
        <v>93.47</v>
      </c>
      <c r="J36" s="34">
        <v>75.05</v>
      </c>
      <c r="K36" s="34">
        <v>54.47</v>
      </c>
      <c r="L36" s="34">
        <v>67</v>
      </c>
      <c r="M36" s="34">
        <v>43.1</v>
      </c>
      <c r="N36" s="34">
        <v>49.65</v>
      </c>
      <c r="O36" s="34">
        <v>48.35</v>
      </c>
      <c r="P36" s="34" t="e">
        <v>#N/A</v>
      </c>
      <c r="Q36" s="34">
        <v>127.82</v>
      </c>
      <c r="R36" s="34">
        <v>74.900000000000006</v>
      </c>
      <c r="S36" s="34">
        <v>79.45</v>
      </c>
      <c r="T36" s="34">
        <v>82.6</v>
      </c>
      <c r="U36" s="34">
        <v>73.95</v>
      </c>
    </row>
    <row r="37" spans="1:21" x14ac:dyDescent="0.25">
      <c r="A37" s="13">
        <v>2001</v>
      </c>
      <c r="B37" s="34">
        <v>85.89</v>
      </c>
      <c r="C37" s="34">
        <v>216.68</v>
      </c>
      <c r="D37" s="34">
        <v>102.45</v>
      </c>
      <c r="E37" s="34">
        <v>92.68</v>
      </c>
      <c r="F37" s="34">
        <v>75.91</v>
      </c>
      <c r="G37" s="34">
        <v>81.86</v>
      </c>
      <c r="H37" s="34">
        <v>74.64</v>
      </c>
      <c r="I37" s="34">
        <v>93.41</v>
      </c>
      <c r="J37" s="34">
        <v>78.8</v>
      </c>
      <c r="K37" s="34">
        <v>59.37</v>
      </c>
      <c r="L37" s="34">
        <v>70.39</v>
      </c>
      <c r="M37" s="34">
        <v>44.85</v>
      </c>
      <c r="N37" s="34">
        <v>53.32</v>
      </c>
      <c r="O37" s="34">
        <v>51.35</v>
      </c>
      <c r="P37" s="34" t="e">
        <v>#N/A</v>
      </c>
      <c r="Q37" s="34">
        <v>118.74</v>
      </c>
      <c r="R37" s="34">
        <v>75.78</v>
      </c>
      <c r="S37" s="34">
        <v>79.64</v>
      </c>
      <c r="T37" s="34">
        <v>90.05</v>
      </c>
      <c r="U37" s="34">
        <v>75.900000000000006</v>
      </c>
    </row>
    <row r="38" spans="1:21" x14ac:dyDescent="0.25">
      <c r="A38" s="13">
        <v>2002</v>
      </c>
      <c r="B38" s="34">
        <v>96.94</v>
      </c>
      <c r="C38" s="34">
        <v>214.97</v>
      </c>
      <c r="D38" s="34">
        <v>99.98</v>
      </c>
      <c r="E38" s="34">
        <v>94.31</v>
      </c>
      <c r="F38" s="34">
        <v>80.03</v>
      </c>
      <c r="G38" s="34">
        <v>86.56</v>
      </c>
      <c r="H38" s="34">
        <v>78.7</v>
      </c>
      <c r="I38" s="34">
        <v>95</v>
      </c>
      <c r="J38" s="34">
        <v>81.66</v>
      </c>
      <c r="K38" s="34">
        <v>61.79</v>
      </c>
      <c r="L38" s="34">
        <v>72.45</v>
      </c>
      <c r="M38" s="34">
        <v>47.18</v>
      </c>
      <c r="N38" s="34">
        <v>52.52</v>
      </c>
      <c r="O38" s="34">
        <v>50.34</v>
      </c>
      <c r="P38" s="34" t="e">
        <v>#N/A</v>
      </c>
      <c r="Q38" s="34">
        <v>119.64</v>
      </c>
      <c r="R38" s="34">
        <v>77.41</v>
      </c>
      <c r="S38" s="34">
        <v>82.77</v>
      </c>
      <c r="T38" s="34">
        <v>86.74</v>
      </c>
      <c r="U38" s="34">
        <v>77.38</v>
      </c>
    </row>
    <row r="39" spans="1:21" x14ac:dyDescent="0.25">
      <c r="A39" s="13">
        <v>2003</v>
      </c>
      <c r="B39" s="34">
        <v>93.08</v>
      </c>
      <c r="C39" s="34">
        <v>203.87</v>
      </c>
      <c r="D39" s="34">
        <v>99.55</v>
      </c>
      <c r="E39" s="34">
        <v>96.51</v>
      </c>
      <c r="F39" s="34">
        <v>82.53</v>
      </c>
      <c r="G39" s="34">
        <v>90.72</v>
      </c>
      <c r="H39" s="34">
        <v>80.42</v>
      </c>
      <c r="I39" s="34">
        <v>98.78</v>
      </c>
      <c r="J39" s="34">
        <v>84.16</v>
      </c>
      <c r="K39" s="34">
        <v>65.92</v>
      </c>
      <c r="L39" s="34">
        <v>78.739999999999995</v>
      </c>
      <c r="M39" s="34">
        <v>50.62</v>
      </c>
      <c r="N39" s="34">
        <v>57.33</v>
      </c>
      <c r="O39" s="34">
        <v>51.59</v>
      </c>
      <c r="P39" s="34" t="e">
        <v>#N/A</v>
      </c>
      <c r="Q39" s="34">
        <v>118.75</v>
      </c>
      <c r="R39" s="34">
        <v>79.63</v>
      </c>
      <c r="S39" s="34">
        <v>88</v>
      </c>
      <c r="T39" s="34">
        <v>86</v>
      </c>
      <c r="U39" s="34">
        <v>80.180000000000007</v>
      </c>
    </row>
    <row r="40" spans="1:21" x14ac:dyDescent="0.25">
      <c r="A40" s="13">
        <v>2004</v>
      </c>
      <c r="B40" s="34">
        <v>90.81</v>
      </c>
      <c r="C40" s="34">
        <v>189.58</v>
      </c>
      <c r="D40" s="34">
        <v>101.39</v>
      </c>
      <c r="E40" s="34">
        <v>97.59</v>
      </c>
      <c r="F40" s="34">
        <v>83.58</v>
      </c>
      <c r="G40" s="34">
        <v>95.54</v>
      </c>
      <c r="H40" s="34">
        <v>83.22</v>
      </c>
      <c r="I40" s="34">
        <v>100.43</v>
      </c>
      <c r="J40" s="34">
        <v>84.82</v>
      </c>
      <c r="K40" s="34">
        <v>67.930000000000007</v>
      </c>
      <c r="L40" s="34">
        <v>83.08</v>
      </c>
      <c r="M40" s="34">
        <v>53.45</v>
      </c>
      <c r="N40" s="34">
        <v>59.89</v>
      </c>
      <c r="O40" s="34">
        <v>53.18</v>
      </c>
      <c r="P40" s="34" t="e">
        <v>#N/A</v>
      </c>
      <c r="Q40" s="34">
        <v>118.14</v>
      </c>
      <c r="R40" s="34">
        <v>81.41</v>
      </c>
      <c r="S40" s="34">
        <v>87.56</v>
      </c>
      <c r="T40" s="34">
        <v>83.76</v>
      </c>
      <c r="U40" s="34">
        <v>82.33</v>
      </c>
    </row>
    <row r="41" spans="1:21" x14ac:dyDescent="0.25">
      <c r="A41" s="13">
        <v>2005</v>
      </c>
      <c r="B41" s="34">
        <v>97.99</v>
      </c>
      <c r="C41" s="34">
        <v>177.56</v>
      </c>
      <c r="D41" s="34">
        <v>101.5</v>
      </c>
      <c r="E41" s="34">
        <v>95.35</v>
      </c>
      <c r="F41" s="34">
        <v>86.16</v>
      </c>
      <c r="G41" s="34">
        <v>93.22</v>
      </c>
      <c r="H41" s="34">
        <v>82.42</v>
      </c>
      <c r="I41" s="34">
        <v>103.64</v>
      </c>
      <c r="J41" s="34">
        <v>88.01</v>
      </c>
      <c r="K41" s="34">
        <v>72.36</v>
      </c>
      <c r="L41" s="34">
        <v>92.43</v>
      </c>
      <c r="M41" s="34">
        <v>58.86</v>
      </c>
      <c r="N41" s="34">
        <v>66.150000000000006</v>
      </c>
      <c r="O41" s="34">
        <v>56.61</v>
      </c>
      <c r="P41" s="34" t="e">
        <v>#N/A</v>
      </c>
      <c r="Q41" s="34">
        <v>134.5</v>
      </c>
      <c r="R41" s="34">
        <v>84.55</v>
      </c>
      <c r="S41" s="34">
        <v>91.31</v>
      </c>
      <c r="T41" s="34">
        <v>87.6</v>
      </c>
      <c r="U41" s="34">
        <v>85.38</v>
      </c>
    </row>
    <row r="42" spans="1:21" x14ac:dyDescent="0.25">
      <c r="A42" s="13">
        <v>2006</v>
      </c>
      <c r="B42" s="34">
        <v>92.01</v>
      </c>
      <c r="C42" s="34">
        <v>166.66</v>
      </c>
      <c r="D42" s="34">
        <v>103.94</v>
      </c>
      <c r="E42" s="34">
        <v>97.33</v>
      </c>
      <c r="F42" s="34">
        <v>84.26</v>
      </c>
      <c r="G42" s="34">
        <v>93.94</v>
      </c>
      <c r="H42" s="34">
        <v>85.35</v>
      </c>
      <c r="I42" s="34">
        <v>103.91</v>
      </c>
      <c r="J42" s="34">
        <v>92.55</v>
      </c>
      <c r="K42" s="34">
        <v>74.33</v>
      </c>
      <c r="L42" s="34">
        <v>98.48</v>
      </c>
      <c r="M42" s="34">
        <v>62.9</v>
      </c>
      <c r="N42" s="34">
        <v>70.97</v>
      </c>
      <c r="O42" s="34">
        <v>60.46</v>
      </c>
      <c r="P42" s="34" t="e">
        <v>#N/A</v>
      </c>
      <c r="Q42" s="34">
        <v>130.68</v>
      </c>
      <c r="R42" s="34">
        <v>86.33</v>
      </c>
      <c r="S42" s="34">
        <v>89.91</v>
      </c>
      <c r="T42" s="34">
        <v>85.22</v>
      </c>
      <c r="U42" s="34">
        <v>87.88</v>
      </c>
    </row>
    <row r="43" spans="1:21" x14ac:dyDescent="0.25">
      <c r="A43" s="13">
        <v>2007</v>
      </c>
      <c r="B43" s="34">
        <v>88.35</v>
      </c>
      <c r="C43" s="34">
        <v>161.19999999999999</v>
      </c>
      <c r="D43" s="34">
        <v>104.47</v>
      </c>
      <c r="E43" s="34">
        <v>102.01</v>
      </c>
      <c r="F43" s="34">
        <v>86.05</v>
      </c>
      <c r="G43" s="34">
        <v>95.97</v>
      </c>
      <c r="H43" s="34">
        <v>88.65</v>
      </c>
      <c r="I43" s="34">
        <v>105.94</v>
      </c>
      <c r="J43" s="34">
        <v>94.18</v>
      </c>
      <c r="K43" s="34">
        <v>79.040000000000006</v>
      </c>
      <c r="L43" s="34">
        <v>105.3</v>
      </c>
      <c r="M43" s="34">
        <v>65.64</v>
      </c>
      <c r="N43" s="34">
        <v>77.34</v>
      </c>
      <c r="O43" s="34">
        <v>68.42</v>
      </c>
      <c r="P43" s="34" t="e">
        <v>#N/A</v>
      </c>
      <c r="Q43" s="34">
        <v>123.86</v>
      </c>
      <c r="R43" s="34">
        <v>86.99</v>
      </c>
      <c r="S43" s="34">
        <v>89.45</v>
      </c>
      <c r="T43" s="34">
        <v>85.56</v>
      </c>
      <c r="U43" s="34">
        <v>91.45</v>
      </c>
    </row>
    <row r="44" spans="1:21" x14ac:dyDescent="0.25">
      <c r="A44" s="13">
        <v>2008</v>
      </c>
      <c r="B44" s="34">
        <v>94.72</v>
      </c>
      <c r="C44" s="34">
        <v>154.51</v>
      </c>
      <c r="D44" s="34">
        <v>101.53</v>
      </c>
      <c r="E44" s="34">
        <v>101</v>
      </c>
      <c r="F44" s="34">
        <v>84.33</v>
      </c>
      <c r="G44" s="34">
        <v>93.45</v>
      </c>
      <c r="H44" s="34">
        <v>85.93</v>
      </c>
      <c r="I44" s="34">
        <v>103.4</v>
      </c>
      <c r="J44" s="34">
        <v>92.23</v>
      </c>
      <c r="K44" s="34">
        <v>80.36</v>
      </c>
      <c r="L44" s="34">
        <v>106.32</v>
      </c>
      <c r="M44" s="34">
        <v>69.900000000000006</v>
      </c>
      <c r="N44" s="34">
        <v>78.97</v>
      </c>
      <c r="O44" s="34">
        <v>69.989999999999995</v>
      </c>
      <c r="P44" s="34" t="e">
        <v>#N/A</v>
      </c>
      <c r="Q44" s="34">
        <v>125.58</v>
      </c>
      <c r="R44" s="34">
        <v>85.54</v>
      </c>
      <c r="S44" s="34">
        <v>88.47</v>
      </c>
      <c r="T44" s="34">
        <v>86.94</v>
      </c>
      <c r="U44" s="34">
        <v>90.95</v>
      </c>
    </row>
    <row r="45" spans="1:21" x14ac:dyDescent="0.25">
      <c r="A45" s="13">
        <v>2009</v>
      </c>
      <c r="B45" s="34">
        <v>89.21</v>
      </c>
      <c r="C45" s="34">
        <v>138.79</v>
      </c>
      <c r="D45" s="34">
        <v>92.8</v>
      </c>
      <c r="E45" s="34">
        <v>103.03</v>
      </c>
      <c r="F45" s="34">
        <v>78.53</v>
      </c>
      <c r="G45" s="34">
        <v>81.12</v>
      </c>
      <c r="H45" s="34">
        <v>80.930000000000007</v>
      </c>
      <c r="I45" s="34">
        <v>91.58</v>
      </c>
      <c r="J45" s="34">
        <v>86.74</v>
      </c>
      <c r="K45" s="34">
        <v>77.63</v>
      </c>
      <c r="L45" s="34">
        <v>107.1</v>
      </c>
      <c r="M45" s="34">
        <v>74.400000000000006</v>
      </c>
      <c r="N45" s="34">
        <v>72.430000000000007</v>
      </c>
      <c r="O45" s="34">
        <v>60.69</v>
      </c>
      <c r="P45" s="34" t="e">
        <v>#N/A</v>
      </c>
      <c r="Q45" s="34">
        <v>120.34</v>
      </c>
      <c r="R45" s="34">
        <v>86.72</v>
      </c>
      <c r="S45" s="34">
        <v>80.7</v>
      </c>
      <c r="T45" s="34">
        <v>84.06</v>
      </c>
      <c r="U45" s="34">
        <v>85.4</v>
      </c>
    </row>
    <row r="46" spans="1:21" x14ac:dyDescent="0.25">
      <c r="A46" s="13">
        <v>2010</v>
      </c>
      <c r="B46" s="34">
        <v>88.82</v>
      </c>
      <c r="C46" s="34">
        <v>135.05000000000001</v>
      </c>
      <c r="D46" s="34">
        <v>97.03</v>
      </c>
      <c r="E46" s="34">
        <v>106.67</v>
      </c>
      <c r="F46" s="34">
        <v>79.069999999999993</v>
      </c>
      <c r="G46" s="34">
        <v>88.05</v>
      </c>
      <c r="H46" s="34">
        <v>81.8</v>
      </c>
      <c r="I46" s="34">
        <v>91.76</v>
      </c>
      <c r="J46" s="34">
        <v>88.73</v>
      </c>
      <c r="K46" s="34">
        <v>81.96</v>
      </c>
      <c r="L46" s="34">
        <v>99.16</v>
      </c>
      <c r="M46" s="34">
        <v>77.849999999999994</v>
      </c>
      <c r="N46" s="34">
        <v>74.680000000000007</v>
      </c>
      <c r="O46" s="34">
        <v>68.3</v>
      </c>
      <c r="P46" s="34" t="e">
        <v>#N/A</v>
      </c>
      <c r="Q46" s="34">
        <v>114.63</v>
      </c>
      <c r="R46" s="34">
        <v>92.63</v>
      </c>
      <c r="S46" s="34">
        <v>82.95</v>
      </c>
      <c r="T46" s="34">
        <v>85.82</v>
      </c>
      <c r="U46" s="34">
        <v>87.28</v>
      </c>
    </row>
    <row r="47" spans="1:21" x14ac:dyDescent="0.25">
      <c r="A47" s="13">
        <v>2011</v>
      </c>
      <c r="B47" s="34">
        <v>99.72</v>
      </c>
      <c r="C47" s="34">
        <v>116.66</v>
      </c>
      <c r="D47" s="34">
        <v>99.31</v>
      </c>
      <c r="E47" s="34">
        <v>100.07</v>
      </c>
      <c r="F47" s="34">
        <v>84.2</v>
      </c>
      <c r="G47" s="34">
        <v>89.28</v>
      </c>
      <c r="H47" s="34">
        <v>83.26</v>
      </c>
      <c r="I47" s="34">
        <v>94.87</v>
      </c>
      <c r="J47" s="34">
        <v>91.14</v>
      </c>
      <c r="K47" s="34">
        <v>83.47</v>
      </c>
      <c r="L47" s="34">
        <v>98.73</v>
      </c>
      <c r="M47" s="34">
        <v>81.39</v>
      </c>
      <c r="N47" s="34">
        <v>78.61</v>
      </c>
      <c r="O47" s="34">
        <v>74.22</v>
      </c>
      <c r="P47" s="34" t="e">
        <v>#N/A</v>
      </c>
      <c r="Q47" s="34">
        <v>105.86</v>
      </c>
      <c r="R47" s="34">
        <v>95.87</v>
      </c>
      <c r="S47" s="34">
        <v>85.27</v>
      </c>
      <c r="T47" s="34">
        <v>87.33</v>
      </c>
      <c r="U47" s="34">
        <v>88.88</v>
      </c>
    </row>
    <row r="48" spans="1:21" x14ac:dyDescent="0.25">
      <c r="A48" s="13">
        <v>2012</v>
      </c>
      <c r="B48" s="34">
        <v>91.45</v>
      </c>
      <c r="C48" s="34">
        <v>102.85</v>
      </c>
      <c r="D48" s="34">
        <v>98.17</v>
      </c>
      <c r="E48" s="34">
        <v>99.27</v>
      </c>
      <c r="F48" s="34">
        <v>83.43</v>
      </c>
      <c r="G48" s="34">
        <v>82.73</v>
      </c>
      <c r="H48" s="34">
        <v>84.12</v>
      </c>
      <c r="I48" s="34">
        <v>94.23</v>
      </c>
      <c r="J48" s="34">
        <v>94.89</v>
      </c>
      <c r="K48" s="34">
        <v>85.98</v>
      </c>
      <c r="L48" s="34">
        <v>101.69</v>
      </c>
      <c r="M48" s="34">
        <v>85.77</v>
      </c>
      <c r="N48" s="34">
        <v>82.26</v>
      </c>
      <c r="O48" s="34">
        <v>80.67</v>
      </c>
      <c r="P48" s="34" t="e">
        <v>#N/A</v>
      </c>
      <c r="Q48" s="34">
        <v>111.48</v>
      </c>
      <c r="R48" s="34">
        <v>98.13</v>
      </c>
      <c r="S48" s="34">
        <v>91.49</v>
      </c>
      <c r="T48" s="34">
        <v>84.42</v>
      </c>
      <c r="U48" s="34">
        <v>89.83</v>
      </c>
    </row>
    <row r="49" spans="1:21" x14ac:dyDescent="0.25">
      <c r="A49" s="13">
        <v>2013</v>
      </c>
      <c r="B49" s="34">
        <v>92.06</v>
      </c>
      <c r="C49" s="34">
        <v>97.32</v>
      </c>
      <c r="D49" s="34">
        <v>97.08</v>
      </c>
      <c r="E49" s="34">
        <v>98.67</v>
      </c>
      <c r="F49" s="34">
        <v>86.76</v>
      </c>
      <c r="G49" s="34">
        <v>84.12</v>
      </c>
      <c r="H49" s="34">
        <v>88.68</v>
      </c>
      <c r="I49" s="34">
        <v>95.1</v>
      </c>
      <c r="J49" s="34">
        <v>93.29</v>
      </c>
      <c r="K49" s="34">
        <v>86.88</v>
      </c>
      <c r="L49" s="34">
        <v>101.1</v>
      </c>
      <c r="M49" s="34">
        <v>89.41</v>
      </c>
      <c r="N49" s="34">
        <v>86.96</v>
      </c>
      <c r="O49" s="34">
        <v>86.23</v>
      </c>
      <c r="P49" s="34" t="e">
        <v>#N/A</v>
      </c>
      <c r="Q49" s="34">
        <v>109.98</v>
      </c>
      <c r="R49" s="34">
        <v>98.32</v>
      </c>
      <c r="S49" s="34">
        <v>91.85</v>
      </c>
      <c r="T49" s="34">
        <v>86.62</v>
      </c>
      <c r="U49" s="34">
        <v>91.3</v>
      </c>
    </row>
    <row r="50" spans="1:21" x14ac:dyDescent="0.25">
      <c r="A50" s="13">
        <v>2014</v>
      </c>
      <c r="B50" s="34">
        <v>104.82</v>
      </c>
      <c r="C50" s="34">
        <v>97.05</v>
      </c>
      <c r="D50" s="34">
        <v>99.87</v>
      </c>
      <c r="E50" s="34">
        <v>94.33</v>
      </c>
      <c r="F50" s="34">
        <v>87.17</v>
      </c>
      <c r="G50" s="34">
        <v>92.52</v>
      </c>
      <c r="H50" s="34">
        <v>92.3</v>
      </c>
      <c r="I50" s="34">
        <v>100.06</v>
      </c>
      <c r="J50" s="34">
        <v>94.4</v>
      </c>
      <c r="K50" s="34">
        <v>89.05</v>
      </c>
      <c r="L50" s="34">
        <v>100.14</v>
      </c>
      <c r="M50" s="34">
        <v>93.98</v>
      </c>
      <c r="N50" s="34">
        <v>91.93</v>
      </c>
      <c r="O50" s="34">
        <v>93.43</v>
      </c>
      <c r="P50" s="34" t="e">
        <v>#N/A</v>
      </c>
      <c r="Q50" s="34">
        <v>107.01</v>
      </c>
      <c r="R50" s="34">
        <v>99.85</v>
      </c>
      <c r="S50" s="34">
        <v>98.22</v>
      </c>
      <c r="T50" s="34">
        <v>94.69</v>
      </c>
      <c r="U50" s="34">
        <v>94.98</v>
      </c>
    </row>
    <row r="51" spans="1:21" x14ac:dyDescent="0.25">
      <c r="A51" s="13">
        <v>2015</v>
      </c>
      <c r="B51" s="34">
        <v>105.88</v>
      </c>
      <c r="C51" s="34">
        <v>102.03</v>
      </c>
      <c r="D51" s="34">
        <v>99.78</v>
      </c>
      <c r="E51" s="34">
        <v>96.39</v>
      </c>
      <c r="F51" s="34">
        <v>92.34</v>
      </c>
      <c r="G51" s="34">
        <v>96.21</v>
      </c>
      <c r="H51" s="34">
        <v>95.93</v>
      </c>
      <c r="I51" s="34">
        <v>101.31</v>
      </c>
      <c r="J51" s="34">
        <v>98.54</v>
      </c>
      <c r="K51" s="34">
        <v>94.77</v>
      </c>
      <c r="L51" s="34">
        <v>96.33</v>
      </c>
      <c r="M51" s="34">
        <v>98.66</v>
      </c>
      <c r="N51" s="34">
        <v>96.43</v>
      </c>
      <c r="O51" s="34">
        <v>98.12</v>
      </c>
      <c r="P51" s="34" t="e">
        <v>#N/A</v>
      </c>
      <c r="Q51" s="34">
        <v>103.36</v>
      </c>
      <c r="R51" s="34">
        <v>100.05</v>
      </c>
      <c r="S51" s="34">
        <v>100.82</v>
      </c>
      <c r="T51" s="34">
        <v>99.48</v>
      </c>
      <c r="U51" s="34">
        <v>97.6</v>
      </c>
    </row>
    <row r="52" spans="1:21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21" x14ac:dyDescent="0.25">
      <c r="A53" s="13">
        <v>2017</v>
      </c>
      <c r="B53" s="34">
        <v>105.75</v>
      </c>
      <c r="C53" s="34">
        <v>101.73</v>
      </c>
      <c r="D53" s="34">
        <v>102.22</v>
      </c>
      <c r="E53" s="34">
        <v>98.24</v>
      </c>
      <c r="F53" s="34">
        <v>101.24</v>
      </c>
      <c r="G53" s="34">
        <v>106.44</v>
      </c>
      <c r="H53" s="34">
        <v>102.45</v>
      </c>
      <c r="I53" s="34">
        <v>102.13</v>
      </c>
      <c r="J53" s="34">
        <v>102.37</v>
      </c>
      <c r="K53" s="34">
        <v>104.83</v>
      </c>
      <c r="L53" s="34">
        <v>99.14</v>
      </c>
      <c r="M53" s="34">
        <v>101.14</v>
      </c>
      <c r="N53" s="34">
        <v>104.53</v>
      </c>
      <c r="O53" s="34">
        <v>104.02</v>
      </c>
      <c r="P53" s="34" t="e">
        <v>#N/A</v>
      </c>
      <c r="Q53" s="34">
        <v>102.07</v>
      </c>
      <c r="R53" s="34">
        <v>101.95</v>
      </c>
      <c r="S53" s="34">
        <v>105.32</v>
      </c>
      <c r="T53" s="34">
        <v>102.26</v>
      </c>
      <c r="U53" s="34">
        <v>102.85</v>
      </c>
    </row>
    <row r="54" spans="1:21" x14ac:dyDescent="0.25">
      <c r="A54" s="13">
        <v>2018</v>
      </c>
      <c r="B54" s="34">
        <v>102.56</v>
      </c>
      <c r="C54" s="34">
        <v>107.09</v>
      </c>
      <c r="D54" s="34">
        <v>103.1</v>
      </c>
      <c r="E54" s="34">
        <v>96.7</v>
      </c>
      <c r="F54" s="34">
        <v>102.24</v>
      </c>
      <c r="G54" s="34">
        <v>106.45</v>
      </c>
      <c r="H54" s="34">
        <v>105.71</v>
      </c>
      <c r="I54" s="34">
        <v>104.23</v>
      </c>
      <c r="J54" s="34">
        <v>104.9</v>
      </c>
      <c r="K54" s="34">
        <v>110.3</v>
      </c>
      <c r="L54" s="34">
        <v>98.06</v>
      </c>
      <c r="M54" s="34">
        <v>102.44</v>
      </c>
      <c r="N54" s="34">
        <v>109.72</v>
      </c>
      <c r="O54" s="34">
        <v>108.08</v>
      </c>
      <c r="P54" s="34" t="e">
        <v>#N/A</v>
      </c>
      <c r="Q54" s="34">
        <v>101.34</v>
      </c>
      <c r="R54" s="34">
        <v>102.08</v>
      </c>
      <c r="S54" s="34">
        <v>107.61</v>
      </c>
      <c r="T54" s="34">
        <v>102.13</v>
      </c>
      <c r="U54" s="34">
        <v>104.85</v>
      </c>
    </row>
    <row r="55" spans="1:21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25">
      <c r="A56" s="9" t="s">
        <v>163</v>
      </c>
    </row>
    <row r="57" spans="1:21" x14ac:dyDescent="0.25">
      <c r="A57" s="13">
        <v>1971</v>
      </c>
      <c r="B57" s="11">
        <f>LN(B7/B6)*100</f>
        <v>5.0419038463310759</v>
      </c>
      <c r="C57" s="11">
        <f t="shared" ref="C57:U71" si="0">LN(C7/C6)*100</f>
        <v>-2.0968645476654215</v>
      </c>
      <c r="D57" s="11">
        <f t="shared" si="0"/>
        <v>-0.9606689069721891</v>
      </c>
      <c r="E57" s="11">
        <f t="shared" si="0"/>
        <v>4.6262794836496397</v>
      </c>
      <c r="F57" s="11">
        <f t="shared" si="0"/>
        <v>2.9631797606371149</v>
      </c>
      <c r="G57" s="11">
        <f t="shared" si="0"/>
        <v>1.7651097343729283</v>
      </c>
      <c r="H57" s="11">
        <f t="shared" si="0"/>
        <v>3.3812606125123943</v>
      </c>
      <c r="I57" s="11">
        <f t="shared" si="0"/>
        <v>6.676742632259443</v>
      </c>
      <c r="J57" s="11">
        <f t="shared" si="0"/>
        <v>3.8519204881790845</v>
      </c>
      <c r="K57" s="11">
        <f t="shared" si="0"/>
        <v>6.4166744305607688</v>
      </c>
      <c r="L57" s="11">
        <f t="shared" si="0"/>
        <v>4.1444368898521358</v>
      </c>
      <c r="M57" s="11">
        <f t="shared" si="0"/>
        <v>5.8137802245706149</v>
      </c>
      <c r="N57" s="11">
        <f t="shared" si="0"/>
        <v>11.6604485136939</v>
      </c>
      <c r="O57" s="11">
        <f t="shared" si="0"/>
        <v>11.737193595891842</v>
      </c>
      <c r="P57" s="11" t="e">
        <f t="shared" si="0"/>
        <v>#N/A</v>
      </c>
      <c r="Q57" s="11">
        <f t="shared" si="0"/>
        <v>9.7246723539710391</v>
      </c>
      <c r="R57" s="11">
        <f t="shared" si="0"/>
        <v>7.6415251358134597</v>
      </c>
      <c r="S57" s="11">
        <f t="shared" si="0"/>
        <v>5.7613506003964714</v>
      </c>
      <c r="T57" s="11">
        <f t="shared" si="0"/>
        <v>5.7058953907300571</v>
      </c>
      <c r="U57" s="11">
        <f t="shared" si="0"/>
        <v>2.8807414225617403</v>
      </c>
    </row>
    <row r="58" spans="1:21" x14ac:dyDescent="0.25">
      <c r="A58" s="13">
        <v>1972</v>
      </c>
      <c r="B58" s="11">
        <f t="shared" ref="B58:Q104" si="1">LN(B8/B7)*100</f>
        <v>3.1700513155064822</v>
      </c>
      <c r="C58" s="11">
        <f t="shared" si="1"/>
        <v>-21.783192160055957</v>
      </c>
      <c r="D58" s="11">
        <f t="shared" si="1"/>
        <v>2.0439727124443743</v>
      </c>
      <c r="E58" s="11">
        <f t="shared" si="1"/>
        <v>7.5285230900929996</v>
      </c>
      <c r="F58" s="11">
        <f t="shared" si="1"/>
        <v>6.666521189810819</v>
      </c>
      <c r="G58" s="11">
        <f t="shared" si="1"/>
        <v>1.8826194747782652</v>
      </c>
      <c r="H58" s="11">
        <f t="shared" si="1"/>
        <v>5.0031392189581378</v>
      </c>
      <c r="I58" s="11">
        <f t="shared" si="1"/>
        <v>7.3477653822106026</v>
      </c>
      <c r="J58" s="11">
        <f t="shared" si="1"/>
        <v>5.8319832399589027</v>
      </c>
      <c r="K58" s="11">
        <f t="shared" si="1"/>
        <v>7.0001658638788919</v>
      </c>
      <c r="L58" s="11">
        <f t="shared" si="1"/>
        <v>1.3441685580249032</v>
      </c>
      <c r="M58" s="11">
        <f t="shared" si="1"/>
        <v>5.6850191300836919</v>
      </c>
      <c r="N58" s="11">
        <f t="shared" si="1"/>
        <v>10.063237446188056</v>
      </c>
      <c r="O58" s="11">
        <f t="shared" si="1"/>
        <v>10.008345855698263</v>
      </c>
      <c r="P58" s="11" t="e">
        <f t="shared" si="1"/>
        <v>#N/A</v>
      </c>
      <c r="Q58" s="11">
        <f t="shared" si="1"/>
        <v>6.6831558139471063</v>
      </c>
      <c r="R58" s="11">
        <f t="shared" si="0"/>
        <v>5.5677809483001166</v>
      </c>
      <c r="S58" s="11">
        <f t="shared" si="0"/>
        <v>4.2544267462480763</v>
      </c>
      <c r="T58" s="11">
        <f t="shared" si="0"/>
        <v>4.3024504649682136</v>
      </c>
      <c r="U58" s="11">
        <f t="shared" si="0"/>
        <v>3.8503049492493591</v>
      </c>
    </row>
    <row r="59" spans="1:21" x14ac:dyDescent="0.25">
      <c r="A59" s="13">
        <v>1973</v>
      </c>
      <c r="B59" s="11">
        <f t="shared" si="1"/>
        <v>3.2334626210362116</v>
      </c>
      <c r="C59" s="11">
        <f t="shared" si="0"/>
        <v>11.358208837353249</v>
      </c>
      <c r="D59" s="11">
        <f t="shared" si="0"/>
        <v>8.8835403809174629</v>
      </c>
      <c r="E59" s="11">
        <f t="shared" si="0"/>
        <v>6.335110758028331</v>
      </c>
      <c r="F59" s="11">
        <f t="shared" si="0"/>
        <v>11.254255371146765</v>
      </c>
      <c r="G59" s="11">
        <f t="shared" si="0"/>
        <v>2.3117342553879054</v>
      </c>
      <c r="H59" s="11">
        <f t="shared" si="0"/>
        <v>2.6897802319898299</v>
      </c>
      <c r="I59" s="11">
        <f t="shared" si="0"/>
        <v>9.6480454952515178</v>
      </c>
      <c r="J59" s="11">
        <f t="shared" si="0"/>
        <v>2.9684453801694328</v>
      </c>
      <c r="K59" s="11">
        <f t="shared" si="0"/>
        <v>9.3552591303473847</v>
      </c>
      <c r="L59" s="11">
        <f t="shared" si="0"/>
        <v>5.1592512968955244</v>
      </c>
      <c r="M59" s="11">
        <f t="shared" si="0"/>
        <v>4.9266468060313571</v>
      </c>
      <c r="N59" s="11">
        <f t="shared" si="0"/>
        <v>12.209180171512811</v>
      </c>
      <c r="O59" s="11">
        <f t="shared" si="0"/>
        <v>12.218251481586821</v>
      </c>
      <c r="P59" s="11" t="e">
        <f t="shared" si="0"/>
        <v>#N/A</v>
      </c>
      <c r="Q59" s="11">
        <f t="shared" si="0"/>
        <v>7.9497863999919334</v>
      </c>
      <c r="R59" s="11">
        <f t="shared" si="0"/>
        <v>3.5872739429934013</v>
      </c>
      <c r="S59" s="11">
        <f t="shared" si="0"/>
        <v>5.2933318385593262</v>
      </c>
      <c r="T59" s="11">
        <f t="shared" si="0"/>
        <v>5.3299702620271754</v>
      </c>
      <c r="U59" s="11">
        <f t="shared" si="0"/>
        <v>6.8832129932234576</v>
      </c>
    </row>
    <row r="60" spans="1:21" x14ac:dyDescent="0.25">
      <c r="A60" s="13">
        <v>1974</v>
      </c>
      <c r="B60" s="11">
        <f t="shared" si="1"/>
        <v>1.1026879608950702</v>
      </c>
      <c r="C60" s="11">
        <f t="shared" si="0"/>
        <v>-16.920011846492315</v>
      </c>
      <c r="D60" s="11">
        <f t="shared" si="0"/>
        <v>-1.2122696399372699</v>
      </c>
      <c r="E60" s="11">
        <f t="shared" si="0"/>
        <v>0.44455494305643023</v>
      </c>
      <c r="F60" s="11">
        <f t="shared" si="0"/>
        <v>-5.3615345980164584</v>
      </c>
      <c r="G60" s="11">
        <f t="shared" si="0"/>
        <v>-10.932168213387637</v>
      </c>
      <c r="H60" s="11">
        <f t="shared" si="0"/>
        <v>-7.6929194509479579</v>
      </c>
      <c r="I60" s="11">
        <f t="shared" si="0"/>
        <v>-2.9675768146116437</v>
      </c>
      <c r="J60" s="11">
        <f t="shared" si="0"/>
        <v>-4.5510275973681491</v>
      </c>
      <c r="K60" s="11">
        <f t="shared" si="0"/>
        <v>-2.4658783663252666</v>
      </c>
      <c r="L60" s="11">
        <f t="shared" si="0"/>
        <v>2.0342618823720113</v>
      </c>
      <c r="M60" s="11">
        <f t="shared" si="0"/>
        <v>-0.45454623716747222</v>
      </c>
      <c r="N60" s="11">
        <f t="shared" si="0"/>
        <v>4.2699425673829676</v>
      </c>
      <c r="O60" s="11">
        <f t="shared" si="0"/>
        <v>4.2961933243599661</v>
      </c>
      <c r="P60" s="11" t="e">
        <f t="shared" si="0"/>
        <v>#N/A</v>
      </c>
      <c r="Q60" s="11">
        <f t="shared" si="0"/>
        <v>1.1319966735800961</v>
      </c>
      <c r="R60" s="11">
        <f t="shared" si="0"/>
        <v>5.5537010971559537</v>
      </c>
      <c r="S60" s="11">
        <f t="shared" si="0"/>
        <v>-1.8584755209567732</v>
      </c>
      <c r="T60" s="11">
        <f t="shared" si="0"/>
        <v>-1.766118717291298</v>
      </c>
      <c r="U60" s="11">
        <f t="shared" si="0"/>
        <v>-2.8406677994595277</v>
      </c>
    </row>
    <row r="61" spans="1:21" x14ac:dyDescent="0.25">
      <c r="A61" s="13">
        <v>1975</v>
      </c>
      <c r="B61" s="11">
        <f t="shared" si="1"/>
        <v>-8.0214898806118651</v>
      </c>
      <c r="C61" s="11">
        <f t="shared" si="0"/>
        <v>12.102124437165864</v>
      </c>
      <c r="D61" s="11">
        <f t="shared" si="0"/>
        <v>-7.1935438082880525</v>
      </c>
      <c r="E61" s="11">
        <f t="shared" si="0"/>
        <v>1.9522337919728336</v>
      </c>
      <c r="F61" s="11">
        <f t="shared" si="0"/>
        <v>-3.567906658599969</v>
      </c>
      <c r="G61" s="11">
        <f t="shared" si="0"/>
        <v>-5.4201682283507617</v>
      </c>
      <c r="H61" s="11">
        <f t="shared" si="0"/>
        <v>-3.7079127218213257</v>
      </c>
      <c r="I61" s="11">
        <f t="shared" si="0"/>
        <v>-1.0736510567218915</v>
      </c>
      <c r="J61" s="11">
        <f t="shared" si="0"/>
        <v>-1.9151836735101784</v>
      </c>
      <c r="K61" s="11">
        <f t="shared" si="0"/>
        <v>-1.1859225142143479</v>
      </c>
      <c r="L61" s="11">
        <f t="shared" si="0"/>
        <v>7.5881401757791149</v>
      </c>
      <c r="M61" s="11">
        <f t="shared" si="0"/>
        <v>1.9400563362598777</v>
      </c>
      <c r="N61" s="11">
        <f t="shared" si="0"/>
        <v>-0.88817701347804223</v>
      </c>
      <c r="O61" s="11">
        <f t="shared" si="0"/>
        <v>-0.92945324792498785</v>
      </c>
      <c r="P61" s="11" t="e">
        <f t="shared" si="0"/>
        <v>#N/A</v>
      </c>
      <c r="Q61" s="11">
        <f t="shared" si="0"/>
        <v>3.1819795056695437</v>
      </c>
      <c r="R61" s="11">
        <f t="shared" si="0"/>
        <v>9.1121692005572719</v>
      </c>
      <c r="S61" s="11">
        <f t="shared" si="0"/>
        <v>3.0895674292881465</v>
      </c>
      <c r="T61" s="11">
        <f t="shared" si="0"/>
        <v>3.0174703122213034</v>
      </c>
      <c r="U61" s="11">
        <f t="shared" si="0"/>
        <v>-2.8442882790768187</v>
      </c>
    </row>
    <row r="62" spans="1:21" x14ac:dyDescent="0.25">
      <c r="A62" s="13">
        <v>1976</v>
      </c>
      <c r="B62" s="11">
        <f t="shared" si="1"/>
        <v>-8.5337684073450522</v>
      </c>
      <c r="C62" s="11">
        <f t="shared" si="0"/>
        <v>-6.2596785721125023</v>
      </c>
      <c r="D62" s="11">
        <f t="shared" si="0"/>
        <v>1.8767148622053447</v>
      </c>
      <c r="E62" s="11">
        <f t="shared" si="0"/>
        <v>1.6774896112057371</v>
      </c>
      <c r="F62" s="11">
        <f t="shared" si="0"/>
        <v>4.6528439347644239</v>
      </c>
      <c r="G62" s="11">
        <f t="shared" si="0"/>
        <v>-1.2684434724453031</v>
      </c>
      <c r="H62" s="11">
        <f t="shared" si="0"/>
        <v>3.1906701893225455</v>
      </c>
      <c r="I62" s="11">
        <f t="shared" si="0"/>
        <v>1.8374300015336302</v>
      </c>
      <c r="J62" s="11">
        <f t="shared" si="0"/>
        <v>1.6777820296925376</v>
      </c>
      <c r="K62" s="11">
        <f t="shared" si="0"/>
        <v>3.1770627898686667</v>
      </c>
      <c r="L62" s="11">
        <f t="shared" si="0"/>
        <v>2.2772872619951801</v>
      </c>
      <c r="M62" s="11">
        <f t="shared" si="0"/>
        <v>4.712914034155026</v>
      </c>
      <c r="N62" s="11">
        <f t="shared" si="0"/>
        <v>4.8287971896501549</v>
      </c>
      <c r="O62" s="11">
        <f t="shared" si="0"/>
        <v>4.8062273806103981</v>
      </c>
      <c r="P62" s="11" t="e">
        <f t="shared" si="0"/>
        <v>#N/A</v>
      </c>
      <c r="Q62" s="11">
        <f t="shared" si="0"/>
        <v>7.0422464296546003</v>
      </c>
      <c r="R62" s="11">
        <f t="shared" si="0"/>
        <v>5.75955340986902</v>
      </c>
      <c r="S62" s="11">
        <f t="shared" si="0"/>
        <v>6.3111412031775336</v>
      </c>
      <c r="T62" s="11">
        <f t="shared" si="0"/>
        <v>5.2005809672342833</v>
      </c>
      <c r="U62" s="11">
        <f t="shared" si="0"/>
        <v>1.9397724856561271</v>
      </c>
    </row>
    <row r="63" spans="1:21" x14ac:dyDescent="0.25">
      <c r="A63" s="13">
        <v>1977</v>
      </c>
      <c r="B63" s="11">
        <f t="shared" si="1"/>
        <v>12.21910770602565</v>
      </c>
      <c r="C63" s="11">
        <f t="shared" si="0"/>
        <v>-2.8064788170274193</v>
      </c>
      <c r="D63" s="11">
        <f t="shared" si="0"/>
        <v>1.8421421114010867</v>
      </c>
      <c r="E63" s="11">
        <f t="shared" si="0"/>
        <v>4.1430174560287814</v>
      </c>
      <c r="F63" s="11">
        <f t="shared" si="0"/>
        <v>2.5154164664442105</v>
      </c>
      <c r="G63" s="11">
        <f t="shared" si="0"/>
        <v>-0.5535388636573445</v>
      </c>
      <c r="H63" s="11">
        <f t="shared" si="0"/>
        <v>0.71767209136398646</v>
      </c>
      <c r="I63" s="11">
        <f t="shared" si="0"/>
        <v>3.8645715097659581</v>
      </c>
      <c r="J63" s="11">
        <f t="shared" si="0"/>
        <v>2.0742751614275892</v>
      </c>
      <c r="K63" s="11">
        <f t="shared" si="0"/>
        <v>4.5190413237441591</v>
      </c>
      <c r="L63" s="11">
        <f t="shared" si="0"/>
        <v>0.96581782244072656</v>
      </c>
      <c r="M63" s="11">
        <f t="shared" si="0"/>
        <v>4.7856021177635144</v>
      </c>
      <c r="N63" s="11">
        <f t="shared" si="0"/>
        <v>3.3437765627328044</v>
      </c>
      <c r="O63" s="11">
        <f t="shared" si="0"/>
        <v>3.3415996919844018</v>
      </c>
      <c r="P63" s="11" t="e">
        <f t="shared" si="0"/>
        <v>#N/A</v>
      </c>
      <c r="Q63" s="11">
        <f t="shared" si="0"/>
        <v>2.4033199444156192</v>
      </c>
      <c r="R63" s="11">
        <f t="shared" si="0"/>
        <v>2.6394494122941996</v>
      </c>
      <c r="S63" s="11">
        <f t="shared" si="0"/>
        <v>5.2906398100039098</v>
      </c>
      <c r="T63" s="11">
        <f t="shared" si="0"/>
        <v>4.2007585699284675</v>
      </c>
      <c r="U63" s="11">
        <f t="shared" si="0"/>
        <v>2.233439005288957</v>
      </c>
    </row>
    <row r="64" spans="1:21" x14ac:dyDescent="0.25">
      <c r="A64" s="13">
        <v>1978</v>
      </c>
      <c r="B64" s="11">
        <f t="shared" si="1"/>
        <v>7.280303098746459</v>
      </c>
      <c r="C64" s="11">
        <f t="shared" si="0"/>
        <v>0.22312601476360372</v>
      </c>
      <c r="D64" s="11">
        <f t="shared" si="0"/>
        <v>0.5723458847471784</v>
      </c>
      <c r="E64" s="11">
        <f t="shared" si="0"/>
        <v>1.9865213072241577</v>
      </c>
      <c r="F64" s="11">
        <f t="shared" si="0"/>
        <v>2.8065452898283758</v>
      </c>
      <c r="G64" s="11">
        <f t="shared" si="0"/>
        <v>6.7245175742936159</v>
      </c>
      <c r="H64" s="11">
        <f t="shared" si="0"/>
        <v>8.0218717530542794</v>
      </c>
      <c r="I64" s="11">
        <f t="shared" si="0"/>
        <v>4.9225799114243509</v>
      </c>
      <c r="J64" s="11">
        <f t="shared" si="0"/>
        <v>7.2837323952266306</v>
      </c>
      <c r="K64" s="11">
        <f t="shared" si="0"/>
        <v>5.0057963779557824</v>
      </c>
      <c r="L64" s="11">
        <f t="shared" si="0"/>
        <v>5.6795239693955661</v>
      </c>
      <c r="M64" s="11">
        <f t="shared" si="0"/>
        <v>1.6922241040718391</v>
      </c>
      <c r="N64" s="11">
        <f t="shared" si="0"/>
        <v>7.4161355311348363</v>
      </c>
      <c r="O64" s="11">
        <f t="shared" si="0"/>
        <v>7.4610863791174848</v>
      </c>
      <c r="P64" s="11" t="e">
        <f t="shared" si="0"/>
        <v>#N/A</v>
      </c>
      <c r="Q64" s="11">
        <f t="shared" si="0"/>
        <v>3.8408530367518776</v>
      </c>
      <c r="R64" s="11">
        <f t="shared" si="0"/>
        <v>2.3833349267476436</v>
      </c>
      <c r="S64" s="11">
        <f t="shared" si="0"/>
        <v>5.1087148288135351</v>
      </c>
      <c r="T64" s="11">
        <f t="shared" si="0"/>
        <v>4.1109087485136895</v>
      </c>
      <c r="U64" s="11">
        <f t="shared" si="0"/>
        <v>4.1765950985652607</v>
      </c>
    </row>
    <row r="65" spans="1:21" x14ac:dyDescent="0.25">
      <c r="A65" s="13">
        <v>1979</v>
      </c>
      <c r="B65" s="11">
        <f t="shared" si="1"/>
        <v>-1.5395685477973442</v>
      </c>
      <c r="C65" s="11">
        <f t="shared" si="0"/>
        <v>18.49662220382967</v>
      </c>
      <c r="D65" s="11">
        <f t="shared" si="0"/>
        <v>-0.22854540858758884</v>
      </c>
      <c r="E65" s="11">
        <f t="shared" si="0"/>
        <v>5.0342909969405003</v>
      </c>
      <c r="F65" s="11">
        <f t="shared" si="0"/>
        <v>-1.5551361415874501</v>
      </c>
      <c r="G65" s="11">
        <f t="shared" si="0"/>
        <v>0.67884534169590693</v>
      </c>
      <c r="H65" s="11">
        <f t="shared" si="0"/>
        <v>4.2383604561789525</v>
      </c>
      <c r="I65" s="11">
        <f t="shared" si="0"/>
        <v>5.1890428163255651</v>
      </c>
      <c r="J65" s="11">
        <f t="shared" si="0"/>
        <v>3.6135706329176411</v>
      </c>
      <c r="K65" s="11">
        <f t="shared" si="0"/>
        <v>5.6471459083250446</v>
      </c>
      <c r="L65" s="11">
        <f t="shared" si="0"/>
        <v>6.3334563834843687</v>
      </c>
      <c r="M65" s="11">
        <f t="shared" si="0"/>
        <v>2.6026705678109345</v>
      </c>
      <c r="N65" s="11">
        <f t="shared" si="0"/>
        <v>8.318728055122639</v>
      </c>
      <c r="O65" s="11">
        <f t="shared" si="0"/>
        <v>8.3555885690973568</v>
      </c>
      <c r="P65" s="11" t="e">
        <f t="shared" si="0"/>
        <v>#N/A</v>
      </c>
      <c r="Q65" s="11">
        <f t="shared" si="0"/>
        <v>3.6400289237392158</v>
      </c>
      <c r="R65" s="11">
        <f t="shared" si="0"/>
        <v>4.1518878347793438</v>
      </c>
      <c r="S65" s="11">
        <f t="shared" si="0"/>
        <v>3.9231474577878691</v>
      </c>
      <c r="T65" s="11">
        <f t="shared" si="0"/>
        <v>3.078771737740011</v>
      </c>
      <c r="U65" s="11">
        <f t="shared" si="0"/>
        <v>3.3990826158253107</v>
      </c>
    </row>
    <row r="66" spans="1:21" x14ac:dyDescent="0.25">
      <c r="A66" s="13">
        <v>1980</v>
      </c>
      <c r="B66" s="11">
        <f t="shared" si="1"/>
        <v>10.437272188527558</v>
      </c>
      <c r="C66" s="11">
        <f t="shared" si="0"/>
        <v>1.5593355413144534</v>
      </c>
      <c r="D66" s="11">
        <f t="shared" si="0"/>
        <v>-8.9208253312433214</v>
      </c>
      <c r="E66" s="11">
        <f t="shared" si="0"/>
        <v>0</v>
      </c>
      <c r="F66" s="11">
        <f t="shared" si="0"/>
        <v>-12.717538762610298</v>
      </c>
      <c r="G66" s="11">
        <f t="shared" si="0"/>
        <v>-5.7689179291996284</v>
      </c>
      <c r="H66" s="11">
        <f t="shared" si="0"/>
        <v>-5.5938629382274696</v>
      </c>
      <c r="I66" s="11">
        <f t="shared" si="0"/>
        <v>-2.5366279906938254</v>
      </c>
      <c r="J66" s="11">
        <f t="shared" si="0"/>
        <v>-1.3181965639767053</v>
      </c>
      <c r="K66" s="11">
        <f t="shared" si="0"/>
        <v>3.838913096414768</v>
      </c>
      <c r="L66" s="11">
        <f t="shared" si="0"/>
        <v>-0.10233669663379404</v>
      </c>
      <c r="M66" s="11">
        <f t="shared" si="0"/>
        <v>1.9657599645258952</v>
      </c>
      <c r="N66" s="11">
        <f t="shared" si="0"/>
        <v>3.7598413557007588</v>
      </c>
      <c r="O66" s="11">
        <f t="shared" si="0"/>
        <v>3.7369146507964324</v>
      </c>
      <c r="P66" s="11" t="e">
        <f t="shared" si="0"/>
        <v>#N/A</v>
      </c>
      <c r="Q66" s="11">
        <f t="shared" si="0"/>
        <v>1.0327449544837914</v>
      </c>
      <c r="R66" s="11">
        <f t="shared" si="0"/>
        <v>3.4421073275747291</v>
      </c>
      <c r="S66" s="11">
        <f t="shared" si="0"/>
        <v>6.7862289116665435</v>
      </c>
      <c r="T66" s="11">
        <f t="shared" si="0"/>
        <v>5.959634409086882</v>
      </c>
      <c r="U66" s="11">
        <f t="shared" si="0"/>
        <v>-3.1558918344906872</v>
      </c>
    </row>
    <row r="67" spans="1:21" x14ac:dyDescent="0.25">
      <c r="A67" s="13">
        <v>1981</v>
      </c>
      <c r="B67" s="11">
        <f t="shared" si="1"/>
        <v>2.619628689643414</v>
      </c>
      <c r="C67" s="11">
        <f t="shared" si="0"/>
        <v>4.261354087782621</v>
      </c>
      <c r="D67" s="11">
        <f t="shared" si="0"/>
        <v>-6.4180027972197209</v>
      </c>
      <c r="E67" s="11">
        <f t="shared" si="0"/>
        <v>2.7875639150492746</v>
      </c>
      <c r="F67" s="11">
        <f t="shared" si="0"/>
        <v>-3.6446464728750105</v>
      </c>
      <c r="G67" s="11">
        <f t="shared" si="0"/>
        <v>-8.0455193189053453</v>
      </c>
      <c r="H67" s="11">
        <f t="shared" si="0"/>
        <v>-0.26795300062253391</v>
      </c>
      <c r="I67" s="11">
        <f t="shared" si="0"/>
        <v>0.72446585879209446</v>
      </c>
      <c r="J67" s="11">
        <f t="shared" si="0"/>
        <v>-1.3163178833991696</v>
      </c>
      <c r="K67" s="11">
        <f t="shared" si="0"/>
        <v>2.0584871495403534</v>
      </c>
      <c r="L67" s="11">
        <f t="shared" si="0"/>
        <v>2.560786830180684</v>
      </c>
      <c r="M67" s="11">
        <f t="shared" si="0"/>
        <v>3.3405245329952558</v>
      </c>
      <c r="N67" s="11">
        <f t="shared" si="0"/>
        <v>3.7421385048146454</v>
      </c>
      <c r="O67" s="11">
        <f t="shared" si="0"/>
        <v>3.7263547197616069</v>
      </c>
      <c r="P67" s="11" t="e">
        <f t="shared" si="0"/>
        <v>#N/A</v>
      </c>
      <c r="Q67" s="11">
        <f t="shared" si="0"/>
        <v>0.58951608273090472</v>
      </c>
      <c r="R67" s="11">
        <f t="shared" si="0"/>
        <v>4.8571847390920571</v>
      </c>
      <c r="S67" s="11">
        <f t="shared" si="0"/>
        <v>5.0263886456587852E-2</v>
      </c>
      <c r="T67" s="11">
        <f t="shared" si="0"/>
        <v>-0.6801094954578506</v>
      </c>
      <c r="U67" s="11">
        <f t="shared" si="0"/>
        <v>-1.4434501384144709</v>
      </c>
    </row>
    <row r="68" spans="1:21" x14ac:dyDescent="0.25">
      <c r="A68" s="13">
        <v>1982</v>
      </c>
      <c r="B68" s="11">
        <f t="shared" si="1"/>
        <v>7.9799351043776987</v>
      </c>
      <c r="C68" s="11">
        <f t="shared" si="0"/>
        <v>6.9466318982578086</v>
      </c>
      <c r="D68" s="11">
        <f t="shared" si="0"/>
        <v>-0.13345791384294622</v>
      </c>
      <c r="E68" s="11">
        <f t="shared" si="0"/>
        <v>-1.289803609753464</v>
      </c>
      <c r="F68" s="11">
        <f t="shared" si="0"/>
        <v>-4.0119993789425292</v>
      </c>
      <c r="G68" s="11">
        <f t="shared" si="0"/>
        <v>7.6865138901532681</v>
      </c>
      <c r="H68" s="11">
        <f t="shared" si="0"/>
        <v>3.0649691085585431</v>
      </c>
      <c r="I68" s="11">
        <f t="shared" si="0"/>
        <v>-1.6986576841550753</v>
      </c>
      <c r="J68" s="11">
        <f t="shared" si="0"/>
        <v>0.67968025516576625</v>
      </c>
      <c r="K68" s="11">
        <f t="shared" si="0"/>
        <v>3.7291540720872685</v>
      </c>
      <c r="L68" s="11">
        <f t="shared" si="0"/>
        <v>3.4012434860360043</v>
      </c>
      <c r="M68" s="11">
        <f t="shared" si="0"/>
        <v>1.7926216268151896</v>
      </c>
      <c r="N68" s="11">
        <f t="shared" si="0"/>
        <v>8.0224973234963208</v>
      </c>
      <c r="O68" s="11">
        <f t="shared" si="0"/>
        <v>8.0376478090272094</v>
      </c>
      <c r="P68" s="11" t="e">
        <f t="shared" si="0"/>
        <v>#N/A</v>
      </c>
      <c r="Q68" s="11">
        <f t="shared" si="0"/>
        <v>1.2353520761090209</v>
      </c>
      <c r="R68" s="11">
        <f t="shared" si="0"/>
        <v>2.363204602668139</v>
      </c>
      <c r="S68" s="11">
        <f t="shared" si="0"/>
        <v>0.72600143640237036</v>
      </c>
      <c r="T68" s="11">
        <f t="shared" si="0"/>
        <v>0</v>
      </c>
      <c r="U68" s="11">
        <f t="shared" si="0"/>
        <v>2.6266101435157219</v>
      </c>
    </row>
    <row r="69" spans="1:21" x14ac:dyDescent="0.25">
      <c r="A69" s="13">
        <v>1983</v>
      </c>
      <c r="B69" s="11">
        <f t="shared" si="1"/>
        <v>-5.5613389517557623</v>
      </c>
      <c r="C69" s="11">
        <f t="shared" si="0"/>
        <v>0.84839471952446588</v>
      </c>
      <c r="D69" s="11">
        <f t="shared" si="0"/>
        <v>2.1011674886797249</v>
      </c>
      <c r="E69" s="11">
        <f t="shared" si="0"/>
        <v>3.6390077515799693</v>
      </c>
      <c r="F69" s="11">
        <f t="shared" si="0"/>
        <v>-3.0536723860081763</v>
      </c>
      <c r="G69" s="11">
        <f t="shared" si="0"/>
        <v>6.127923357951703</v>
      </c>
      <c r="H69" s="11">
        <f t="shared" si="0"/>
        <v>7.2992149676869715</v>
      </c>
      <c r="I69" s="11">
        <f t="shared" si="0"/>
        <v>4.5919114264783705</v>
      </c>
      <c r="J69" s="11">
        <f t="shared" si="0"/>
        <v>2.1254988776084698</v>
      </c>
      <c r="K69" s="11">
        <f t="shared" si="0"/>
        <v>6.8179101031442979</v>
      </c>
      <c r="L69" s="11">
        <f t="shared" si="0"/>
        <v>4.9555450806613663</v>
      </c>
      <c r="M69" s="11">
        <f t="shared" si="0"/>
        <v>3.1057288207184195</v>
      </c>
      <c r="N69" s="11">
        <f t="shared" si="0"/>
        <v>11.260593727042387</v>
      </c>
      <c r="O69" s="11">
        <f t="shared" si="0"/>
        <v>11.242929437928172</v>
      </c>
      <c r="P69" s="11" t="e">
        <f t="shared" si="0"/>
        <v>#N/A</v>
      </c>
      <c r="Q69" s="11">
        <f t="shared" si="0"/>
        <v>3.0001312622122929</v>
      </c>
      <c r="R69" s="11">
        <f t="shared" si="0"/>
        <v>4.0789500084924333</v>
      </c>
      <c r="S69" s="11">
        <f t="shared" si="0"/>
        <v>6.1431304122703416</v>
      </c>
      <c r="T69" s="11">
        <f t="shared" si="0"/>
        <v>5.384912855434937</v>
      </c>
      <c r="U69" s="11">
        <f t="shared" si="0"/>
        <v>4.4138619973575457</v>
      </c>
    </row>
    <row r="70" spans="1:21" x14ac:dyDescent="0.25">
      <c r="A70" s="13">
        <v>1984</v>
      </c>
      <c r="B70" s="11">
        <f t="shared" si="1"/>
        <v>18.947805993220062</v>
      </c>
      <c r="C70" s="11">
        <f t="shared" si="0"/>
        <v>-6.0957123897636185</v>
      </c>
      <c r="D70" s="11">
        <f t="shared" si="0"/>
        <v>3.5708905701256168</v>
      </c>
      <c r="E70" s="11">
        <f t="shared" si="0"/>
        <v>-21.244987308577816</v>
      </c>
      <c r="F70" s="11">
        <f t="shared" si="0"/>
        <v>-6.632018200140716</v>
      </c>
      <c r="G70" s="11">
        <f t="shared" si="0"/>
        <v>4.6424826006097142</v>
      </c>
      <c r="H70" s="11">
        <f t="shared" si="0"/>
        <v>4.4704144425918129</v>
      </c>
      <c r="I70" s="11">
        <f t="shared" si="0"/>
        <v>2.8800516113402912</v>
      </c>
      <c r="J70" s="11">
        <f t="shared" si="0"/>
        <v>1.0741646672584437</v>
      </c>
      <c r="K70" s="11">
        <f t="shared" si="0"/>
        <v>6.5683801624293938</v>
      </c>
      <c r="L70" s="11">
        <f t="shared" si="0"/>
        <v>1.6388834193346722</v>
      </c>
      <c r="M70" s="11">
        <f t="shared" si="0"/>
        <v>-0.10550379033852522</v>
      </c>
      <c r="N70" s="11">
        <f t="shared" si="0"/>
        <v>6.3408180540339574</v>
      </c>
      <c r="O70" s="11">
        <f t="shared" si="0"/>
        <v>6.3867283638139343</v>
      </c>
      <c r="P70" s="11" t="e">
        <f t="shared" si="0"/>
        <v>#N/A</v>
      </c>
      <c r="Q70" s="11">
        <f t="shared" si="0"/>
        <v>-0.75094220221314589</v>
      </c>
      <c r="R70" s="11">
        <f t="shared" si="0"/>
        <v>-1.019017244187409</v>
      </c>
      <c r="S70" s="11">
        <f t="shared" si="0"/>
        <v>5.1434030437321869</v>
      </c>
      <c r="T70" s="11">
        <f t="shared" si="0"/>
        <v>4.3829016239475678</v>
      </c>
      <c r="U70" s="11">
        <f t="shared" si="0"/>
        <v>2.6964361638355201</v>
      </c>
    </row>
    <row r="71" spans="1:21" x14ac:dyDescent="0.25">
      <c r="A71" s="13">
        <v>1985</v>
      </c>
      <c r="B71" s="11">
        <f t="shared" si="1"/>
        <v>-5.4202987702851075</v>
      </c>
      <c r="C71" s="11">
        <f t="shared" si="0"/>
        <v>9.474568073184642</v>
      </c>
      <c r="D71" s="11">
        <f t="shared" si="0"/>
        <v>2.8486284633717469</v>
      </c>
      <c r="E71" s="11">
        <f t="shared" si="0"/>
        <v>22.668284864557503</v>
      </c>
      <c r="F71" s="11">
        <f t="shared" si="0"/>
        <v>10.76588388943024</v>
      </c>
      <c r="G71" s="11">
        <f t="shared" ref="C71:U84" si="2">LN(G21/G20)*100</f>
        <v>0.32240758717524637</v>
      </c>
      <c r="H71" s="11">
        <f t="shared" si="2"/>
        <v>5.5125866668214538</v>
      </c>
      <c r="I71" s="11">
        <f t="shared" si="2"/>
        <v>6.3572804017612334</v>
      </c>
      <c r="J71" s="11">
        <f t="shared" si="2"/>
        <v>7.5780157420129264</v>
      </c>
      <c r="K71" s="11">
        <f t="shared" si="2"/>
        <v>6.2070280320056241</v>
      </c>
      <c r="L71" s="11">
        <f t="shared" si="2"/>
        <v>9.0266291671438709E-2</v>
      </c>
      <c r="M71" s="11">
        <f t="shared" si="2"/>
        <v>2.673306219706872</v>
      </c>
      <c r="N71" s="11">
        <f t="shared" si="2"/>
        <v>10.191579988504397</v>
      </c>
      <c r="O71" s="11">
        <f t="shared" si="2"/>
        <v>10.161249339508828</v>
      </c>
      <c r="P71" s="11" t="e">
        <f t="shared" si="2"/>
        <v>#N/A</v>
      </c>
      <c r="Q71" s="11">
        <f t="shared" si="2"/>
        <v>2.1997113529943908</v>
      </c>
      <c r="R71" s="11">
        <f t="shared" si="2"/>
        <v>1.9891451476497137</v>
      </c>
      <c r="S71" s="11">
        <f t="shared" si="2"/>
        <v>6.887402901251126</v>
      </c>
      <c r="T71" s="11">
        <f t="shared" si="2"/>
        <v>6.544990941060715</v>
      </c>
      <c r="U71" s="11">
        <f t="shared" si="2"/>
        <v>4.8225772978120727</v>
      </c>
    </row>
    <row r="72" spans="1:21" x14ac:dyDescent="0.25">
      <c r="A72" s="13">
        <v>1986</v>
      </c>
      <c r="B72" s="11">
        <f t="shared" si="1"/>
        <v>0.11719209122814313</v>
      </c>
      <c r="C72" s="11">
        <f t="shared" si="2"/>
        <v>-0.10088273238950185</v>
      </c>
      <c r="D72" s="11">
        <f t="shared" si="2"/>
        <v>1.3279113321985556</v>
      </c>
      <c r="E72" s="11">
        <f t="shared" si="2"/>
        <v>16.241940225210932</v>
      </c>
      <c r="F72" s="11">
        <f t="shared" si="2"/>
        <v>7.9597599091488807</v>
      </c>
      <c r="G72" s="11">
        <f t="shared" si="2"/>
        <v>4.1140766515157043</v>
      </c>
      <c r="H72" s="11">
        <f t="shared" si="2"/>
        <v>4.5155847242312008</v>
      </c>
      <c r="I72" s="11">
        <f t="shared" si="2"/>
        <v>2.6914997271279861</v>
      </c>
      <c r="J72" s="11">
        <f t="shared" si="2"/>
        <v>5.953034518254011</v>
      </c>
      <c r="K72" s="11">
        <f t="shared" si="2"/>
        <v>6.6227020680868218</v>
      </c>
      <c r="L72" s="11">
        <f t="shared" si="2"/>
        <v>2.1423015070629465</v>
      </c>
      <c r="M72" s="11">
        <f t="shared" si="2"/>
        <v>-0.34317123589131637</v>
      </c>
      <c r="N72" s="11">
        <f t="shared" si="2"/>
        <v>7.4196699361978657</v>
      </c>
      <c r="O72" s="11">
        <f t="shared" si="2"/>
        <v>7.4293644442666258</v>
      </c>
      <c r="P72" s="11" t="e">
        <f t="shared" si="2"/>
        <v>#N/A</v>
      </c>
      <c r="Q72" s="11">
        <f t="shared" si="2"/>
        <v>1.3023608154714656</v>
      </c>
      <c r="R72" s="11">
        <f t="shared" si="2"/>
        <v>0.76938252195218193</v>
      </c>
      <c r="S72" s="11">
        <f t="shared" si="2"/>
        <v>4.8909006643872255</v>
      </c>
      <c r="T72" s="11">
        <f t="shared" si="2"/>
        <v>5.8307971386935176</v>
      </c>
      <c r="U72" s="11">
        <f t="shared" si="2"/>
        <v>3.6398077696448974</v>
      </c>
    </row>
    <row r="73" spans="1:21" x14ac:dyDescent="0.25">
      <c r="A73" s="13">
        <v>1987</v>
      </c>
      <c r="B73" s="11">
        <f t="shared" si="1"/>
        <v>-2.3463571965114784</v>
      </c>
      <c r="C73" s="11">
        <f t="shared" si="2"/>
        <v>0.10088273238950834</v>
      </c>
      <c r="D73" s="11">
        <f t="shared" si="2"/>
        <v>4.7042471629860554</v>
      </c>
      <c r="E73" s="11">
        <f t="shared" si="2"/>
        <v>2.9509518093780498</v>
      </c>
      <c r="F73" s="11">
        <f t="shared" si="2"/>
        <v>5.1684364637334976</v>
      </c>
      <c r="G73" s="11">
        <f t="shared" si="2"/>
        <v>11.00713791478514</v>
      </c>
      <c r="H73" s="11">
        <f t="shared" si="2"/>
        <v>7.999441832374325</v>
      </c>
      <c r="I73" s="11">
        <f t="shared" si="2"/>
        <v>8.3738391757520176</v>
      </c>
      <c r="J73" s="11">
        <f t="shared" si="2"/>
        <v>7.0018322393353456</v>
      </c>
      <c r="K73" s="11">
        <f t="shared" si="2"/>
        <v>6.7467899784633616</v>
      </c>
      <c r="L73" s="11">
        <f t="shared" si="2"/>
        <v>11.47364999601627</v>
      </c>
      <c r="M73" s="11">
        <f t="shared" si="2"/>
        <v>1.06002018375256</v>
      </c>
      <c r="N73" s="11">
        <f t="shared" si="2"/>
        <v>6.1144648507783517</v>
      </c>
      <c r="O73" s="11">
        <f t="shared" si="2"/>
        <v>6.0861213011614295</v>
      </c>
      <c r="P73" s="11" t="e">
        <f t="shared" si="2"/>
        <v>#N/A</v>
      </c>
      <c r="Q73" s="11">
        <f t="shared" si="2"/>
        <v>0.80544555715395116</v>
      </c>
      <c r="R73" s="11">
        <f t="shared" si="2"/>
        <v>3.3352125684233411</v>
      </c>
      <c r="S73" s="11">
        <f t="shared" si="2"/>
        <v>9.7845719155339808</v>
      </c>
      <c r="T73" s="11">
        <f t="shared" si="2"/>
        <v>11.291007091450888</v>
      </c>
      <c r="U73" s="11">
        <f t="shared" si="2"/>
        <v>6.424318171981108</v>
      </c>
    </row>
    <row r="74" spans="1:21" x14ac:dyDescent="0.25">
      <c r="A74" s="13">
        <v>1988</v>
      </c>
      <c r="B74" s="11">
        <f t="shared" si="1"/>
        <v>0.58581074935021604</v>
      </c>
      <c r="C74" s="11">
        <f t="shared" si="2"/>
        <v>-8.8612217657999253</v>
      </c>
      <c r="D74" s="11">
        <f t="shared" si="2"/>
        <v>6.9893055046682546</v>
      </c>
      <c r="E74" s="11">
        <f t="shared" si="2"/>
        <v>0</v>
      </c>
      <c r="F74" s="11">
        <f t="shared" si="2"/>
        <v>4.5687832341764301</v>
      </c>
      <c r="G74" s="11">
        <f t="shared" si="2"/>
        <v>8.2543202494849854</v>
      </c>
      <c r="H74" s="11">
        <f t="shared" si="2"/>
        <v>7.478381094362696</v>
      </c>
      <c r="I74" s="11">
        <f t="shared" si="2"/>
        <v>6.0882734119163482</v>
      </c>
      <c r="J74" s="11">
        <f t="shared" si="2"/>
        <v>6.4576682522070588</v>
      </c>
      <c r="K74" s="11">
        <f t="shared" si="2"/>
        <v>7.0695605166450504</v>
      </c>
      <c r="L74" s="11">
        <f t="shared" si="2"/>
        <v>10.244287766175217</v>
      </c>
      <c r="M74" s="11">
        <f t="shared" si="2"/>
        <v>1.6529301951210724</v>
      </c>
      <c r="N74" s="11">
        <f t="shared" si="2"/>
        <v>11.500642978004903</v>
      </c>
      <c r="O74" s="11">
        <f t="shared" si="2"/>
        <v>11.500350133370683</v>
      </c>
      <c r="P74" s="11" t="e">
        <f t="shared" si="2"/>
        <v>#N/A</v>
      </c>
      <c r="Q74" s="11">
        <f t="shared" si="2"/>
        <v>2.5172953924501598</v>
      </c>
      <c r="R74" s="11">
        <f t="shared" si="2"/>
        <v>3.782269012925108</v>
      </c>
      <c r="S74" s="11">
        <f t="shared" si="2"/>
        <v>6.8034558045139955</v>
      </c>
      <c r="T74" s="11">
        <f t="shared" si="2"/>
        <v>8.3953671379219976</v>
      </c>
      <c r="U74" s="11">
        <f t="shared" si="2"/>
        <v>6.5248633040120598</v>
      </c>
    </row>
    <row r="75" spans="1:21" x14ac:dyDescent="0.25">
      <c r="A75" s="13">
        <v>1989</v>
      </c>
      <c r="B75" s="11">
        <f t="shared" si="1"/>
        <v>5.394801044579185</v>
      </c>
      <c r="C75" s="11">
        <f t="shared" si="2"/>
        <v>-12.399964152803356</v>
      </c>
      <c r="D75" s="11">
        <f t="shared" si="2"/>
        <v>3.9891329027302023</v>
      </c>
      <c r="E75" s="11">
        <f t="shared" si="2"/>
        <v>1.1596699990521211</v>
      </c>
      <c r="F75" s="11">
        <f t="shared" si="2"/>
        <v>-0.1732502165852968</v>
      </c>
      <c r="G75" s="11">
        <f t="shared" si="2"/>
        <v>5.2354366776442482</v>
      </c>
      <c r="H75" s="11">
        <f t="shared" si="2"/>
        <v>3.936547634508003</v>
      </c>
      <c r="I75" s="11">
        <f t="shared" si="2"/>
        <v>4.6307817506336963</v>
      </c>
      <c r="J75" s="11">
        <f t="shared" si="2"/>
        <v>3.432123081806516</v>
      </c>
      <c r="K75" s="11">
        <f t="shared" si="2"/>
        <v>2.3538764640134739</v>
      </c>
      <c r="L75" s="11">
        <f t="shared" si="2"/>
        <v>0.59052964807026465</v>
      </c>
      <c r="M75" s="11">
        <f t="shared" si="2"/>
        <v>1.5272541209660795</v>
      </c>
      <c r="N75" s="11">
        <f t="shared" si="2"/>
        <v>3.7955220000435532</v>
      </c>
      <c r="O75" s="11">
        <f t="shared" si="2"/>
        <v>3.8389889551642677</v>
      </c>
      <c r="P75" s="11" t="e">
        <f t="shared" si="2"/>
        <v>#N/A</v>
      </c>
      <c r="Q75" s="11">
        <f t="shared" si="2"/>
        <v>2.4385169822661297</v>
      </c>
      <c r="R75" s="11">
        <f t="shared" si="2"/>
        <v>3.1096049625578583</v>
      </c>
      <c r="S75" s="11">
        <f t="shared" si="2"/>
        <v>0.28482887648587135</v>
      </c>
      <c r="T75" s="11">
        <f t="shared" si="2"/>
        <v>2.6123546812177825</v>
      </c>
      <c r="U75" s="11">
        <f t="shared" si="2"/>
        <v>2.9167993428826313</v>
      </c>
    </row>
    <row r="76" spans="1:21" x14ac:dyDescent="0.25">
      <c r="A76" s="13">
        <v>1990</v>
      </c>
      <c r="B76" s="11">
        <f t="shared" si="1"/>
        <v>1.4464567937120132</v>
      </c>
      <c r="C76" s="11">
        <f t="shared" si="2"/>
        <v>-4.4567985111617814</v>
      </c>
      <c r="D76" s="11">
        <f t="shared" si="2"/>
        <v>-0.10350896276619304</v>
      </c>
      <c r="E76" s="11">
        <f t="shared" si="2"/>
        <v>2.5492362414254663</v>
      </c>
      <c r="F76" s="11">
        <f t="shared" si="2"/>
        <v>1.4118691827613208</v>
      </c>
      <c r="G76" s="11">
        <f t="shared" si="2"/>
        <v>2.8714450818191524</v>
      </c>
      <c r="H76" s="11">
        <f t="shared" si="2"/>
        <v>-1.3357818532547987</v>
      </c>
      <c r="I76" s="11">
        <f t="shared" si="2"/>
        <v>-0.27463113725198102</v>
      </c>
      <c r="J76" s="11">
        <f t="shared" si="2"/>
        <v>0.89476816936077253</v>
      </c>
      <c r="K76" s="11">
        <f t="shared" si="2"/>
        <v>-0.45241072466217069</v>
      </c>
      <c r="L76" s="11">
        <f t="shared" si="2"/>
        <v>6.4302977619817527</v>
      </c>
      <c r="M76" s="11">
        <f t="shared" si="2"/>
        <v>0.72226183972357894</v>
      </c>
      <c r="N76" s="11">
        <f t="shared" si="2"/>
        <v>4.4316811625297667</v>
      </c>
      <c r="O76" s="11">
        <f t="shared" si="2"/>
        <v>4.4141155331188013</v>
      </c>
      <c r="P76" s="11" t="e">
        <f t="shared" si="2"/>
        <v>#N/A</v>
      </c>
      <c r="Q76" s="11">
        <f t="shared" si="2"/>
        <v>0.94555368903123238</v>
      </c>
      <c r="R76" s="11">
        <f t="shared" si="2"/>
        <v>0.60360621308790785</v>
      </c>
      <c r="S76" s="11">
        <f t="shared" si="2"/>
        <v>0.23395732596705729</v>
      </c>
      <c r="T76" s="11">
        <f t="shared" si="2"/>
        <v>-0.10945196933497088</v>
      </c>
      <c r="U76" s="11">
        <f t="shared" si="2"/>
        <v>1.0288694823236728</v>
      </c>
    </row>
    <row r="77" spans="1:21" x14ac:dyDescent="0.25">
      <c r="A77" s="13">
        <v>1991</v>
      </c>
      <c r="B77" s="11">
        <f t="shared" si="1"/>
        <v>4.8031831087004839</v>
      </c>
      <c r="C77" s="11">
        <f t="shared" si="2"/>
        <v>5.4187322635972652</v>
      </c>
      <c r="D77" s="11">
        <f t="shared" si="2"/>
        <v>-5.0661217558276457</v>
      </c>
      <c r="E77" s="11">
        <f t="shared" si="2"/>
        <v>6.9404374586944941</v>
      </c>
      <c r="F77" s="11">
        <f t="shared" si="2"/>
        <v>-1.5854200767216202</v>
      </c>
      <c r="G77" s="11">
        <f t="shared" si="2"/>
        <v>-7.1890009190539699</v>
      </c>
      <c r="H77" s="11">
        <f t="shared" si="2"/>
        <v>-1.7974052167559442</v>
      </c>
      <c r="I77" s="11">
        <f t="shared" si="2"/>
        <v>-2.2246311934770389</v>
      </c>
      <c r="J77" s="11">
        <f t="shared" si="2"/>
        <v>-6.1610101074729258</v>
      </c>
      <c r="K77" s="11">
        <f t="shared" si="2"/>
        <v>-1.830392530957919</v>
      </c>
      <c r="L77" s="11">
        <f t="shared" si="2"/>
        <v>1.2291638511556717</v>
      </c>
      <c r="M77" s="11">
        <f t="shared" si="2"/>
        <v>-0.55765274905671947</v>
      </c>
      <c r="N77" s="11">
        <f t="shared" si="2"/>
        <v>-0.38673259564352191</v>
      </c>
      <c r="O77" s="11">
        <f t="shared" si="2"/>
        <v>-0.71707244126427527</v>
      </c>
      <c r="P77" s="11" t="e">
        <f t="shared" si="2"/>
        <v>#N/A</v>
      </c>
      <c r="Q77" s="11">
        <f t="shared" si="2"/>
        <v>4.147718694346139</v>
      </c>
      <c r="R77" s="11">
        <f t="shared" si="2"/>
        <v>7.3088096785008299</v>
      </c>
      <c r="S77" s="11">
        <f t="shared" si="2"/>
        <v>0.44966351060657611</v>
      </c>
      <c r="T77" s="11">
        <f t="shared" si="2"/>
        <v>0.4059334223691683</v>
      </c>
      <c r="U77" s="11">
        <f t="shared" si="2"/>
        <v>-1.8737961776257033</v>
      </c>
    </row>
    <row r="78" spans="1:21" x14ac:dyDescent="0.25">
      <c r="A78" s="13">
        <v>1992</v>
      </c>
      <c r="B78" s="11">
        <f t="shared" si="1"/>
        <v>2.4524389863084353</v>
      </c>
      <c r="C78" s="11">
        <f t="shared" si="2"/>
        <v>3.3942725966460099</v>
      </c>
      <c r="D78" s="11">
        <f t="shared" si="2"/>
        <v>-6.5387970943542234E-2</v>
      </c>
      <c r="E78" s="11">
        <f t="shared" si="2"/>
        <v>3.3547036028965573</v>
      </c>
      <c r="F78" s="11">
        <f t="shared" si="2"/>
        <v>1.3629124966866695</v>
      </c>
      <c r="G78" s="11">
        <f t="shared" si="2"/>
        <v>-4.9788498357487461</v>
      </c>
      <c r="H78" s="11">
        <f t="shared" si="2"/>
        <v>4.1277082985928448</v>
      </c>
      <c r="I78" s="11">
        <f t="shared" si="2"/>
        <v>2.8585748911441176</v>
      </c>
      <c r="J78" s="11">
        <f t="shared" si="2"/>
        <v>-4.6235493959014429</v>
      </c>
      <c r="K78" s="11">
        <f t="shared" si="2"/>
        <v>0.67268796768349437</v>
      </c>
      <c r="L78" s="11">
        <f t="shared" si="2"/>
        <v>-3.3044363650895621</v>
      </c>
      <c r="M78" s="11">
        <f t="shared" si="2"/>
        <v>-0.36249833730300501</v>
      </c>
      <c r="N78" s="11">
        <f t="shared" si="2"/>
        <v>-1.6529301951210471</v>
      </c>
      <c r="O78" s="11">
        <f t="shared" si="2"/>
        <v>-1.0695289116747919</v>
      </c>
      <c r="P78" s="11" t="e">
        <f t="shared" si="2"/>
        <v>#N/A</v>
      </c>
      <c r="Q78" s="11">
        <f t="shared" si="2"/>
        <v>3.9127694223862188</v>
      </c>
      <c r="R78" s="11">
        <f t="shared" si="2"/>
        <v>3.0844301937476315</v>
      </c>
      <c r="S78" s="11">
        <f t="shared" si="2"/>
        <v>1.4353129354814447</v>
      </c>
      <c r="T78" s="11">
        <f t="shared" si="2"/>
        <v>1.0076823505193349</v>
      </c>
      <c r="U78" s="11">
        <f t="shared" si="2"/>
        <v>0.335304293677754</v>
      </c>
    </row>
    <row r="79" spans="1:21" x14ac:dyDescent="0.25">
      <c r="A79" s="13">
        <v>1993</v>
      </c>
      <c r="B79" s="11">
        <f t="shared" si="1"/>
        <v>-9.6895450590710261</v>
      </c>
      <c r="C79" s="11">
        <f t="shared" si="2"/>
        <v>7.5024396458345644</v>
      </c>
      <c r="D79" s="11">
        <f t="shared" si="2"/>
        <v>1.4824704761457121</v>
      </c>
      <c r="E79" s="11">
        <f t="shared" si="2"/>
        <v>5.9868249342586619</v>
      </c>
      <c r="F79" s="11">
        <f t="shared" si="2"/>
        <v>4.702614959988856</v>
      </c>
      <c r="G79" s="11">
        <f t="shared" si="2"/>
        <v>-2.9493098056922249</v>
      </c>
      <c r="H79" s="11">
        <f t="shared" si="2"/>
        <v>7.3815439058829551</v>
      </c>
      <c r="I79" s="11">
        <f t="shared" si="2"/>
        <v>2.8621482327037997</v>
      </c>
      <c r="J79" s="11">
        <f t="shared" si="2"/>
        <v>1.1836253509515127</v>
      </c>
      <c r="K79" s="11">
        <f t="shared" si="2"/>
        <v>2.5776418402784187</v>
      </c>
      <c r="L79" s="11">
        <f t="shared" si="2"/>
        <v>2.6478351880005069</v>
      </c>
      <c r="M79" s="11">
        <f t="shared" si="2"/>
        <v>3.0241290048140126</v>
      </c>
      <c r="N79" s="11">
        <f t="shared" si="2"/>
        <v>1.6827320132525299</v>
      </c>
      <c r="O79" s="11">
        <f t="shared" si="2"/>
        <v>1.91078640460203</v>
      </c>
      <c r="P79" s="11" t="e">
        <f t="shared" si="2"/>
        <v>#N/A</v>
      </c>
      <c r="Q79" s="11">
        <f t="shared" si="2"/>
        <v>0.61053553379954872</v>
      </c>
      <c r="R79" s="11">
        <f t="shared" si="2"/>
        <v>3.9798691021498223</v>
      </c>
      <c r="S79" s="11">
        <f t="shared" si="2"/>
        <v>6.2694069338923564</v>
      </c>
      <c r="T79" s="11">
        <f t="shared" si="2"/>
        <v>6.204814832179065</v>
      </c>
      <c r="U79" s="11">
        <f t="shared" si="2"/>
        <v>2.7284688473704444</v>
      </c>
    </row>
    <row r="80" spans="1:21" x14ac:dyDescent="0.25">
      <c r="A80" s="13">
        <v>1994</v>
      </c>
      <c r="B80" s="11">
        <f t="shared" si="1"/>
        <v>-2.5063389657779727</v>
      </c>
      <c r="C80" s="11">
        <f t="shared" si="2"/>
        <v>14.771310227841958</v>
      </c>
      <c r="D80" s="11">
        <f t="shared" si="2"/>
        <v>4.6280752564006393</v>
      </c>
      <c r="E80" s="11">
        <f t="shared" si="2"/>
        <v>-1.3815741897601959</v>
      </c>
      <c r="F80" s="11">
        <f t="shared" si="2"/>
        <v>3.4228455895657026</v>
      </c>
      <c r="G80" s="11">
        <f t="shared" si="2"/>
        <v>-1.75926816453769</v>
      </c>
      <c r="H80" s="11">
        <f t="shared" si="2"/>
        <v>4.8865627324582288</v>
      </c>
      <c r="I80" s="11">
        <f t="shared" si="2"/>
        <v>5.8816789012724753</v>
      </c>
      <c r="J80" s="11">
        <f t="shared" si="2"/>
        <v>1.7643998386033743</v>
      </c>
      <c r="K80" s="11">
        <f t="shared" si="2"/>
        <v>4.4720849023954647</v>
      </c>
      <c r="L80" s="11">
        <f t="shared" si="2"/>
        <v>0.63478378854391182</v>
      </c>
      <c r="M80" s="11">
        <f t="shared" si="2"/>
        <v>5.4539141996353724</v>
      </c>
      <c r="N80" s="11">
        <f t="shared" si="2"/>
        <v>4.6858564886885654</v>
      </c>
      <c r="O80" s="11">
        <f t="shared" si="2"/>
        <v>4.7858920892448298</v>
      </c>
      <c r="P80" s="11" t="e">
        <f t="shared" si="2"/>
        <v>#N/A</v>
      </c>
      <c r="Q80" s="11">
        <f t="shared" si="2"/>
        <v>3.1922040251243837</v>
      </c>
      <c r="R80" s="11">
        <f t="shared" si="2"/>
        <v>1.7419985823440125</v>
      </c>
      <c r="S80" s="11">
        <f t="shared" si="2"/>
        <v>4.7030374889939521</v>
      </c>
      <c r="T80" s="11">
        <f t="shared" si="2"/>
        <v>4.7560619015256957</v>
      </c>
      <c r="U80" s="11">
        <f t="shared" si="2"/>
        <v>3.7518068363647092</v>
      </c>
    </row>
    <row r="81" spans="1:21" x14ac:dyDescent="0.25">
      <c r="A81" s="13">
        <v>1995</v>
      </c>
      <c r="B81" s="11">
        <f t="shared" si="1"/>
        <v>-3.2813214909449147</v>
      </c>
      <c r="C81" s="11">
        <f t="shared" si="2"/>
        <v>3.520829303853835</v>
      </c>
      <c r="D81" s="11">
        <f t="shared" si="2"/>
        <v>1.5568872089258381</v>
      </c>
      <c r="E81" s="11">
        <f t="shared" si="2"/>
        <v>2.7177779292390962</v>
      </c>
      <c r="F81" s="11">
        <f t="shared" si="2"/>
        <v>2.7578284356762208</v>
      </c>
      <c r="G81" s="11">
        <f t="shared" si="2"/>
        <v>-0.46465400559954795</v>
      </c>
      <c r="H81" s="11">
        <f t="shared" si="2"/>
        <v>1.468191166866488</v>
      </c>
      <c r="I81" s="11">
        <f t="shared" si="2"/>
        <v>5.8505098376321252</v>
      </c>
      <c r="J81" s="11">
        <f t="shared" si="2"/>
        <v>2.0682805480141373</v>
      </c>
      <c r="K81" s="11">
        <f t="shared" si="2"/>
        <v>3.9650641210179929</v>
      </c>
      <c r="L81" s="11">
        <f t="shared" si="2"/>
        <v>1.8805266153819051</v>
      </c>
      <c r="M81" s="11">
        <f t="shared" si="2"/>
        <v>3.5457311836729422</v>
      </c>
      <c r="N81" s="11">
        <f t="shared" si="2"/>
        <v>3.3275822823386854</v>
      </c>
      <c r="O81" s="11">
        <f t="shared" si="2"/>
        <v>3.9152456097181405</v>
      </c>
      <c r="P81" s="11" t="e">
        <f t="shared" si="2"/>
        <v>#N/A</v>
      </c>
      <c r="Q81" s="11">
        <f t="shared" si="2"/>
        <v>0.49132831662234888</v>
      </c>
      <c r="R81" s="11">
        <f t="shared" si="2"/>
        <v>2.842289002393239</v>
      </c>
      <c r="S81" s="11">
        <f t="shared" si="2"/>
        <v>4.1543882729365125</v>
      </c>
      <c r="T81" s="11">
        <f t="shared" si="2"/>
        <v>4.0102908281895999</v>
      </c>
      <c r="U81" s="11">
        <f t="shared" si="2"/>
        <v>2.2208620152278349</v>
      </c>
    </row>
    <row r="82" spans="1:21" x14ac:dyDescent="0.25">
      <c r="A82" s="13">
        <v>1996</v>
      </c>
      <c r="B82" s="11">
        <f t="shared" si="1"/>
        <v>-4.385313281094434</v>
      </c>
      <c r="C82" s="11">
        <f t="shared" si="2"/>
        <v>3.2359702166773356</v>
      </c>
      <c r="D82" s="11">
        <f t="shared" si="2"/>
        <v>0.8145250925538049</v>
      </c>
      <c r="E82" s="11">
        <f t="shared" si="2"/>
        <v>6.7859586433035526</v>
      </c>
      <c r="F82" s="11">
        <f t="shared" si="2"/>
        <v>3.206081342516593</v>
      </c>
      <c r="G82" s="11">
        <f t="shared" si="2"/>
        <v>1.5710931118100155</v>
      </c>
      <c r="H82" s="11">
        <f t="shared" si="2"/>
        <v>2.4097551579060523</v>
      </c>
      <c r="I82" s="11">
        <f t="shared" si="2"/>
        <v>5.1913028511943731</v>
      </c>
      <c r="J82" s="11">
        <f t="shared" si="2"/>
        <v>-2.5585868567586454</v>
      </c>
      <c r="K82" s="11">
        <f t="shared" si="2"/>
        <v>2.5278300250646013</v>
      </c>
      <c r="L82" s="11">
        <f t="shared" si="2"/>
        <v>4.2345458726789849</v>
      </c>
      <c r="M82" s="11">
        <f t="shared" si="2"/>
        <v>4.2974243514625226</v>
      </c>
      <c r="N82" s="11">
        <f t="shared" si="2"/>
        <v>3.8575248052119502</v>
      </c>
      <c r="O82" s="11">
        <f t="shared" si="2"/>
        <v>3.9045673768973228</v>
      </c>
      <c r="P82" s="11" t="e">
        <f t="shared" si="2"/>
        <v>#N/A</v>
      </c>
      <c r="Q82" s="11">
        <f t="shared" si="2"/>
        <v>0.40020804917287955</v>
      </c>
      <c r="R82" s="11">
        <f t="shared" si="2"/>
        <v>1.3282659604841616</v>
      </c>
      <c r="S82" s="11">
        <f t="shared" si="2"/>
        <v>1.2036534400416532</v>
      </c>
      <c r="T82" s="11">
        <f t="shared" si="2"/>
        <v>1.4764307212906029</v>
      </c>
      <c r="U82" s="11">
        <f t="shared" si="2"/>
        <v>2.2831677485676458</v>
      </c>
    </row>
    <row r="83" spans="1:21" x14ac:dyDescent="0.25">
      <c r="A83" s="13">
        <v>1997</v>
      </c>
      <c r="B83" s="11">
        <f t="shared" si="1"/>
        <v>2.4079511620551992</v>
      </c>
      <c r="C83" s="11">
        <f t="shared" si="2"/>
        <v>-2.5006389930517314</v>
      </c>
      <c r="D83" s="11">
        <f t="shared" si="2"/>
        <v>1.6783749657424265</v>
      </c>
      <c r="E83" s="11">
        <f t="shared" si="2"/>
        <v>0.70444584707016067</v>
      </c>
      <c r="F83" s="11">
        <f t="shared" si="2"/>
        <v>1.7409704993644164</v>
      </c>
      <c r="G83" s="11">
        <f t="shared" si="2"/>
        <v>1.6241505588774137</v>
      </c>
      <c r="H83" s="11">
        <f t="shared" si="2"/>
        <v>2.7493140580198707</v>
      </c>
      <c r="I83" s="11">
        <f t="shared" si="2"/>
        <v>10.398625340623065</v>
      </c>
      <c r="J83" s="11">
        <f t="shared" si="2"/>
        <v>2.8340491548992466</v>
      </c>
      <c r="K83" s="11">
        <f t="shared" si="2"/>
        <v>6.0679002645393103</v>
      </c>
      <c r="L83" s="11">
        <f t="shared" si="2"/>
        <v>6.7267245519481618</v>
      </c>
      <c r="M83" s="11">
        <f t="shared" si="2"/>
        <v>7.1159153054208879</v>
      </c>
      <c r="N83" s="11">
        <f t="shared" si="2"/>
        <v>5.8832939415211829</v>
      </c>
      <c r="O83" s="11">
        <f t="shared" si="2"/>
        <v>6.383737276466861</v>
      </c>
      <c r="P83" s="11" t="e">
        <f t="shared" si="2"/>
        <v>#N/A</v>
      </c>
      <c r="Q83" s="11">
        <f t="shared" si="2"/>
        <v>-1.5429069165037832</v>
      </c>
      <c r="R83" s="11">
        <f t="shared" si="2"/>
        <v>7.0160670807632622E-2</v>
      </c>
      <c r="S83" s="11">
        <f t="shared" si="2"/>
        <v>3.8348152453617113</v>
      </c>
      <c r="T83" s="11">
        <f t="shared" si="2"/>
        <v>3.0414715524005969</v>
      </c>
      <c r="U83" s="11">
        <f t="shared" si="2"/>
        <v>3.6119558377024799</v>
      </c>
    </row>
    <row r="84" spans="1:21" x14ac:dyDescent="0.25">
      <c r="A84" s="13">
        <v>1998</v>
      </c>
      <c r="B84" s="11">
        <f t="shared" si="1"/>
        <v>3.5006299533882852</v>
      </c>
      <c r="C84" s="11">
        <f t="shared" si="2"/>
        <v>-0.14204873284581004</v>
      </c>
      <c r="D84" s="11">
        <f t="shared" si="2"/>
        <v>0.23608116414381855</v>
      </c>
      <c r="E84" s="11">
        <f t="shared" si="2"/>
        <v>2.276837868334769</v>
      </c>
      <c r="F84" s="11">
        <f t="shared" si="2"/>
        <v>6.4428817884759626</v>
      </c>
      <c r="G84" s="11">
        <f t="shared" si="2"/>
        <v>1.4712732609733417</v>
      </c>
      <c r="H84" s="11">
        <f t="shared" si="2"/>
        <v>1.7640104620273094</v>
      </c>
      <c r="I84" s="11">
        <f t="shared" si="2"/>
        <v>5.0844848308833273</v>
      </c>
      <c r="J84" s="11">
        <f t="shared" si="2"/>
        <v>0.5774521603908187</v>
      </c>
      <c r="K84" s="11">
        <f t="shared" si="2"/>
        <v>9.8258791881697238</v>
      </c>
      <c r="L84" s="11">
        <f t="shared" si="2"/>
        <v>20.786722214052222</v>
      </c>
      <c r="M84" s="11">
        <f t="shared" si="2"/>
        <v>0.39098186128885931</v>
      </c>
      <c r="N84" s="11">
        <f t="shared" si="2"/>
        <v>11.711747822748903</v>
      </c>
      <c r="O84" s="11">
        <f t="shared" ref="C84:U98" si="3">LN(O34/O33)*100</f>
        <v>4.368164316426971</v>
      </c>
      <c r="P84" s="11" t="e">
        <f t="shared" si="3"/>
        <v>#N/A</v>
      </c>
      <c r="Q84" s="11">
        <f t="shared" si="3"/>
        <v>-5.6871252384761606</v>
      </c>
      <c r="R84" s="11">
        <f t="shared" si="3"/>
        <v>-0.57677588327117746</v>
      </c>
      <c r="S84" s="11">
        <f t="shared" si="3"/>
        <v>6.1907536017477485</v>
      </c>
      <c r="T84" s="11">
        <f t="shared" si="3"/>
        <v>0.75872898121593857</v>
      </c>
      <c r="U84" s="11">
        <f t="shared" si="3"/>
        <v>4.568227140250773</v>
      </c>
    </row>
    <row r="85" spans="1:21" x14ac:dyDescent="0.25">
      <c r="A85" s="13">
        <v>1999</v>
      </c>
      <c r="B85" s="11">
        <f t="shared" si="1"/>
        <v>6.6760488306102577</v>
      </c>
      <c r="C85" s="11">
        <f t="shared" si="3"/>
        <v>6.1875403718087449</v>
      </c>
      <c r="D85" s="11">
        <f t="shared" si="3"/>
        <v>0.31391040099331358</v>
      </c>
      <c r="E85" s="11">
        <f t="shared" si="3"/>
        <v>4.4268558221573739</v>
      </c>
      <c r="F85" s="11">
        <f t="shared" si="3"/>
        <v>0.95537781404127831</v>
      </c>
      <c r="G85" s="11">
        <f t="shared" si="3"/>
        <v>1.2494640998812623</v>
      </c>
      <c r="H85" s="11">
        <f t="shared" si="3"/>
        <v>0.18024268311224456</v>
      </c>
      <c r="I85" s="11">
        <f t="shared" si="3"/>
        <v>5.7831709045323629</v>
      </c>
      <c r="J85" s="11">
        <f t="shared" si="3"/>
        <v>5.5709897915096898</v>
      </c>
      <c r="K85" s="11">
        <f t="shared" si="3"/>
        <v>16.379309112086212</v>
      </c>
      <c r="L85" s="11">
        <f t="shared" si="3"/>
        <v>0.69903197269106565</v>
      </c>
      <c r="M85" s="11">
        <f t="shared" si="3"/>
        <v>5.096805940240916</v>
      </c>
      <c r="N85" s="11">
        <f t="shared" si="3"/>
        <v>4.6822596653268471</v>
      </c>
      <c r="O85" s="11">
        <f t="shared" si="3"/>
        <v>8.9464763892456602</v>
      </c>
      <c r="P85" s="11" t="e">
        <f t="shared" si="3"/>
        <v>#N/A</v>
      </c>
      <c r="Q85" s="11">
        <f t="shared" si="3"/>
        <v>1.0833999449198555</v>
      </c>
      <c r="R85" s="11">
        <f t="shared" si="3"/>
        <v>2.4527427996212419</v>
      </c>
      <c r="S85" s="11">
        <f t="shared" si="3"/>
        <v>-3.6787230464950631</v>
      </c>
      <c r="T85" s="11">
        <f t="shared" si="3"/>
        <v>-0.83491946109212933</v>
      </c>
      <c r="U85" s="11">
        <f t="shared" si="3"/>
        <v>3.4313587989180792</v>
      </c>
    </row>
    <row r="86" spans="1:21" x14ac:dyDescent="0.25">
      <c r="A86" s="13">
        <v>2000</v>
      </c>
      <c r="B86" s="11">
        <f t="shared" si="1"/>
        <v>1.4261476583054109</v>
      </c>
      <c r="C86" s="11">
        <f t="shared" si="3"/>
        <v>-0.64865092296067739</v>
      </c>
      <c r="D86" s="11">
        <f t="shared" si="3"/>
        <v>1.7668647191724198</v>
      </c>
      <c r="E86" s="11">
        <f t="shared" si="3"/>
        <v>4.1839557935258798</v>
      </c>
      <c r="F86" s="11">
        <f t="shared" si="3"/>
        <v>1.4027745535562706</v>
      </c>
      <c r="G86" s="11">
        <f t="shared" si="3"/>
        <v>0.88656383900470614</v>
      </c>
      <c r="H86" s="11">
        <f t="shared" si="3"/>
        <v>-1.0023750919182146</v>
      </c>
      <c r="I86" s="11">
        <f t="shared" si="3"/>
        <v>5.7240230162350576</v>
      </c>
      <c r="J86" s="11">
        <f t="shared" si="3"/>
        <v>2.1549655459584498</v>
      </c>
      <c r="K86" s="11">
        <f t="shared" si="3"/>
        <v>19.521876259753139</v>
      </c>
      <c r="L86" s="11">
        <f t="shared" si="3"/>
        <v>3.6478208602409876</v>
      </c>
      <c r="M86" s="11">
        <f t="shared" si="3"/>
        <v>6.3456353605201299</v>
      </c>
      <c r="N86" s="11">
        <f t="shared" si="3"/>
        <v>5.0180858833814641</v>
      </c>
      <c r="O86" s="11">
        <f t="shared" si="3"/>
        <v>8.2527695491959125</v>
      </c>
      <c r="P86" s="11" t="e">
        <f t="shared" si="3"/>
        <v>#N/A</v>
      </c>
      <c r="Q86" s="11">
        <f t="shared" si="3"/>
        <v>0.53341827138730036</v>
      </c>
      <c r="R86" s="11">
        <f t="shared" si="3"/>
        <v>3.0638156230135944</v>
      </c>
      <c r="S86" s="11">
        <f t="shared" si="3"/>
        <v>3.6661373061222737</v>
      </c>
      <c r="T86" s="11">
        <f t="shared" si="3"/>
        <v>4.8112427782934422</v>
      </c>
      <c r="U86" s="11">
        <f t="shared" si="3"/>
        <v>3.8598864620947353</v>
      </c>
    </row>
    <row r="87" spans="1:21" x14ac:dyDescent="0.25">
      <c r="A87" s="13">
        <v>2001</v>
      </c>
      <c r="B87" s="11">
        <f t="shared" si="1"/>
        <v>-5.8890396487779189</v>
      </c>
      <c r="C87" s="11">
        <f t="shared" si="3"/>
        <v>-6.1829251647005057</v>
      </c>
      <c r="D87" s="11">
        <f t="shared" si="3"/>
        <v>-1.4246497677435346</v>
      </c>
      <c r="E87" s="11">
        <f t="shared" si="3"/>
        <v>2.3360957556362969</v>
      </c>
      <c r="F87" s="11">
        <f t="shared" si="3"/>
        <v>1.6603954542238988</v>
      </c>
      <c r="G87" s="11">
        <f t="shared" si="3"/>
        <v>1.7498906159805698</v>
      </c>
      <c r="H87" s="11">
        <f t="shared" si="3"/>
        <v>4.3398775307200843</v>
      </c>
      <c r="I87" s="11">
        <f t="shared" si="3"/>
        <v>-6.4212330973471024E-2</v>
      </c>
      <c r="J87" s="11">
        <f t="shared" si="3"/>
        <v>4.8758438784362497</v>
      </c>
      <c r="K87" s="11">
        <f t="shared" si="3"/>
        <v>8.6138956887000884</v>
      </c>
      <c r="L87" s="11">
        <f t="shared" si="3"/>
        <v>4.935858822907421</v>
      </c>
      <c r="M87" s="11">
        <f t="shared" si="3"/>
        <v>3.9800591395103067</v>
      </c>
      <c r="N87" s="11">
        <f t="shared" si="3"/>
        <v>7.1313104819326369</v>
      </c>
      <c r="O87" s="11">
        <f t="shared" si="3"/>
        <v>6.0198714475263984</v>
      </c>
      <c r="P87" s="11" t="e">
        <f t="shared" si="3"/>
        <v>#N/A</v>
      </c>
      <c r="Q87" s="11">
        <f t="shared" si="3"/>
        <v>-7.3686795379606371</v>
      </c>
      <c r="R87" s="11">
        <f t="shared" si="3"/>
        <v>1.1680515067280868</v>
      </c>
      <c r="S87" s="11">
        <f t="shared" si="3"/>
        <v>0.23885862132704341</v>
      </c>
      <c r="T87" s="11">
        <f t="shared" si="3"/>
        <v>8.6355391095032807</v>
      </c>
      <c r="U87" s="11">
        <f t="shared" si="3"/>
        <v>2.6027495244775452</v>
      </c>
    </row>
    <row r="88" spans="1:21" x14ac:dyDescent="0.25">
      <c r="A88" s="13">
        <v>2002</v>
      </c>
      <c r="B88" s="11">
        <f t="shared" si="1"/>
        <v>12.102482263909655</v>
      </c>
      <c r="C88" s="11">
        <f t="shared" si="3"/>
        <v>-0.79231272816538689</v>
      </c>
      <c r="D88" s="11">
        <f t="shared" si="3"/>
        <v>-2.4404708699484421</v>
      </c>
      <c r="E88" s="11">
        <f t="shared" si="3"/>
        <v>1.7434528991618015</v>
      </c>
      <c r="F88" s="11">
        <f t="shared" si="3"/>
        <v>5.2853136350277916</v>
      </c>
      <c r="G88" s="11">
        <f t="shared" si="3"/>
        <v>5.5827344033914574</v>
      </c>
      <c r="H88" s="11">
        <f t="shared" si="3"/>
        <v>5.2966598884269152</v>
      </c>
      <c r="I88" s="11">
        <f t="shared" si="3"/>
        <v>1.6878485715783635</v>
      </c>
      <c r="J88" s="11">
        <f t="shared" si="3"/>
        <v>3.5651289027596365</v>
      </c>
      <c r="K88" s="11">
        <f t="shared" si="3"/>
        <v>3.9952490790304074</v>
      </c>
      <c r="L88" s="11">
        <f t="shared" si="3"/>
        <v>2.8845461146651235</v>
      </c>
      <c r="M88" s="11">
        <f t="shared" si="3"/>
        <v>5.0646485474723804</v>
      </c>
      <c r="N88" s="11">
        <f t="shared" si="3"/>
        <v>-1.5117445875912476</v>
      </c>
      <c r="O88" s="11">
        <f t="shared" si="3"/>
        <v>-1.9864946667397385</v>
      </c>
      <c r="P88" s="11" t="e">
        <f t="shared" si="3"/>
        <v>#N/A</v>
      </c>
      <c r="Q88" s="11">
        <f t="shared" si="3"/>
        <v>0.75510049192180073</v>
      </c>
      <c r="R88" s="11">
        <f t="shared" si="3"/>
        <v>2.1281565626167294</v>
      </c>
      <c r="S88" s="11">
        <f t="shared" si="3"/>
        <v>3.8549197701308913</v>
      </c>
      <c r="T88" s="11">
        <f t="shared" si="3"/>
        <v>-3.7449933214744902</v>
      </c>
      <c r="U88" s="11">
        <f t="shared" si="3"/>
        <v>1.9311664870782626</v>
      </c>
    </row>
    <row r="89" spans="1:21" x14ac:dyDescent="0.25">
      <c r="A89" s="13">
        <v>2003</v>
      </c>
      <c r="B89" s="11">
        <f t="shared" si="1"/>
        <v>-4.0632891983138926</v>
      </c>
      <c r="C89" s="11">
        <f t="shared" si="3"/>
        <v>-5.3015947698996726</v>
      </c>
      <c r="D89" s="11">
        <f t="shared" si="3"/>
        <v>-0.43101354752190563</v>
      </c>
      <c r="E89" s="11">
        <f t="shared" si="3"/>
        <v>2.3059401363251313</v>
      </c>
      <c r="F89" s="11">
        <f t="shared" si="3"/>
        <v>3.0760299225638041</v>
      </c>
      <c r="G89" s="11">
        <f t="shared" si="3"/>
        <v>4.6940024881270492</v>
      </c>
      <c r="H89" s="11">
        <f t="shared" si="3"/>
        <v>2.161974604577046</v>
      </c>
      <c r="I89" s="11">
        <f t="shared" si="3"/>
        <v>3.9018263511938009</v>
      </c>
      <c r="J89" s="11">
        <f t="shared" si="3"/>
        <v>3.0155463097969983</v>
      </c>
      <c r="K89" s="11">
        <f t="shared" si="3"/>
        <v>6.4700346528328163</v>
      </c>
      <c r="L89" s="11">
        <f t="shared" si="3"/>
        <v>8.3254616748899952</v>
      </c>
      <c r="M89" s="11">
        <f t="shared" si="3"/>
        <v>7.0376681137448882</v>
      </c>
      <c r="N89" s="11">
        <f t="shared" si="3"/>
        <v>8.7629997485695785</v>
      </c>
      <c r="O89" s="11">
        <f t="shared" si="3"/>
        <v>2.4527865549388803</v>
      </c>
      <c r="P89" s="11" t="e">
        <f t="shared" si="3"/>
        <v>#N/A</v>
      </c>
      <c r="Q89" s="11">
        <f t="shared" si="3"/>
        <v>-0.74667908469967259</v>
      </c>
      <c r="R89" s="11">
        <f t="shared" si="3"/>
        <v>2.8274935052731456</v>
      </c>
      <c r="S89" s="11">
        <f t="shared" si="3"/>
        <v>6.1271137580902177</v>
      </c>
      <c r="T89" s="11">
        <f t="shared" si="3"/>
        <v>-0.85678421537124061</v>
      </c>
      <c r="U89" s="11">
        <f t="shared" si="3"/>
        <v>3.5545757941994238</v>
      </c>
    </row>
    <row r="90" spans="1:21" x14ac:dyDescent="0.25">
      <c r="A90" s="13">
        <v>2004</v>
      </c>
      <c r="B90" s="11">
        <f t="shared" si="1"/>
        <v>-2.4689926732353928</v>
      </c>
      <c r="C90" s="11">
        <f t="shared" si="3"/>
        <v>-7.2671436784151968</v>
      </c>
      <c r="D90" s="11">
        <f t="shared" si="3"/>
        <v>1.8314436454283127</v>
      </c>
      <c r="E90" s="11">
        <f t="shared" si="3"/>
        <v>1.1128399234325017</v>
      </c>
      <c r="F90" s="11">
        <f t="shared" si="3"/>
        <v>1.2642393415176527</v>
      </c>
      <c r="G90" s="11">
        <f t="shared" si="3"/>
        <v>5.1767167982373996</v>
      </c>
      <c r="H90" s="11">
        <f t="shared" si="3"/>
        <v>3.4224802085667174</v>
      </c>
      <c r="I90" s="11">
        <f t="shared" si="3"/>
        <v>1.6565812292769009</v>
      </c>
      <c r="J90" s="11">
        <f t="shared" si="3"/>
        <v>0.78116150570449161</v>
      </c>
      <c r="K90" s="11">
        <f t="shared" si="3"/>
        <v>3.003587760199439</v>
      </c>
      <c r="L90" s="11">
        <f t="shared" si="3"/>
        <v>5.3652713492320219</v>
      </c>
      <c r="M90" s="11">
        <f t="shared" si="3"/>
        <v>5.4399882354076432</v>
      </c>
      <c r="N90" s="11">
        <f t="shared" si="3"/>
        <v>4.3685499356079767</v>
      </c>
      <c r="O90" s="11">
        <f t="shared" si="3"/>
        <v>3.0354530558315154</v>
      </c>
      <c r="P90" s="11" t="e">
        <f t="shared" si="3"/>
        <v>#N/A</v>
      </c>
      <c r="Q90" s="11">
        <f t="shared" si="3"/>
        <v>-0.51500810356613658</v>
      </c>
      <c r="R90" s="11">
        <f t="shared" si="3"/>
        <v>2.2107209316532801</v>
      </c>
      <c r="S90" s="11">
        <f t="shared" si="3"/>
        <v>-0.50125418235442865</v>
      </c>
      <c r="T90" s="11">
        <f t="shared" si="3"/>
        <v>-2.6391729691226282</v>
      </c>
      <c r="U90" s="11">
        <f t="shared" si="3"/>
        <v>2.646145409597358</v>
      </c>
    </row>
    <row r="91" spans="1:21" x14ac:dyDescent="0.25">
      <c r="A91" s="13">
        <v>2005</v>
      </c>
      <c r="B91" s="11">
        <f t="shared" si="1"/>
        <v>7.6096020945990137</v>
      </c>
      <c r="C91" s="11">
        <f t="shared" si="3"/>
        <v>-6.5502519059061113</v>
      </c>
      <c r="D91" s="11">
        <f t="shared" si="3"/>
        <v>0.10843315173536053</v>
      </c>
      <c r="E91" s="11">
        <f t="shared" si="3"/>
        <v>-2.3220697106941799</v>
      </c>
      <c r="F91" s="11">
        <f t="shared" si="3"/>
        <v>3.0401775828363844</v>
      </c>
      <c r="G91" s="11">
        <f t="shared" si="3"/>
        <v>-2.4582717017220941</v>
      </c>
      <c r="H91" s="11">
        <f t="shared" si="3"/>
        <v>-0.96595776441239301</v>
      </c>
      <c r="I91" s="11">
        <f t="shared" si="3"/>
        <v>3.1462388288661445</v>
      </c>
      <c r="J91" s="11">
        <f t="shared" si="3"/>
        <v>3.6919080339275809</v>
      </c>
      <c r="K91" s="11">
        <f t="shared" si="3"/>
        <v>6.3175897323883667</v>
      </c>
      <c r="L91" s="11">
        <f t="shared" si="3"/>
        <v>10.664760226877476</v>
      </c>
      <c r="M91" s="11">
        <f t="shared" si="3"/>
        <v>9.6415105334272333</v>
      </c>
      <c r="N91" s="11">
        <f t="shared" si="3"/>
        <v>9.9415344284593665</v>
      </c>
      <c r="O91" s="11">
        <f t="shared" si="3"/>
        <v>6.2503262233694779</v>
      </c>
      <c r="P91" s="11" t="e">
        <f t="shared" si="3"/>
        <v>#N/A</v>
      </c>
      <c r="Q91" s="11">
        <f t="shared" si="3"/>
        <v>12.969383716280467</v>
      </c>
      <c r="R91" s="11">
        <f t="shared" si="3"/>
        <v>3.784495975870291</v>
      </c>
      <c r="S91" s="11">
        <f t="shared" si="3"/>
        <v>4.1936037973586613</v>
      </c>
      <c r="T91" s="11">
        <f t="shared" si="3"/>
        <v>4.4825431380064247</v>
      </c>
      <c r="U91" s="11">
        <f t="shared" si="3"/>
        <v>3.6376320019481296</v>
      </c>
    </row>
    <row r="92" spans="1:21" x14ac:dyDescent="0.25">
      <c r="A92" s="13">
        <v>2006</v>
      </c>
      <c r="B92" s="11">
        <f t="shared" si="1"/>
        <v>-6.2968165853457121</v>
      </c>
      <c r="C92" s="11">
        <f t="shared" si="3"/>
        <v>-6.3352771011773781</v>
      </c>
      <c r="D92" s="11">
        <f t="shared" si="3"/>
        <v>2.3755011098453771</v>
      </c>
      <c r="E92" s="11">
        <f t="shared" si="3"/>
        <v>2.0552934391974231</v>
      </c>
      <c r="F92" s="11">
        <f t="shared" si="3"/>
        <v>-2.2298776297262499</v>
      </c>
      <c r="G92" s="11">
        <f t="shared" si="3"/>
        <v>0.76939896542542163</v>
      </c>
      <c r="H92" s="11">
        <f t="shared" si="3"/>
        <v>3.4932323329778296</v>
      </c>
      <c r="I92" s="11">
        <f t="shared" si="3"/>
        <v>0.26017841706461509</v>
      </c>
      <c r="J92" s="11">
        <f t="shared" si="3"/>
        <v>5.0298594633786085</v>
      </c>
      <c r="K92" s="11">
        <f t="shared" si="3"/>
        <v>2.6860978210107747</v>
      </c>
      <c r="L92" s="11">
        <f t="shared" si="3"/>
        <v>6.340188059951184</v>
      </c>
      <c r="M92" s="11">
        <f t="shared" si="3"/>
        <v>6.6384420901068077</v>
      </c>
      <c r="N92" s="11">
        <f t="shared" si="3"/>
        <v>7.0332361975926734</v>
      </c>
      <c r="O92" s="11">
        <f t="shared" si="3"/>
        <v>6.5796341302743562</v>
      </c>
      <c r="P92" s="11" t="e">
        <f t="shared" si="3"/>
        <v>#N/A</v>
      </c>
      <c r="Q92" s="11">
        <f t="shared" si="3"/>
        <v>-2.8812612309024277</v>
      </c>
      <c r="R92" s="11">
        <f t="shared" si="3"/>
        <v>2.0834086902842053</v>
      </c>
      <c r="S92" s="11">
        <f t="shared" si="3"/>
        <v>-1.545114063156722</v>
      </c>
      <c r="T92" s="11">
        <f t="shared" si="3"/>
        <v>-2.7544849870579773</v>
      </c>
      <c r="U92" s="11">
        <f t="shared" si="3"/>
        <v>2.8860366186593387</v>
      </c>
    </row>
    <row r="93" spans="1:21" x14ac:dyDescent="0.25">
      <c r="A93" s="13">
        <v>2007</v>
      </c>
      <c r="B93" s="11">
        <f t="shared" si="1"/>
        <v>-4.0591068028564594</v>
      </c>
      <c r="C93" s="11">
        <f t="shared" si="3"/>
        <v>-3.3309978881532851</v>
      </c>
      <c r="D93" s="11">
        <f t="shared" si="3"/>
        <v>0.50861392691209051</v>
      </c>
      <c r="E93" s="11">
        <f t="shared" si="3"/>
        <v>4.6963581256025293</v>
      </c>
      <c r="F93" s="11">
        <f t="shared" si="3"/>
        <v>2.1021266106677929</v>
      </c>
      <c r="G93" s="11">
        <f t="shared" si="3"/>
        <v>2.1379362030687261</v>
      </c>
      <c r="H93" s="11">
        <f t="shared" si="3"/>
        <v>3.7935583279767435</v>
      </c>
      <c r="I93" s="11">
        <f t="shared" si="3"/>
        <v>1.9347756251825265</v>
      </c>
      <c r="J93" s="11">
        <f t="shared" si="3"/>
        <v>1.7458805795902088</v>
      </c>
      <c r="K93" s="11">
        <f t="shared" si="3"/>
        <v>6.1439414702410415</v>
      </c>
      <c r="L93" s="11">
        <f t="shared" si="3"/>
        <v>6.6959937263731684</v>
      </c>
      <c r="M93" s="11">
        <f t="shared" si="3"/>
        <v>4.2639102515495333</v>
      </c>
      <c r="N93" s="11">
        <f t="shared" si="3"/>
        <v>8.5954033642259446</v>
      </c>
      <c r="O93" s="11">
        <f t="shared" si="3"/>
        <v>12.368319019814662</v>
      </c>
      <c r="P93" s="11" t="e">
        <f t="shared" si="3"/>
        <v>#N/A</v>
      </c>
      <c r="Q93" s="11">
        <f t="shared" si="3"/>
        <v>-5.3599691222954586</v>
      </c>
      <c r="R93" s="11">
        <f t="shared" si="3"/>
        <v>0.76160072720180139</v>
      </c>
      <c r="S93" s="11">
        <f t="shared" si="3"/>
        <v>-0.51293600419533258</v>
      </c>
      <c r="T93" s="11">
        <f t="shared" si="3"/>
        <v>0.39817361424388487</v>
      </c>
      <c r="U93" s="11">
        <f t="shared" si="3"/>
        <v>3.9820127320465248</v>
      </c>
    </row>
    <row r="94" spans="1:21" x14ac:dyDescent="0.25">
      <c r="A94" s="13">
        <v>2008</v>
      </c>
      <c r="B94" s="11">
        <f t="shared" si="1"/>
        <v>6.9618972369990217</v>
      </c>
      <c r="C94" s="11">
        <f t="shared" si="3"/>
        <v>-4.2387010910201139</v>
      </c>
      <c r="D94" s="11">
        <f t="shared" si="3"/>
        <v>-2.8545627536285223</v>
      </c>
      <c r="E94" s="11">
        <f t="shared" si="3"/>
        <v>-0.99503308531680923</v>
      </c>
      <c r="F94" s="11">
        <f t="shared" si="3"/>
        <v>-2.0190849070998227</v>
      </c>
      <c r="G94" s="11">
        <f t="shared" si="3"/>
        <v>-2.6609108727964421</v>
      </c>
      <c r="H94" s="11">
        <f t="shared" si="3"/>
        <v>-3.1163021195085223</v>
      </c>
      <c r="I94" s="11">
        <f t="shared" si="3"/>
        <v>-2.4267934042051831</v>
      </c>
      <c r="J94" s="11">
        <f t="shared" si="3"/>
        <v>-2.0922387567781029</v>
      </c>
      <c r="K94" s="11">
        <f t="shared" si="3"/>
        <v>1.6562486507121186</v>
      </c>
      <c r="L94" s="11">
        <f t="shared" si="3"/>
        <v>0.96399952650601106</v>
      </c>
      <c r="M94" s="11">
        <f t="shared" si="3"/>
        <v>6.2880383017874406</v>
      </c>
      <c r="N94" s="11">
        <f t="shared" si="3"/>
        <v>2.0856747330338576</v>
      </c>
      <c r="O94" s="11">
        <f t="shared" si="3"/>
        <v>2.2687195151989634</v>
      </c>
      <c r="P94" s="11" t="e">
        <f t="shared" si="3"/>
        <v>#N/A</v>
      </c>
      <c r="Q94" s="11">
        <f t="shared" si="3"/>
        <v>1.3791110176048482</v>
      </c>
      <c r="R94" s="11">
        <f t="shared" si="3"/>
        <v>-1.6809066720686636</v>
      </c>
      <c r="S94" s="11">
        <f t="shared" si="3"/>
        <v>-1.10162984594336</v>
      </c>
      <c r="T94" s="11">
        <f t="shared" si="3"/>
        <v>1.600034134644112</v>
      </c>
      <c r="U94" s="11">
        <f t="shared" si="3"/>
        <v>-0.54824698727434962</v>
      </c>
    </row>
    <row r="95" spans="1:21" x14ac:dyDescent="0.25">
      <c r="A95" s="13">
        <v>2009</v>
      </c>
      <c r="B95" s="11">
        <f t="shared" si="1"/>
        <v>-5.9932030210003502</v>
      </c>
      <c r="C95" s="11">
        <f t="shared" si="3"/>
        <v>-10.729681979457844</v>
      </c>
      <c r="D95" s="11">
        <f t="shared" si="3"/>
        <v>-8.990768152097651</v>
      </c>
      <c r="E95" s="11">
        <f t="shared" si="3"/>
        <v>1.9899691115717231</v>
      </c>
      <c r="F95" s="11">
        <f t="shared" si="3"/>
        <v>-7.1256956199766908</v>
      </c>
      <c r="G95" s="11">
        <f t="shared" si="3"/>
        <v>-14.149699405869884</v>
      </c>
      <c r="H95" s="11">
        <f t="shared" si="3"/>
        <v>-5.9948427817521113</v>
      </c>
      <c r="I95" s="11">
        <f t="shared" si="3"/>
        <v>-12.139205484537948</v>
      </c>
      <c r="J95" s="11">
        <f t="shared" si="3"/>
        <v>-6.1370318840407432</v>
      </c>
      <c r="K95" s="11">
        <f t="shared" si="3"/>
        <v>-3.4562589529144692</v>
      </c>
      <c r="L95" s="11">
        <f t="shared" si="3"/>
        <v>0.73095630487131413</v>
      </c>
      <c r="M95" s="11">
        <f t="shared" si="3"/>
        <v>6.2390292599281585</v>
      </c>
      <c r="N95" s="11">
        <f t="shared" si="3"/>
        <v>-8.6447455302254816</v>
      </c>
      <c r="O95" s="11">
        <f t="shared" si="3"/>
        <v>-14.257343485368445</v>
      </c>
      <c r="P95" s="11" t="e">
        <f t="shared" si="3"/>
        <v>#N/A</v>
      </c>
      <c r="Q95" s="11">
        <f t="shared" si="3"/>
        <v>-4.2621935893757588</v>
      </c>
      <c r="R95" s="11">
        <f t="shared" si="3"/>
        <v>1.3700434892573479</v>
      </c>
      <c r="S95" s="11">
        <f t="shared" si="3"/>
        <v>-9.1924936219391427</v>
      </c>
      <c r="T95" s="11">
        <f t="shared" si="3"/>
        <v>-3.3687395983675366</v>
      </c>
      <c r="U95" s="11">
        <f t="shared" si="3"/>
        <v>-6.2963804169607052</v>
      </c>
    </row>
    <row r="96" spans="1:21" x14ac:dyDescent="0.25">
      <c r="A96" s="13">
        <v>2010</v>
      </c>
      <c r="B96" s="11">
        <f t="shared" si="1"/>
        <v>-0.43812910617359296</v>
      </c>
      <c r="C96" s="11">
        <f t="shared" si="3"/>
        <v>-2.7316919129123729</v>
      </c>
      <c r="D96" s="11">
        <f t="shared" si="3"/>
        <v>4.4573569245053344</v>
      </c>
      <c r="E96" s="11">
        <f t="shared" si="3"/>
        <v>3.4719748680414853</v>
      </c>
      <c r="F96" s="11">
        <f t="shared" si="3"/>
        <v>0.68528186960522242</v>
      </c>
      <c r="G96" s="11">
        <f t="shared" si="3"/>
        <v>8.1975295099341992</v>
      </c>
      <c r="H96" s="11">
        <f t="shared" si="3"/>
        <v>1.0692660101090705</v>
      </c>
      <c r="I96" s="11">
        <f t="shared" si="3"/>
        <v>0.19635655921659867</v>
      </c>
      <c r="J96" s="11">
        <f t="shared" si="3"/>
        <v>2.2682912440026248</v>
      </c>
      <c r="K96" s="11">
        <f t="shared" si="3"/>
        <v>5.4277372953110099</v>
      </c>
      <c r="L96" s="11">
        <f t="shared" si="3"/>
        <v>-7.7028270286713285</v>
      </c>
      <c r="M96" s="11">
        <f t="shared" si="3"/>
        <v>4.5327956440960957</v>
      </c>
      <c r="N96" s="11">
        <f t="shared" si="3"/>
        <v>3.0591740466287218</v>
      </c>
      <c r="O96" s="11">
        <f t="shared" si="3"/>
        <v>11.813082672898053</v>
      </c>
      <c r="P96" s="11" t="e">
        <f t="shared" si="3"/>
        <v>#N/A</v>
      </c>
      <c r="Q96" s="11">
        <f t="shared" si="3"/>
        <v>-4.8611519665287535</v>
      </c>
      <c r="R96" s="11">
        <f t="shared" si="3"/>
        <v>6.5928525574600005</v>
      </c>
      <c r="S96" s="11">
        <f t="shared" si="3"/>
        <v>2.749944136055031</v>
      </c>
      <c r="T96" s="11">
        <f t="shared" si="3"/>
        <v>2.0721249986407924</v>
      </c>
      <c r="U96" s="11">
        <f t="shared" si="3"/>
        <v>2.1775240730291179</v>
      </c>
    </row>
    <row r="97" spans="1:21" x14ac:dyDescent="0.25">
      <c r="A97" s="13">
        <v>2011</v>
      </c>
      <c r="B97" s="11">
        <f t="shared" si="1"/>
        <v>11.5754408791401</v>
      </c>
      <c r="C97" s="11">
        <f t="shared" si="3"/>
        <v>-14.638135891313311</v>
      </c>
      <c r="D97" s="11">
        <f t="shared" si="3"/>
        <v>2.3226061878059125</v>
      </c>
      <c r="E97" s="11">
        <f t="shared" si="3"/>
        <v>-6.3870015535026861</v>
      </c>
      <c r="F97" s="11">
        <f t="shared" si="3"/>
        <v>6.2861385165445425</v>
      </c>
      <c r="G97" s="11">
        <f t="shared" si="3"/>
        <v>1.3872663690785738</v>
      </c>
      <c r="H97" s="11">
        <f t="shared" si="3"/>
        <v>1.7690998158128204</v>
      </c>
      <c r="I97" s="11">
        <f t="shared" si="3"/>
        <v>3.3331060583670231</v>
      </c>
      <c r="J97" s="11">
        <f t="shared" si="3"/>
        <v>2.6798734988490116</v>
      </c>
      <c r="K97" s="11">
        <f t="shared" si="3"/>
        <v>1.8255962491946349</v>
      </c>
      <c r="L97" s="11">
        <f t="shared" si="3"/>
        <v>-0.43458555436313995</v>
      </c>
      <c r="M97" s="11">
        <f t="shared" si="3"/>
        <v>4.4468517058942743</v>
      </c>
      <c r="N97" s="11">
        <f t="shared" si="3"/>
        <v>5.1286599132143218</v>
      </c>
      <c r="O97" s="11">
        <f t="shared" si="3"/>
        <v>8.3123889055707103</v>
      </c>
      <c r="P97" s="11" t="e">
        <f t="shared" si="3"/>
        <v>#N/A</v>
      </c>
      <c r="Q97" s="11">
        <f t="shared" si="3"/>
        <v>-7.959208369707671</v>
      </c>
      <c r="R97" s="11">
        <f t="shared" si="3"/>
        <v>3.4380043822969117</v>
      </c>
      <c r="S97" s="11">
        <f t="shared" si="3"/>
        <v>2.7584676117504534</v>
      </c>
      <c r="T97" s="11">
        <f t="shared" si="3"/>
        <v>1.7441966862262859</v>
      </c>
      <c r="U97" s="11">
        <f t="shared" si="3"/>
        <v>1.8165803806559053</v>
      </c>
    </row>
    <row r="98" spans="1:21" x14ac:dyDescent="0.25">
      <c r="A98" s="13">
        <v>2012</v>
      </c>
      <c r="B98" s="11">
        <f t="shared" si="1"/>
        <v>-8.6573883818482358</v>
      </c>
      <c r="C98" s="11">
        <f t="shared" si="3"/>
        <v>-12.599210522652541</v>
      </c>
      <c r="D98" s="11">
        <f t="shared" ref="C98:U104" si="4">LN(D48/D47)*100</f>
        <v>-1.1545601210837158</v>
      </c>
      <c r="E98" s="11">
        <f t="shared" si="4"/>
        <v>-0.80265305007342258</v>
      </c>
      <c r="F98" s="11">
        <f t="shared" si="4"/>
        <v>-0.91869643342978258</v>
      </c>
      <c r="G98" s="11">
        <f t="shared" si="4"/>
        <v>-7.6195205430909203</v>
      </c>
      <c r="H98" s="11">
        <f t="shared" si="4"/>
        <v>1.027610906766971</v>
      </c>
      <c r="I98" s="11">
        <f t="shared" si="4"/>
        <v>-0.67689311861206358</v>
      </c>
      <c r="J98" s="11">
        <f t="shared" si="4"/>
        <v>4.0321540149930772</v>
      </c>
      <c r="K98" s="11">
        <f t="shared" si="4"/>
        <v>2.962742520549027</v>
      </c>
      <c r="L98" s="11">
        <f t="shared" si="4"/>
        <v>2.9540118179687775</v>
      </c>
      <c r="M98" s="11">
        <f t="shared" si="4"/>
        <v>5.2416879663380067</v>
      </c>
      <c r="N98" s="11">
        <f t="shared" si="4"/>
        <v>4.5386044996613073</v>
      </c>
      <c r="O98" s="11">
        <f t="shared" si="4"/>
        <v>8.3333103316431458</v>
      </c>
      <c r="P98" s="11" t="e">
        <f t="shared" si="4"/>
        <v>#N/A</v>
      </c>
      <c r="Q98" s="11">
        <f t="shared" si="4"/>
        <v>5.1727736183906075</v>
      </c>
      <c r="R98" s="11">
        <f t="shared" si="4"/>
        <v>2.3300023129497012</v>
      </c>
      <c r="S98" s="11">
        <f t="shared" si="4"/>
        <v>7.0406983937485732</v>
      </c>
      <c r="T98" s="11">
        <f t="shared" si="4"/>
        <v>-3.3889706071288841</v>
      </c>
      <c r="U98" s="11">
        <f t="shared" si="4"/>
        <v>1.0631849909740649</v>
      </c>
    </row>
    <row r="99" spans="1:21" x14ac:dyDescent="0.25">
      <c r="A99" s="13">
        <v>2013</v>
      </c>
      <c r="B99" s="11">
        <f t="shared" si="1"/>
        <v>0.66481635522207205</v>
      </c>
      <c r="C99" s="11">
        <f t="shared" si="4"/>
        <v>-5.5267098183644325</v>
      </c>
      <c r="D99" s="11">
        <f t="shared" si="4"/>
        <v>-1.1165288846029464</v>
      </c>
      <c r="E99" s="11">
        <f t="shared" si="4"/>
        <v>-0.60624617325550934</v>
      </c>
      <c r="F99" s="11">
        <f t="shared" si="4"/>
        <v>3.913772904469047</v>
      </c>
      <c r="G99" s="11">
        <f t="shared" si="4"/>
        <v>1.6662057632407579</v>
      </c>
      <c r="H99" s="11">
        <f t="shared" si="4"/>
        <v>5.2790033913611669</v>
      </c>
      <c r="I99" s="11">
        <f t="shared" si="4"/>
        <v>0.91903673326796853</v>
      </c>
      <c r="J99" s="11">
        <f t="shared" si="4"/>
        <v>-1.7005405012797472</v>
      </c>
      <c r="K99" s="11">
        <f t="shared" si="4"/>
        <v>1.0413145117489693</v>
      </c>
      <c r="L99" s="11">
        <f t="shared" si="4"/>
        <v>-0.58188437766203216</v>
      </c>
      <c r="M99" s="11">
        <f t="shared" si="4"/>
        <v>4.1563237744896506</v>
      </c>
      <c r="N99" s="11">
        <f t="shared" si="4"/>
        <v>5.5563280010675813</v>
      </c>
      <c r="O99" s="11">
        <f t="shared" si="4"/>
        <v>6.6651386015350171</v>
      </c>
      <c r="P99" s="11" t="e">
        <f t="shared" si="4"/>
        <v>#N/A</v>
      </c>
      <c r="Q99" s="11">
        <f t="shared" si="4"/>
        <v>-1.3546671534078776</v>
      </c>
      <c r="R99" s="11">
        <f t="shared" si="4"/>
        <v>0.19343350393771139</v>
      </c>
      <c r="S99" s="11">
        <f t="shared" si="4"/>
        <v>0.39271349696908314</v>
      </c>
      <c r="T99" s="11">
        <f t="shared" si="4"/>
        <v>2.5726395432127962</v>
      </c>
      <c r="U99" s="11">
        <f t="shared" si="4"/>
        <v>1.6231792359807424</v>
      </c>
    </row>
    <row r="100" spans="1:21" x14ac:dyDescent="0.25">
      <c r="A100" s="13">
        <v>2014</v>
      </c>
      <c r="B100" s="11">
        <f t="shared" si="1"/>
        <v>12.980405498492479</v>
      </c>
      <c r="C100" s="11">
        <f t="shared" si="4"/>
        <v>-0.27782083003025959</v>
      </c>
      <c r="D100" s="11">
        <f t="shared" si="4"/>
        <v>2.8333959396642698</v>
      </c>
      <c r="E100" s="11">
        <f t="shared" si="4"/>
        <v>-4.498167620731353</v>
      </c>
      <c r="F100" s="11">
        <f t="shared" si="4"/>
        <v>0.4714549064811025</v>
      </c>
      <c r="G100" s="11">
        <f t="shared" si="4"/>
        <v>9.5180486528739205</v>
      </c>
      <c r="H100" s="11">
        <f t="shared" si="4"/>
        <v>4.0009756760695607</v>
      </c>
      <c r="I100" s="11">
        <f t="shared" si="4"/>
        <v>5.0841036508714517</v>
      </c>
      <c r="J100" s="11">
        <f t="shared" si="4"/>
        <v>1.1828152178585296</v>
      </c>
      <c r="K100" s="11">
        <f t="shared" si="4"/>
        <v>2.4670153550045293</v>
      </c>
      <c r="L100" s="11">
        <f t="shared" si="4"/>
        <v>-0.95409191246269287</v>
      </c>
      <c r="M100" s="11">
        <f t="shared" si="4"/>
        <v>4.984946092744309</v>
      </c>
      <c r="N100" s="11">
        <f t="shared" si="4"/>
        <v>5.5579175062709414</v>
      </c>
      <c r="O100" s="11">
        <f t="shared" si="4"/>
        <v>8.0194347840631277</v>
      </c>
      <c r="P100" s="11" t="e">
        <f t="shared" si="4"/>
        <v>#N/A</v>
      </c>
      <c r="Q100" s="11">
        <f t="shared" si="4"/>
        <v>-2.7376243040758776</v>
      </c>
      <c r="R100" s="11">
        <f t="shared" si="4"/>
        <v>1.5441594604044806</v>
      </c>
      <c r="S100" s="11">
        <f t="shared" si="4"/>
        <v>6.7053048949963889</v>
      </c>
      <c r="T100" s="11">
        <f t="shared" si="4"/>
        <v>8.9077662208928103</v>
      </c>
      <c r="U100" s="11">
        <f t="shared" si="4"/>
        <v>3.9515555520053125</v>
      </c>
    </row>
    <row r="101" spans="1:21" x14ac:dyDescent="0.25">
      <c r="A101" s="13">
        <v>2015</v>
      </c>
      <c r="B101" s="11">
        <f t="shared" si="1"/>
        <v>1.0061783984880357</v>
      </c>
      <c r="C101" s="11">
        <f t="shared" si="4"/>
        <v>5.0040578072194579</v>
      </c>
      <c r="D101" s="11">
        <f t="shared" si="4"/>
        <v>-9.0157782215194396E-2</v>
      </c>
      <c r="E101" s="11">
        <f t="shared" si="4"/>
        <v>2.1603189134115084</v>
      </c>
      <c r="F101" s="11">
        <f t="shared" si="4"/>
        <v>5.761718205535816</v>
      </c>
      <c r="G101" s="11">
        <f t="shared" si="4"/>
        <v>3.9108465009934887</v>
      </c>
      <c r="H101" s="11">
        <f t="shared" si="4"/>
        <v>3.8574617321049871</v>
      </c>
      <c r="I101" s="11">
        <f t="shared" si="4"/>
        <v>1.2415117005527077</v>
      </c>
      <c r="J101" s="11">
        <f t="shared" si="4"/>
        <v>4.2921483964361986</v>
      </c>
      <c r="K101" s="11">
        <f t="shared" si="4"/>
        <v>6.2254893746432947</v>
      </c>
      <c r="L101" s="11">
        <f t="shared" si="4"/>
        <v>-3.8789410132266484</v>
      </c>
      <c r="M101" s="11">
        <f t="shared" si="4"/>
        <v>4.8597602130922386</v>
      </c>
      <c r="N101" s="11">
        <f t="shared" si="4"/>
        <v>4.7789938646629686</v>
      </c>
      <c r="O101" s="11">
        <f t="shared" si="4"/>
        <v>4.8978726585424326</v>
      </c>
      <c r="P101" s="11" t="e">
        <f t="shared" si="4"/>
        <v>#N/A</v>
      </c>
      <c r="Q101" s="11">
        <f t="shared" si="4"/>
        <v>-3.4704248004618194</v>
      </c>
      <c r="R101" s="11">
        <f t="shared" si="4"/>
        <v>0.20010011679183282</v>
      </c>
      <c r="S101" s="11">
        <f t="shared" si="4"/>
        <v>2.6126888043386129</v>
      </c>
      <c r="T101" s="11">
        <f t="shared" si="4"/>
        <v>4.9348220939795242</v>
      </c>
      <c r="U101" s="11">
        <f t="shared" si="4"/>
        <v>2.721115029807097</v>
      </c>
    </row>
    <row r="102" spans="1:21" x14ac:dyDescent="0.25">
      <c r="A102" s="13">
        <v>2016</v>
      </c>
      <c r="B102" s="11">
        <f t="shared" si="1"/>
        <v>-5.7136191370809133</v>
      </c>
      <c r="C102" s="11">
        <f t="shared" si="4"/>
        <v>-2.0096701699122406</v>
      </c>
      <c r="D102" s="11">
        <f t="shared" si="4"/>
        <v>0.22024235551999419</v>
      </c>
      <c r="E102" s="11">
        <f t="shared" si="4"/>
        <v>3.6767724192214501</v>
      </c>
      <c r="F102" s="11">
        <f t="shared" si="4"/>
        <v>7.9692768909248519</v>
      </c>
      <c r="G102" s="11">
        <f t="shared" si="4"/>
        <v>3.8636883614918247</v>
      </c>
      <c r="H102" s="11">
        <f t="shared" si="4"/>
        <v>4.1551427158235033</v>
      </c>
      <c r="I102" s="11">
        <f t="shared" si="4"/>
        <v>-1.301493707749473</v>
      </c>
      <c r="J102" s="11">
        <f t="shared" si="4"/>
        <v>1.4707628872274339</v>
      </c>
      <c r="K102" s="11">
        <f t="shared" si="4"/>
        <v>5.3717282505987907</v>
      </c>
      <c r="L102" s="11">
        <f t="shared" si="4"/>
        <v>3.7390389218559186</v>
      </c>
      <c r="M102" s="11">
        <f t="shared" si="4"/>
        <v>1.3490590182499163</v>
      </c>
      <c r="N102" s="11">
        <f t="shared" si="4"/>
        <v>3.6352829465798262</v>
      </c>
      <c r="O102" s="11">
        <f t="shared" si="4"/>
        <v>1.8978966597802751</v>
      </c>
      <c r="P102" s="11" t="e">
        <f t="shared" si="4"/>
        <v>#N/A</v>
      </c>
      <c r="Q102" s="11">
        <f t="shared" si="4"/>
        <v>-3.3047854046200391</v>
      </c>
      <c r="R102" s="11">
        <f t="shared" si="4"/>
        <v>-4.9987504165104252E-2</v>
      </c>
      <c r="S102" s="11">
        <f t="shared" si="4"/>
        <v>-0.81665626663933</v>
      </c>
      <c r="T102" s="11">
        <f t="shared" si="4"/>
        <v>0.52135670528873268</v>
      </c>
      <c r="U102" s="11">
        <f t="shared" si="4"/>
        <v>2.4292692569044703</v>
      </c>
    </row>
    <row r="103" spans="1:21" x14ac:dyDescent="0.25">
      <c r="A103" s="13">
        <v>2017</v>
      </c>
      <c r="B103" s="11">
        <f t="shared" si="1"/>
        <v>5.5907631938296083</v>
      </c>
      <c r="C103" s="11">
        <f t="shared" si="4"/>
        <v>1.7152058817565659</v>
      </c>
      <c r="D103" s="11">
        <f t="shared" si="4"/>
        <v>2.195716735204214</v>
      </c>
      <c r="E103" s="11">
        <f t="shared" si="4"/>
        <v>-1.7756721589259097</v>
      </c>
      <c r="F103" s="11">
        <f t="shared" si="4"/>
        <v>1.2323749688831902</v>
      </c>
      <c r="G103" s="11">
        <f t="shared" si="4"/>
        <v>6.2411260121397074</v>
      </c>
      <c r="H103" s="11">
        <f t="shared" si="4"/>
        <v>2.420468869681736</v>
      </c>
      <c r="I103" s="11">
        <f t="shared" si="4"/>
        <v>2.1076325601916093</v>
      </c>
      <c r="J103" s="11">
        <f t="shared" si="4"/>
        <v>2.3423514943588111</v>
      </c>
      <c r="K103" s="11">
        <f t="shared" si="4"/>
        <v>4.7169804476389929</v>
      </c>
      <c r="L103" s="11">
        <f t="shared" si="4"/>
        <v>-0.86371933956634761</v>
      </c>
      <c r="M103" s="11">
        <f t="shared" si="4"/>
        <v>1.133550966374568</v>
      </c>
      <c r="N103" s="11">
        <f t="shared" si="4"/>
        <v>4.4303925556524524</v>
      </c>
      <c r="O103" s="11">
        <f t="shared" si="4"/>
        <v>3.9413002356835056</v>
      </c>
      <c r="P103" s="11" t="e">
        <f t="shared" si="4"/>
        <v>#N/A</v>
      </c>
      <c r="Q103" s="11">
        <f t="shared" si="4"/>
        <v>2.0488666427315603</v>
      </c>
      <c r="R103" s="11">
        <f t="shared" si="4"/>
        <v>1.9312311032372884</v>
      </c>
      <c r="S103" s="11">
        <f t="shared" si="4"/>
        <v>5.1833148640017201</v>
      </c>
      <c r="T103" s="11">
        <f t="shared" si="4"/>
        <v>2.2348403663761767</v>
      </c>
      <c r="U103" s="11">
        <f t="shared" si="4"/>
        <v>2.8101430110874777</v>
      </c>
    </row>
    <row r="104" spans="1:21" x14ac:dyDescent="0.25">
      <c r="A104" s="13">
        <v>2018</v>
      </c>
      <c r="B104" s="11">
        <f t="shared" si="1"/>
        <v>-3.0629824754027415</v>
      </c>
      <c r="C104" s="11">
        <f t="shared" si="4"/>
        <v>5.1347357607126654</v>
      </c>
      <c r="D104" s="11">
        <f t="shared" si="4"/>
        <v>0.85720376827807498</v>
      </c>
      <c r="E104" s="11">
        <f t="shared" si="4"/>
        <v>-1.5800061939583614</v>
      </c>
      <c r="F104" s="11">
        <f t="shared" si="4"/>
        <v>0.98290549523014203</v>
      </c>
      <c r="G104" s="11">
        <f t="shared" si="4"/>
        <v>9.3945230000163481E-3</v>
      </c>
      <c r="H104" s="11">
        <f t="shared" si="4"/>
        <v>3.1324621095662879</v>
      </c>
      <c r="I104" s="11">
        <f t="shared" si="4"/>
        <v>2.0353484161223472</v>
      </c>
      <c r="J104" s="11">
        <f t="shared" si="4"/>
        <v>2.4413814470572097</v>
      </c>
      <c r="K104" s="11">
        <f t="shared" si="4"/>
        <v>5.086393579497547</v>
      </c>
      <c r="L104" s="11">
        <f t="shared" si="4"/>
        <v>-1.0953456369340606</v>
      </c>
      <c r="M104" s="11">
        <f t="shared" si="4"/>
        <v>1.277156567948754</v>
      </c>
      <c r="N104" s="11">
        <f t="shared" si="4"/>
        <v>4.8457554524786612</v>
      </c>
      <c r="O104" s="11">
        <f t="shared" si="4"/>
        <v>3.8288505307017098</v>
      </c>
      <c r="P104" s="11" t="e">
        <f t="shared" si="4"/>
        <v>#N/A</v>
      </c>
      <c r="Q104" s="11">
        <f t="shared" si="4"/>
        <v>-0.7177652367643198</v>
      </c>
      <c r="R104" s="11">
        <f t="shared" si="4"/>
        <v>0.12743225760156263</v>
      </c>
      <c r="S104" s="11">
        <f t="shared" si="4"/>
        <v>2.1510245584192353</v>
      </c>
      <c r="T104" s="11">
        <f t="shared" si="4"/>
        <v>-0.12720780618456506</v>
      </c>
      <c r="U104" s="11">
        <f t="shared" si="4"/>
        <v>1.9259141248962677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21" width="8.88671875" style="13"/>
    <col min="22" max="22" width="3.6640625" style="13" customWidth="1"/>
    <col min="23" max="16384" width="8.88671875" style="13"/>
  </cols>
  <sheetData>
    <row r="1" spans="1:42" ht="13.2" x14ac:dyDescent="0.25">
      <c r="A1" s="26" t="s">
        <v>186</v>
      </c>
      <c r="B1" s="9" t="s">
        <v>218</v>
      </c>
      <c r="W1" s="9" t="s">
        <v>219</v>
      </c>
    </row>
    <row r="2" spans="1:42" x14ac:dyDescent="0.25">
      <c r="B2" s="9" t="s">
        <v>175</v>
      </c>
      <c r="W2" s="9" t="s">
        <v>178</v>
      </c>
    </row>
    <row r="3" spans="1:42" ht="13.2" x14ac:dyDescent="0.25">
      <c r="A3" s="16"/>
      <c r="B3" s="9"/>
      <c r="W3" s="37" t="s">
        <v>220</v>
      </c>
    </row>
    <row r="4" spans="1:42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5">
      <c r="A5" s="17" t="str">
        <f>Base_year</f>
        <v>2016=100</v>
      </c>
    </row>
    <row r="6" spans="1:42" x14ac:dyDescent="0.25">
      <c r="A6" s="13">
        <v>1970</v>
      </c>
      <c r="B6" s="34">
        <v>158.71</v>
      </c>
      <c r="C6" s="34">
        <v>712.25</v>
      </c>
      <c r="D6" s="34">
        <v>279.88</v>
      </c>
      <c r="E6" s="34">
        <v>143.02000000000001</v>
      </c>
      <c r="F6" s="34">
        <v>88.72</v>
      </c>
      <c r="G6" s="34">
        <v>90.66</v>
      </c>
      <c r="H6" s="34">
        <v>75.63</v>
      </c>
      <c r="I6" s="34">
        <v>95.81</v>
      </c>
      <c r="J6" s="34">
        <v>42.68</v>
      </c>
      <c r="K6" s="34">
        <v>35.729999999999997</v>
      </c>
      <c r="L6" s="34">
        <v>49.85</v>
      </c>
      <c r="M6" s="34">
        <v>22.05</v>
      </c>
      <c r="N6" s="34">
        <v>26.9</v>
      </c>
      <c r="O6" s="34">
        <v>23.1</v>
      </c>
      <c r="P6" s="34" t="e">
        <v>#N/A</v>
      </c>
      <c r="Q6" s="34">
        <v>46.74</v>
      </c>
      <c r="R6" s="34">
        <v>44.18</v>
      </c>
      <c r="S6" s="34">
        <v>46.21</v>
      </c>
      <c r="T6" s="34">
        <v>42.92</v>
      </c>
      <c r="U6" s="34">
        <v>83.87</v>
      </c>
    </row>
    <row r="7" spans="1:42" x14ac:dyDescent="0.25">
      <c r="A7" s="13">
        <v>1971</v>
      </c>
      <c r="B7" s="34">
        <v>151.69999999999999</v>
      </c>
      <c r="C7" s="34">
        <v>696.86</v>
      </c>
      <c r="D7" s="34">
        <v>268.44</v>
      </c>
      <c r="E7" s="34">
        <v>138.22999999999999</v>
      </c>
      <c r="F7" s="34">
        <v>85.9</v>
      </c>
      <c r="G7" s="34">
        <v>87.83</v>
      </c>
      <c r="H7" s="34">
        <v>74.78</v>
      </c>
      <c r="I7" s="34">
        <v>91.86</v>
      </c>
      <c r="J7" s="34">
        <v>40.56</v>
      </c>
      <c r="K7" s="34">
        <v>35.119999999999997</v>
      </c>
      <c r="L7" s="34">
        <v>54.48</v>
      </c>
      <c r="M7" s="34">
        <v>23.33</v>
      </c>
      <c r="N7" s="34">
        <v>27.86</v>
      </c>
      <c r="O7" s="34">
        <v>23.92</v>
      </c>
      <c r="P7" s="34" t="e">
        <v>#N/A</v>
      </c>
      <c r="Q7" s="34">
        <v>47.51</v>
      </c>
      <c r="R7" s="34">
        <v>44.82</v>
      </c>
      <c r="S7" s="34">
        <v>44.87</v>
      </c>
      <c r="T7" s="34">
        <v>41.43</v>
      </c>
      <c r="U7" s="34">
        <v>81.94</v>
      </c>
    </row>
    <row r="8" spans="1:42" x14ac:dyDescent="0.25">
      <c r="A8" s="13">
        <v>1972</v>
      </c>
      <c r="B8" s="34">
        <v>155.77000000000001</v>
      </c>
      <c r="C8" s="34">
        <v>649.88</v>
      </c>
      <c r="D8" s="34">
        <v>264.60000000000002</v>
      </c>
      <c r="E8" s="34">
        <v>134.01</v>
      </c>
      <c r="F8" s="34">
        <v>82.59</v>
      </c>
      <c r="G8" s="34">
        <v>93.41</v>
      </c>
      <c r="H8" s="34">
        <v>76.23</v>
      </c>
      <c r="I8" s="34">
        <v>91.24</v>
      </c>
      <c r="J8" s="34">
        <v>41.85</v>
      </c>
      <c r="K8" s="34">
        <v>35.950000000000003</v>
      </c>
      <c r="L8" s="34">
        <v>56.04</v>
      </c>
      <c r="M8" s="34">
        <v>23.53</v>
      </c>
      <c r="N8" s="34">
        <v>28.56</v>
      </c>
      <c r="O8" s="34">
        <v>24.53</v>
      </c>
      <c r="P8" s="34" t="e">
        <v>#N/A</v>
      </c>
      <c r="Q8" s="34">
        <v>48.5</v>
      </c>
      <c r="R8" s="34">
        <v>45.82</v>
      </c>
      <c r="S8" s="34">
        <v>46.3</v>
      </c>
      <c r="T8" s="34">
        <v>43.53</v>
      </c>
      <c r="U8" s="34">
        <v>82.66</v>
      </c>
    </row>
    <row r="9" spans="1:42" x14ac:dyDescent="0.25">
      <c r="A9" s="13">
        <v>1973</v>
      </c>
      <c r="B9" s="34">
        <v>152.94999999999999</v>
      </c>
      <c r="C9" s="34">
        <v>657.04</v>
      </c>
      <c r="D9" s="34">
        <v>270.04000000000002</v>
      </c>
      <c r="E9" s="34">
        <v>128.87</v>
      </c>
      <c r="F9" s="34">
        <v>79.25</v>
      </c>
      <c r="G9" s="34">
        <v>99.63</v>
      </c>
      <c r="H9" s="34">
        <v>78.760000000000005</v>
      </c>
      <c r="I9" s="34">
        <v>89.75</v>
      </c>
      <c r="J9" s="34">
        <v>43.29</v>
      </c>
      <c r="K9" s="34">
        <v>36.07</v>
      </c>
      <c r="L9" s="34">
        <v>58.03</v>
      </c>
      <c r="M9" s="34">
        <v>25.12</v>
      </c>
      <c r="N9" s="34">
        <v>29.49</v>
      </c>
      <c r="O9" s="34">
        <v>25.33</v>
      </c>
      <c r="P9" s="34" t="e">
        <v>#N/A</v>
      </c>
      <c r="Q9" s="34">
        <v>49.1</v>
      </c>
      <c r="R9" s="34">
        <v>46.28</v>
      </c>
      <c r="S9" s="34">
        <v>46.42</v>
      </c>
      <c r="T9" s="34">
        <v>45.57</v>
      </c>
      <c r="U9" s="34">
        <v>84.61</v>
      </c>
    </row>
    <row r="10" spans="1:42" x14ac:dyDescent="0.25">
      <c r="A10" s="13">
        <v>1974</v>
      </c>
      <c r="B10" s="34">
        <v>142.97</v>
      </c>
      <c r="C10" s="34">
        <v>579.85</v>
      </c>
      <c r="D10" s="34">
        <v>265.82</v>
      </c>
      <c r="E10" s="34">
        <v>127.51</v>
      </c>
      <c r="F10" s="34">
        <v>78.489999999999995</v>
      </c>
      <c r="G10" s="34">
        <v>90.59</v>
      </c>
      <c r="H10" s="34">
        <v>79.55</v>
      </c>
      <c r="I10" s="34">
        <v>86.94</v>
      </c>
      <c r="J10" s="34">
        <v>44.33</v>
      </c>
      <c r="K10" s="34">
        <v>36.590000000000003</v>
      </c>
      <c r="L10" s="34">
        <v>59.37</v>
      </c>
      <c r="M10" s="34">
        <v>24.43</v>
      </c>
      <c r="N10" s="34">
        <v>31.21</v>
      </c>
      <c r="O10" s="34">
        <v>26.81</v>
      </c>
      <c r="P10" s="34" t="e">
        <v>#N/A</v>
      </c>
      <c r="Q10" s="34">
        <v>51.42</v>
      </c>
      <c r="R10" s="34">
        <v>48.31</v>
      </c>
      <c r="S10" s="34">
        <v>48.61</v>
      </c>
      <c r="T10" s="34">
        <v>46.28</v>
      </c>
      <c r="U10" s="34">
        <v>83.51</v>
      </c>
    </row>
    <row r="11" spans="1:42" x14ac:dyDescent="0.25">
      <c r="A11" s="13">
        <v>1975</v>
      </c>
      <c r="B11" s="34">
        <v>134.02000000000001</v>
      </c>
      <c r="C11" s="34">
        <v>568.21</v>
      </c>
      <c r="D11" s="34">
        <v>245.6</v>
      </c>
      <c r="E11" s="34">
        <v>125.89</v>
      </c>
      <c r="F11" s="34">
        <v>77.959999999999994</v>
      </c>
      <c r="G11" s="34">
        <v>85.93</v>
      </c>
      <c r="H11" s="34">
        <v>77.86</v>
      </c>
      <c r="I11" s="34">
        <v>86.26</v>
      </c>
      <c r="J11" s="34">
        <v>43.53</v>
      </c>
      <c r="K11" s="34">
        <v>35.29</v>
      </c>
      <c r="L11" s="34">
        <v>58.01</v>
      </c>
      <c r="M11" s="34">
        <v>22.8</v>
      </c>
      <c r="N11" s="34">
        <v>30.79</v>
      </c>
      <c r="O11" s="34">
        <v>26.44</v>
      </c>
      <c r="P11" s="34" t="e">
        <v>#N/A</v>
      </c>
      <c r="Q11" s="34">
        <v>54.02</v>
      </c>
      <c r="R11" s="34">
        <v>50.64</v>
      </c>
      <c r="S11" s="34">
        <v>49.88</v>
      </c>
      <c r="T11" s="34">
        <v>46.93</v>
      </c>
      <c r="U11" s="34">
        <v>80.180000000000007</v>
      </c>
    </row>
    <row r="12" spans="1:42" x14ac:dyDescent="0.25">
      <c r="A12" s="13">
        <v>1976</v>
      </c>
      <c r="B12" s="34">
        <v>130.69</v>
      </c>
      <c r="C12" s="34">
        <v>553.96</v>
      </c>
      <c r="D12" s="34">
        <v>241.5</v>
      </c>
      <c r="E12" s="34">
        <v>128.88999999999999</v>
      </c>
      <c r="F12" s="34">
        <v>79.37</v>
      </c>
      <c r="G12" s="34">
        <v>84.57</v>
      </c>
      <c r="H12" s="34">
        <v>77</v>
      </c>
      <c r="I12" s="34">
        <v>83.9</v>
      </c>
      <c r="J12" s="34">
        <v>43.24</v>
      </c>
      <c r="K12" s="34">
        <v>34.04</v>
      </c>
      <c r="L12" s="34">
        <v>57.9</v>
      </c>
      <c r="M12" s="34">
        <v>22.44</v>
      </c>
      <c r="N12" s="34">
        <v>30.92</v>
      </c>
      <c r="O12" s="34">
        <v>26.55</v>
      </c>
      <c r="P12" s="34" t="e">
        <v>#N/A</v>
      </c>
      <c r="Q12" s="34">
        <v>54.05</v>
      </c>
      <c r="R12" s="34">
        <v>50.66</v>
      </c>
      <c r="S12" s="34">
        <v>49.26</v>
      </c>
      <c r="T12" s="34">
        <v>49.22</v>
      </c>
      <c r="U12" s="34">
        <v>79.180000000000007</v>
      </c>
    </row>
    <row r="13" spans="1:42" x14ac:dyDescent="0.25">
      <c r="A13" s="13">
        <v>1977</v>
      </c>
      <c r="B13" s="34">
        <v>131.51</v>
      </c>
      <c r="C13" s="34">
        <v>565.09</v>
      </c>
      <c r="D13" s="34">
        <v>243.19</v>
      </c>
      <c r="E13" s="34">
        <v>127.01</v>
      </c>
      <c r="F13" s="34">
        <v>78.72</v>
      </c>
      <c r="G13" s="34">
        <v>82.82</v>
      </c>
      <c r="H13" s="34">
        <v>78.180000000000007</v>
      </c>
      <c r="I13" s="34">
        <v>84.2</v>
      </c>
      <c r="J13" s="34">
        <v>43.95</v>
      </c>
      <c r="K13" s="34">
        <v>34.61</v>
      </c>
      <c r="L13" s="34">
        <v>58.81</v>
      </c>
      <c r="M13" s="34">
        <v>21.73</v>
      </c>
      <c r="N13" s="34">
        <v>31.33</v>
      </c>
      <c r="O13" s="34">
        <v>26.91</v>
      </c>
      <c r="P13" s="34" t="e">
        <v>#N/A</v>
      </c>
      <c r="Q13" s="34">
        <v>54.4</v>
      </c>
      <c r="R13" s="34">
        <v>50.8</v>
      </c>
      <c r="S13" s="34">
        <v>49.95</v>
      </c>
      <c r="T13" s="34">
        <v>49.58</v>
      </c>
      <c r="U13" s="34">
        <v>79.69</v>
      </c>
    </row>
    <row r="14" spans="1:42" x14ac:dyDescent="0.25">
      <c r="A14" s="13">
        <v>1978</v>
      </c>
      <c r="B14" s="34">
        <v>130.52000000000001</v>
      </c>
      <c r="C14" s="34">
        <v>530.47</v>
      </c>
      <c r="D14" s="34">
        <v>240.22</v>
      </c>
      <c r="E14" s="34">
        <v>119.12</v>
      </c>
      <c r="F14" s="34">
        <v>73.95</v>
      </c>
      <c r="G14" s="34">
        <v>83.85</v>
      </c>
      <c r="H14" s="34">
        <v>79.819999999999993</v>
      </c>
      <c r="I14" s="34">
        <v>86.13</v>
      </c>
      <c r="J14" s="34">
        <v>45.06</v>
      </c>
      <c r="K14" s="34">
        <v>35.479999999999997</v>
      </c>
      <c r="L14" s="34">
        <v>60.91</v>
      </c>
      <c r="M14" s="34">
        <v>21.85</v>
      </c>
      <c r="N14" s="34">
        <v>32.39</v>
      </c>
      <c r="O14" s="34">
        <v>27.81</v>
      </c>
      <c r="P14" s="34" t="e">
        <v>#N/A</v>
      </c>
      <c r="Q14" s="34">
        <v>54.86</v>
      </c>
      <c r="R14" s="34">
        <v>51.19</v>
      </c>
      <c r="S14" s="34">
        <v>50.34</v>
      </c>
      <c r="T14" s="34">
        <v>49.76</v>
      </c>
      <c r="U14" s="34">
        <v>80.14</v>
      </c>
    </row>
    <row r="15" spans="1:42" x14ac:dyDescent="0.25">
      <c r="A15" s="13">
        <v>1979</v>
      </c>
      <c r="B15" s="34">
        <v>126.5</v>
      </c>
      <c r="C15" s="34">
        <v>445.74</v>
      </c>
      <c r="D15" s="34">
        <v>239.83</v>
      </c>
      <c r="E15" s="34">
        <v>123.48</v>
      </c>
      <c r="F15" s="34">
        <v>76.62</v>
      </c>
      <c r="G15" s="34">
        <v>85.24</v>
      </c>
      <c r="H15" s="34">
        <v>81.849999999999994</v>
      </c>
      <c r="I15" s="34">
        <v>86.21</v>
      </c>
      <c r="J15" s="34">
        <v>46.46</v>
      </c>
      <c r="K15" s="34">
        <v>36.25</v>
      </c>
      <c r="L15" s="34">
        <v>62.98</v>
      </c>
      <c r="M15" s="34">
        <v>23.86</v>
      </c>
      <c r="N15" s="34">
        <v>33.200000000000003</v>
      </c>
      <c r="O15" s="34">
        <v>28.51</v>
      </c>
      <c r="P15" s="34" t="e">
        <v>#N/A</v>
      </c>
      <c r="Q15" s="34">
        <v>55.56</v>
      </c>
      <c r="R15" s="34">
        <v>51.66</v>
      </c>
      <c r="S15" s="34">
        <v>50.45</v>
      </c>
      <c r="T15" s="34">
        <v>50.03</v>
      </c>
      <c r="U15" s="34">
        <v>80.78</v>
      </c>
    </row>
    <row r="16" spans="1:42" x14ac:dyDescent="0.25">
      <c r="A16" s="13">
        <v>1980</v>
      </c>
      <c r="B16" s="34">
        <v>130.32</v>
      </c>
      <c r="C16" s="34">
        <v>449.32</v>
      </c>
      <c r="D16" s="34">
        <v>223.95</v>
      </c>
      <c r="E16" s="34">
        <v>121.16</v>
      </c>
      <c r="F16" s="34">
        <v>75</v>
      </c>
      <c r="G16" s="34">
        <v>84.14</v>
      </c>
      <c r="H16" s="34">
        <v>82.05</v>
      </c>
      <c r="I16" s="34">
        <v>86.06</v>
      </c>
      <c r="J16" s="34">
        <v>47.62</v>
      </c>
      <c r="K16" s="34">
        <v>35.65</v>
      </c>
      <c r="L16" s="34">
        <v>64.88</v>
      </c>
      <c r="M16" s="34">
        <v>24.86</v>
      </c>
      <c r="N16" s="34">
        <v>33.450000000000003</v>
      </c>
      <c r="O16" s="34">
        <v>28.73</v>
      </c>
      <c r="P16" s="34" t="e">
        <v>#N/A</v>
      </c>
      <c r="Q16" s="34">
        <v>53.76</v>
      </c>
      <c r="R16" s="34">
        <v>52.26</v>
      </c>
      <c r="S16" s="34">
        <v>50.86</v>
      </c>
      <c r="T16" s="34">
        <v>48.66</v>
      </c>
      <c r="U16" s="34">
        <v>79.180000000000007</v>
      </c>
    </row>
    <row r="17" spans="1:21" x14ac:dyDescent="0.25">
      <c r="A17" s="13">
        <v>1981</v>
      </c>
      <c r="B17" s="34">
        <v>128.9</v>
      </c>
      <c r="C17" s="34">
        <v>404.85</v>
      </c>
      <c r="D17" s="34">
        <v>203.15</v>
      </c>
      <c r="E17" s="34">
        <v>114.14</v>
      </c>
      <c r="F17" s="34">
        <v>69.510000000000005</v>
      </c>
      <c r="G17" s="34">
        <v>80.650000000000006</v>
      </c>
      <c r="H17" s="34">
        <v>80.290000000000006</v>
      </c>
      <c r="I17" s="34">
        <v>82.02</v>
      </c>
      <c r="J17" s="34">
        <v>46.74</v>
      </c>
      <c r="K17" s="34">
        <v>36</v>
      </c>
      <c r="L17" s="34">
        <v>65.709999999999994</v>
      </c>
      <c r="M17" s="34">
        <v>26.67</v>
      </c>
      <c r="N17" s="34">
        <v>32.81</v>
      </c>
      <c r="O17" s="34">
        <v>28.18</v>
      </c>
      <c r="P17" s="34" t="e">
        <v>#N/A</v>
      </c>
      <c r="Q17" s="34">
        <v>50.83</v>
      </c>
      <c r="R17" s="34">
        <v>51.82</v>
      </c>
      <c r="S17" s="34">
        <v>49.74</v>
      </c>
      <c r="T17" s="34">
        <v>49.04</v>
      </c>
      <c r="U17" s="34">
        <v>75.55</v>
      </c>
    </row>
    <row r="18" spans="1:21" x14ac:dyDescent="0.25">
      <c r="A18" s="13">
        <v>1982</v>
      </c>
      <c r="B18" s="34">
        <v>134.47</v>
      </c>
      <c r="C18" s="34">
        <v>402.51</v>
      </c>
      <c r="D18" s="34">
        <v>192.11</v>
      </c>
      <c r="E18" s="34">
        <v>110.01</v>
      </c>
      <c r="F18" s="34">
        <v>66.41</v>
      </c>
      <c r="G18" s="34">
        <v>77.66</v>
      </c>
      <c r="H18" s="34">
        <v>79.22</v>
      </c>
      <c r="I18" s="34">
        <v>80.37</v>
      </c>
      <c r="J18" s="34">
        <v>47.4</v>
      </c>
      <c r="K18" s="34">
        <v>36.479999999999997</v>
      </c>
      <c r="L18" s="34">
        <v>66.319999999999993</v>
      </c>
      <c r="M18" s="34">
        <v>30.58</v>
      </c>
      <c r="N18" s="34">
        <v>32.9</v>
      </c>
      <c r="O18" s="34">
        <v>28.27</v>
      </c>
      <c r="P18" s="34" t="e">
        <v>#N/A</v>
      </c>
      <c r="Q18" s="34">
        <v>49.72</v>
      </c>
      <c r="R18" s="34">
        <v>51.99</v>
      </c>
      <c r="S18" s="34">
        <v>50.3</v>
      </c>
      <c r="T18" s="34">
        <v>48.96</v>
      </c>
      <c r="U18" s="34">
        <v>74</v>
      </c>
    </row>
    <row r="19" spans="1:21" x14ac:dyDescent="0.25">
      <c r="A19" s="13">
        <v>1983</v>
      </c>
      <c r="B19" s="34">
        <v>133.28</v>
      </c>
      <c r="C19" s="34">
        <v>370.3</v>
      </c>
      <c r="D19" s="34">
        <v>184.29</v>
      </c>
      <c r="E19" s="34">
        <v>109.51</v>
      </c>
      <c r="F19" s="34">
        <v>65.66</v>
      </c>
      <c r="G19" s="34">
        <v>76.819999999999993</v>
      </c>
      <c r="H19" s="34">
        <v>79.150000000000006</v>
      </c>
      <c r="I19" s="34">
        <v>79.03</v>
      </c>
      <c r="J19" s="34">
        <v>47.54</v>
      </c>
      <c r="K19" s="34">
        <v>37.049999999999997</v>
      </c>
      <c r="L19" s="34">
        <v>68.12</v>
      </c>
      <c r="M19" s="34">
        <v>30.32</v>
      </c>
      <c r="N19" s="34">
        <v>34.19</v>
      </c>
      <c r="O19" s="34">
        <v>29.38</v>
      </c>
      <c r="P19" s="34" t="e">
        <v>#N/A</v>
      </c>
      <c r="Q19" s="34">
        <v>49.41</v>
      </c>
      <c r="R19" s="34">
        <v>52.08</v>
      </c>
      <c r="S19" s="34">
        <v>48.44</v>
      </c>
      <c r="T19" s="34">
        <v>50.68</v>
      </c>
      <c r="U19" s="34">
        <v>73.209999999999994</v>
      </c>
    </row>
    <row r="20" spans="1:21" x14ac:dyDescent="0.25">
      <c r="A20" s="13">
        <v>1984</v>
      </c>
      <c r="B20" s="34">
        <v>141.34</v>
      </c>
      <c r="C20" s="34">
        <v>347.43</v>
      </c>
      <c r="D20" s="34">
        <v>184.68</v>
      </c>
      <c r="E20" s="34">
        <v>108.36</v>
      </c>
      <c r="F20" s="34">
        <v>64.19</v>
      </c>
      <c r="G20" s="34">
        <v>80.430000000000007</v>
      </c>
      <c r="H20" s="34">
        <v>83.04</v>
      </c>
      <c r="I20" s="34">
        <v>81.27</v>
      </c>
      <c r="J20" s="34">
        <v>50.7</v>
      </c>
      <c r="K20" s="34">
        <v>39.42</v>
      </c>
      <c r="L20" s="34">
        <v>71.34</v>
      </c>
      <c r="M20" s="34">
        <v>32.39</v>
      </c>
      <c r="N20" s="34">
        <v>36.71</v>
      </c>
      <c r="O20" s="34">
        <v>31.55</v>
      </c>
      <c r="P20" s="34" t="e">
        <v>#N/A</v>
      </c>
      <c r="Q20" s="34">
        <v>49.46</v>
      </c>
      <c r="R20" s="34">
        <v>53.06</v>
      </c>
      <c r="S20" s="34">
        <v>51.95</v>
      </c>
      <c r="T20" s="34">
        <v>54.08</v>
      </c>
      <c r="U20" s="34">
        <v>75.73</v>
      </c>
    </row>
    <row r="21" spans="1:21" x14ac:dyDescent="0.25">
      <c r="A21" s="13">
        <v>1985</v>
      </c>
      <c r="B21" s="34">
        <v>133.62</v>
      </c>
      <c r="C21" s="34">
        <v>319.73</v>
      </c>
      <c r="D21" s="34">
        <v>188.31</v>
      </c>
      <c r="E21" s="34">
        <v>110.69</v>
      </c>
      <c r="F21" s="34">
        <v>63.56</v>
      </c>
      <c r="G21" s="34">
        <v>81.56</v>
      </c>
      <c r="H21" s="34">
        <v>84.6</v>
      </c>
      <c r="I21" s="34">
        <v>81.64</v>
      </c>
      <c r="J21" s="34">
        <v>52.79</v>
      </c>
      <c r="K21" s="34">
        <v>42.1</v>
      </c>
      <c r="L21" s="34">
        <v>76.69</v>
      </c>
      <c r="M21" s="34">
        <v>32.700000000000003</v>
      </c>
      <c r="N21" s="34">
        <v>40.61</v>
      </c>
      <c r="O21" s="34">
        <v>34.93</v>
      </c>
      <c r="P21" s="34" t="e">
        <v>#N/A</v>
      </c>
      <c r="Q21" s="34">
        <v>48.28</v>
      </c>
      <c r="R21" s="34">
        <v>54.66</v>
      </c>
      <c r="S21" s="34">
        <v>55.86</v>
      </c>
      <c r="T21" s="34">
        <v>57.42</v>
      </c>
      <c r="U21" s="34">
        <v>77.84</v>
      </c>
    </row>
    <row r="22" spans="1:21" x14ac:dyDescent="0.25">
      <c r="A22" s="13">
        <v>1986</v>
      </c>
      <c r="B22" s="34">
        <v>133.5</v>
      </c>
      <c r="C22" s="34">
        <v>288.48</v>
      </c>
      <c r="D22" s="34">
        <v>187</v>
      </c>
      <c r="E22" s="34">
        <v>107.65</v>
      </c>
      <c r="F22" s="34">
        <v>61.29</v>
      </c>
      <c r="G22" s="34">
        <v>81.64</v>
      </c>
      <c r="H22" s="34">
        <v>84.48</v>
      </c>
      <c r="I22" s="34">
        <v>80.16</v>
      </c>
      <c r="J22" s="34">
        <v>55.42</v>
      </c>
      <c r="K22" s="34">
        <v>45.68</v>
      </c>
      <c r="L22" s="34">
        <v>79.03</v>
      </c>
      <c r="M22" s="34">
        <v>29.87</v>
      </c>
      <c r="N22" s="34">
        <v>43.29</v>
      </c>
      <c r="O22" s="34">
        <v>37.24</v>
      </c>
      <c r="P22" s="34" t="e">
        <v>#N/A</v>
      </c>
      <c r="Q22" s="34">
        <v>49.04</v>
      </c>
      <c r="R22" s="34">
        <v>53.35</v>
      </c>
      <c r="S22" s="34">
        <v>54.35</v>
      </c>
      <c r="T22" s="34">
        <v>58.44</v>
      </c>
      <c r="U22" s="34">
        <v>78.36</v>
      </c>
    </row>
    <row r="23" spans="1:21" x14ac:dyDescent="0.25">
      <c r="A23" s="13">
        <v>1987</v>
      </c>
      <c r="B23" s="34">
        <v>135.38</v>
      </c>
      <c r="C23" s="34">
        <v>262.19</v>
      </c>
      <c r="D23" s="34">
        <v>189.66</v>
      </c>
      <c r="E23" s="34">
        <v>108.49</v>
      </c>
      <c r="F23" s="34">
        <v>60.3</v>
      </c>
      <c r="G23" s="34">
        <v>88.09</v>
      </c>
      <c r="H23" s="34">
        <v>87.12</v>
      </c>
      <c r="I23" s="34">
        <v>84.28</v>
      </c>
      <c r="J23" s="34">
        <v>57.22</v>
      </c>
      <c r="K23" s="34">
        <v>45.97</v>
      </c>
      <c r="L23" s="34">
        <v>84.76</v>
      </c>
      <c r="M23" s="34">
        <v>32.94</v>
      </c>
      <c r="N23" s="34">
        <v>45.34</v>
      </c>
      <c r="O23" s="34">
        <v>39.020000000000003</v>
      </c>
      <c r="P23" s="34" t="e">
        <v>#N/A</v>
      </c>
      <c r="Q23" s="34">
        <v>48.55</v>
      </c>
      <c r="R23" s="34">
        <v>54.75</v>
      </c>
      <c r="S23" s="34">
        <v>57.69</v>
      </c>
      <c r="T23" s="34">
        <v>64.42</v>
      </c>
      <c r="U23" s="34">
        <v>81.08</v>
      </c>
    </row>
    <row r="24" spans="1:21" x14ac:dyDescent="0.25">
      <c r="A24" s="13">
        <v>1988</v>
      </c>
      <c r="B24" s="34">
        <v>139.15</v>
      </c>
      <c r="C24" s="34">
        <v>240.83</v>
      </c>
      <c r="D24" s="34">
        <v>192.89</v>
      </c>
      <c r="E24" s="34">
        <v>109.69</v>
      </c>
      <c r="F24" s="34">
        <v>60.15</v>
      </c>
      <c r="G24" s="34">
        <v>95.47</v>
      </c>
      <c r="H24" s="34">
        <v>90.93</v>
      </c>
      <c r="I24" s="34">
        <v>87.78</v>
      </c>
      <c r="J24" s="34">
        <v>60.67</v>
      </c>
      <c r="K24" s="34">
        <v>50.61</v>
      </c>
      <c r="L24" s="34">
        <v>92.8</v>
      </c>
      <c r="M24" s="34">
        <v>40.270000000000003</v>
      </c>
      <c r="N24" s="34">
        <v>48.37</v>
      </c>
      <c r="O24" s="34">
        <v>41.64</v>
      </c>
      <c r="P24" s="34" t="e">
        <v>#N/A</v>
      </c>
      <c r="Q24" s="34">
        <v>48.52</v>
      </c>
      <c r="R24" s="34">
        <v>56.55</v>
      </c>
      <c r="S24" s="34">
        <v>60.59</v>
      </c>
      <c r="T24" s="34">
        <v>68.290000000000006</v>
      </c>
      <c r="U24" s="34">
        <v>84.91</v>
      </c>
    </row>
    <row r="25" spans="1:21" x14ac:dyDescent="0.25">
      <c r="A25" s="13">
        <v>1989</v>
      </c>
      <c r="B25" s="34">
        <v>141.12</v>
      </c>
      <c r="C25" s="34">
        <v>226.87</v>
      </c>
      <c r="D25" s="34">
        <v>194.91</v>
      </c>
      <c r="E25" s="34">
        <v>112.79</v>
      </c>
      <c r="F25" s="34">
        <v>61.19</v>
      </c>
      <c r="G25" s="34">
        <v>105.8</v>
      </c>
      <c r="H25" s="34">
        <v>94.52</v>
      </c>
      <c r="I25" s="34">
        <v>91.19</v>
      </c>
      <c r="J25" s="34">
        <v>68</v>
      </c>
      <c r="K25" s="34">
        <v>55.38</v>
      </c>
      <c r="L25" s="34">
        <v>97.31</v>
      </c>
      <c r="M25" s="34">
        <v>41.82</v>
      </c>
      <c r="N25" s="34">
        <v>52.78</v>
      </c>
      <c r="O25" s="34">
        <v>45.45</v>
      </c>
      <c r="P25" s="34" t="e">
        <v>#N/A</v>
      </c>
      <c r="Q25" s="34">
        <v>47.49</v>
      </c>
      <c r="R25" s="34">
        <v>55.37</v>
      </c>
      <c r="S25" s="34">
        <v>58.33</v>
      </c>
      <c r="T25" s="34">
        <v>71.39</v>
      </c>
      <c r="U25" s="34">
        <v>88.81</v>
      </c>
    </row>
    <row r="26" spans="1:21" x14ac:dyDescent="0.25">
      <c r="A26" s="13">
        <v>1990</v>
      </c>
      <c r="B26" s="34">
        <v>135.06</v>
      </c>
      <c r="C26" s="34">
        <v>214.28</v>
      </c>
      <c r="D26" s="34">
        <v>187.7</v>
      </c>
      <c r="E26" s="34">
        <v>111.25</v>
      </c>
      <c r="F26" s="34">
        <v>60.08</v>
      </c>
      <c r="G26" s="34">
        <v>106.19</v>
      </c>
      <c r="H26" s="34">
        <v>94.89</v>
      </c>
      <c r="I26" s="34">
        <v>90.44</v>
      </c>
      <c r="J26" s="34">
        <v>70.88</v>
      </c>
      <c r="K26" s="34">
        <v>57.56</v>
      </c>
      <c r="L26" s="34">
        <v>99.27</v>
      </c>
      <c r="M26" s="34">
        <v>37.880000000000003</v>
      </c>
      <c r="N26" s="34">
        <v>55.66</v>
      </c>
      <c r="O26" s="34">
        <v>47.93</v>
      </c>
      <c r="P26" s="34" t="e">
        <v>#N/A</v>
      </c>
      <c r="Q26" s="34">
        <v>47.21</v>
      </c>
      <c r="R26" s="34">
        <v>54.61</v>
      </c>
      <c r="S26" s="34">
        <v>56.44</v>
      </c>
      <c r="T26" s="34">
        <v>71.81</v>
      </c>
      <c r="U26" s="34">
        <v>88.72</v>
      </c>
    </row>
    <row r="27" spans="1:21" x14ac:dyDescent="0.25">
      <c r="A27" s="13">
        <v>1991</v>
      </c>
      <c r="B27" s="34">
        <v>140.51</v>
      </c>
      <c r="C27" s="34">
        <v>199.58</v>
      </c>
      <c r="D27" s="34">
        <v>168.2</v>
      </c>
      <c r="E27" s="34">
        <v>109.26</v>
      </c>
      <c r="F27" s="34">
        <v>58.21</v>
      </c>
      <c r="G27" s="34">
        <v>96.7</v>
      </c>
      <c r="H27" s="34">
        <v>91.96</v>
      </c>
      <c r="I27" s="34">
        <v>88.18</v>
      </c>
      <c r="J27" s="34">
        <v>70.52</v>
      </c>
      <c r="K27" s="34">
        <v>55.41</v>
      </c>
      <c r="L27" s="34">
        <v>97.59</v>
      </c>
      <c r="M27" s="34">
        <v>37.31</v>
      </c>
      <c r="N27" s="34">
        <v>54.41</v>
      </c>
      <c r="O27" s="34">
        <v>46.87</v>
      </c>
      <c r="P27" s="34" t="e">
        <v>#N/A</v>
      </c>
      <c r="Q27" s="34">
        <v>45.85</v>
      </c>
      <c r="R27" s="34">
        <v>55.95</v>
      </c>
      <c r="S27" s="34">
        <v>55.07</v>
      </c>
      <c r="T27" s="34">
        <v>72.14</v>
      </c>
      <c r="U27" s="34">
        <v>84.59</v>
      </c>
    </row>
    <row r="28" spans="1:21" x14ac:dyDescent="0.25">
      <c r="A28" s="13">
        <v>1992</v>
      </c>
      <c r="B28" s="34">
        <v>129.22999999999999</v>
      </c>
      <c r="C28" s="34">
        <v>159.29</v>
      </c>
      <c r="D28" s="34">
        <v>158.69</v>
      </c>
      <c r="E28" s="34">
        <v>108.18</v>
      </c>
      <c r="F28" s="34">
        <v>57.13</v>
      </c>
      <c r="G28" s="34">
        <v>86.49</v>
      </c>
      <c r="H28" s="34">
        <v>91.6</v>
      </c>
      <c r="I28" s="34">
        <v>89.42</v>
      </c>
      <c r="J28" s="34">
        <v>71.78</v>
      </c>
      <c r="K28" s="34">
        <v>52.79</v>
      </c>
      <c r="L28" s="34">
        <v>93.53</v>
      </c>
      <c r="M28" s="34">
        <v>41.21</v>
      </c>
      <c r="N28" s="34">
        <v>55.55</v>
      </c>
      <c r="O28" s="34">
        <v>47.86</v>
      </c>
      <c r="P28" s="34" t="e">
        <v>#N/A</v>
      </c>
      <c r="Q28" s="34">
        <v>45.09</v>
      </c>
      <c r="R28" s="34">
        <v>52.96</v>
      </c>
      <c r="S28" s="34">
        <v>56.22</v>
      </c>
      <c r="T28" s="34">
        <v>75.37</v>
      </c>
      <c r="U28" s="34">
        <v>82.19</v>
      </c>
    </row>
    <row r="29" spans="1:21" x14ac:dyDescent="0.25">
      <c r="A29" s="13">
        <v>1993</v>
      </c>
      <c r="B29" s="34">
        <v>123.77</v>
      </c>
      <c r="C29" s="34">
        <v>117.52</v>
      </c>
      <c r="D29" s="34">
        <v>153.87</v>
      </c>
      <c r="E29" s="34">
        <v>106.82</v>
      </c>
      <c r="F29" s="34">
        <v>56.52</v>
      </c>
      <c r="G29" s="34">
        <v>84.06</v>
      </c>
      <c r="H29" s="34">
        <v>90.5</v>
      </c>
      <c r="I29" s="34">
        <v>88.49</v>
      </c>
      <c r="J29" s="34">
        <v>69.239999999999995</v>
      </c>
      <c r="K29" s="34">
        <v>55.09</v>
      </c>
      <c r="L29" s="34">
        <v>91.76</v>
      </c>
      <c r="M29" s="34">
        <v>41.22</v>
      </c>
      <c r="N29" s="34">
        <v>55.85</v>
      </c>
      <c r="O29" s="34">
        <v>48.11</v>
      </c>
      <c r="P29" s="34" t="e">
        <v>#N/A</v>
      </c>
      <c r="Q29" s="34">
        <v>44.82</v>
      </c>
      <c r="R29" s="34">
        <v>53.42</v>
      </c>
      <c r="S29" s="34">
        <v>57.3</v>
      </c>
      <c r="T29" s="34">
        <v>78.34</v>
      </c>
      <c r="U29" s="34">
        <v>80.97</v>
      </c>
    </row>
    <row r="30" spans="1:21" x14ac:dyDescent="0.25">
      <c r="A30" s="13">
        <v>1994</v>
      </c>
      <c r="B30" s="34">
        <v>122.43</v>
      </c>
      <c r="C30" s="34">
        <v>93.17</v>
      </c>
      <c r="D30" s="34">
        <v>156.22</v>
      </c>
      <c r="E30" s="34">
        <v>101.98</v>
      </c>
      <c r="F30" s="34">
        <v>53.62</v>
      </c>
      <c r="G30" s="34">
        <v>85.28</v>
      </c>
      <c r="H30" s="34">
        <v>91.96</v>
      </c>
      <c r="I30" s="34">
        <v>88.22</v>
      </c>
      <c r="J30" s="34">
        <v>71.040000000000006</v>
      </c>
      <c r="K30" s="34">
        <v>57.98</v>
      </c>
      <c r="L30" s="34">
        <v>93.06</v>
      </c>
      <c r="M30" s="34">
        <v>44.77</v>
      </c>
      <c r="N30" s="34">
        <v>57.38</v>
      </c>
      <c r="O30" s="34">
        <v>49.44</v>
      </c>
      <c r="P30" s="34" t="e">
        <v>#N/A</v>
      </c>
      <c r="Q30" s="34">
        <v>45.17</v>
      </c>
      <c r="R30" s="34">
        <v>54.35</v>
      </c>
      <c r="S30" s="34">
        <v>61.34</v>
      </c>
      <c r="T30" s="34">
        <v>83.97</v>
      </c>
      <c r="U30" s="34">
        <v>82.43</v>
      </c>
    </row>
    <row r="31" spans="1:21" x14ac:dyDescent="0.25">
      <c r="A31" s="13">
        <v>1995</v>
      </c>
      <c r="B31" s="34">
        <v>125.25</v>
      </c>
      <c r="C31" s="34">
        <v>93.38</v>
      </c>
      <c r="D31" s="34">
        <v>160.74</v>
      </c>
      <c r="E31" s="34">
        <v>92.33</v>
      </c>
      <c r="F31" s="34">
        <v>53.13</v>
      </c>
      <c r="G31" s="34">
        <v>85.84</v>
      </c>
      <c r="H31" s="34">
        <v>92.27</v>
      </c>
      <c r="I31" s="34">
        <v>88.37</v>
      </c>
      <c r="J31" s="34">
        <v>71.77</v>
      </c>
      <c r="K31" s="34">
        <v>59.86</v>
      </c>
      <c r="L31" s="34">
        <v>93.83</v>
      </c>
      <c r="M31" s="34">
        <v>46.66</v>
      </c>
      <c r="N31" s="34">
        <v>59.59</v>
      </c>
      <c r="O31" s="34">
        <v>50.84</v>
      </c>
      <c r="P31" s="34" t="e">
        <v>#N/A</v>
      </c>
      <c r="Q31" s="34">
        <v>45.47</v>
      </c>
      <c r="R31" s="34">
        <v>57.08</v>
      </c>
      <c r="S31" s="34">
        <v>66.09</v>
      </c>
      <c r="T31" s="34">
        <v>87.25</v>
      </c>
      <c r="U31" s="34">
        <v>83.98</v>
      </c>
    </row>
    <row r="32" spans="1:21" x14ac:dyDescent="0.25">
      <c r="A32" s="13">
        <v>1996</v>
      </c>
      <c r="B32" s="34">
        <v>120.22</v>
      </c>
      <c r="C32" s="34">
        <v>105.62</v>
      </c>
      <c r="D32" s="34">
        <v>163.54</v>
      </c>
      <c r="E32" s="34">
        <v>82.78</v>
      </c>
      <c r="F32" s="34">
        <v>61.22</v>
      </c>
      <c r="G32" s="34">
        <v>85.39</v>
      </c>
      <c r="H32" s="34">
        <v>91.57</v>
      </c>
      <c r="I32" s="34">
        <v>88.39</v>
      </c>
      <c r="J32" s="34">
        <v>72</v>
      </c>
      <c r="K32" s="34">
        <v>62.98</v>
      </c>
      <c r="L32" s="34">
        <v>92.76</v>
      </c>
      <c r="M32" s="34">
        <v>45.52</v>
      </c>
      <c r="N32" s="34">
        <v>60.53</v>
      </c>
      <c r="O32" s="34">
        <v>53.55</v>
      </c>
      <c r="P32" s="34" t="e">
        <v>#N/A</v>
      </c>
      <c r="Q32" s="34">
        <v>46.65</v>
      </c>
      <c r="R32" s="34">
        <v>58.67</v>
      </c>
      <c r="S32" s="34">
        <v>68.37</v>
      </c>
      <c r="T32" s="34">
        <v>86.78</v>
      </c>
      <c r="U32" s="34">
        <v>84.7</v>
      </c>
    </row>
    <row r="33" spans="1:21" x14ac:dyDescent="0.25">
      <c r="A33" s="13">
        <v>1997</v>
      </c>
      <c r="B33" s="34">
        <v>124.45</v>
      </c>
      <c r="C33" s="34">
        <v>108.17</v>
      </c>
      <c r="D33" s="34">
        <v>163.31</v>
      </c>
      <c r="E33" s="34">
        <v>81.680000000000007</v>
      </c>
      <c r="F33" s="34">
        <v>66.22</v>
      </c>
      <c r="G33" s="34">
        <v>85.87</v>
      </c>
      <c r="H33" s="34">
        <v>94.66</v>
      </c>
      <c r="I33" s="34">
        <v>88.94</v>
      </c>
      <c r="J33" s="34">
        <v>76.25</v>
      </c>
      <c r="K33" s="34">
        <v>68.540000000000006</v>
      </c>
      <c r="L33" s="34">
        <v>93.4</v>
      </c>
      <c r="M33" s="34">
        <v>46.64</v>
      </c>
      <c r="N33" s="34">
        <v>61.44</v>
      </c>
      <c r="O33" s="34">
        <v>57.81</v>
      </c>
      <c r="P33" s="34" t="e">
        <v>#N/A</v>
      </c>
      <c r="Q33" s="34">
        <v>47.63</v>
      </c>
      <c r="R33" s="34">
        <v>59.05</v>
      </c>
      <c r="S33" s="34">
        <v>70.78</v>
      </c>
      <c r="T33" s="34">
        <v>88.33</v>
      </c>
      <c r="U33" s="34">
        <v>86.74</v>
      </c>
    </row>
    <row r="34" spans="1:21" x14ac:dyDescent="0.25">
      <c r="A34" s="13">
        <v>1998</v>
      </c>
      <c r="B34" s="34">
        <v>115.3</v>
      </c>
      <c r="C34" s="34">
        <v>113.89</v>
      </c>
      <c r="D34" s="34">
        <v>162.5</v>
      </c>
      <c r="E34" s="34">
        <v>79.48</v>
      </c>
      <c r="F34" s="34">
        <v>62.31</v>
      </c>
      <c r="G34" s="34">
        <v>88.23</v>
      </c>
      <c r="H34" s="34">
        <v>96.77</v>
      </c>
      <c r="I34" s="34">
        <v>91.8</v>
      </c>
      <c r="J34" s="34">
        <v>74.95</v>
      </c>
      <c r="K34" s="34">
        <v>70.87</v>
      </c>
      <c r="L34" s="34">
        <v>94.49</v>
      </c>
      <c r="M34" s="34">
        <v>47.13</v>
      </c>
      <c r="N34" s="34">
        <v>63.75</v>
      </c>
      <c r="O34" s="34">
        <v>60.23</v>
      </c>
      <c r="P34" s="34" t="e">
        <v>#N/A</v>
      </c>
      <c r="Q34" s="34">
        <v>48.18</v>
      </c>
      <c r="R34" s="34">
        <v>60.69</v>
      </c>
      <c r="S34" s="34">
        <v>69.77</v>
      </c>
      <c r="T34" s="34">
        <v>85.94</v>
      </c>
      <c r="U34" s="34">
        <v>87.84</v>
      </c>
    </row>
    <row r="35" spans="1:21" x14ac:dyDescent="0.25">
      <c r="A35" s="13">
        <v>1999</v>
      </c>
      <c r="B35" s="34">
        <v>104.71</v>
      </c>
      <c r="C35" s="34">
        <v>119</v>
      </c>
      <c r="D35" s="34">
        <v>154.96</v>
      </c>
      <c r="E35" s="34">
        <v>68.16</v>
      </c>
      <c r="F35" s="34">
        <v>59.55</v>
      </c>
      <c r="G35" s="34">
        <v>88.28</v>
      </c>
      <c r="H35" s="34">
        <v>98.43</v>
      </c>
      <c r="I35" s="34">
        <v>94.28</v>
      </c>
      <c r="J35" s="34">
        <v>74.739999999999995</v>
      </c>
      <c r="K35" s="34">
        <v>71.989999999999995</v>
      </c>
      <c r="L35" s="34">
        <v>97.3</v>
      </c>
      <c r="M35" s="34">
        <v>50.61</v>
      </c>
      <c r="N35" s="34">
        <v>66.31</v>
      </c>
      <c r="O35" s="34">
        <v>62.97</v>
      </c>
      <c r="P35" s="34" t="e">
        <v>#N/A</v>
      </c>
      <c r="Q35" s="34">
        <v>51.69</v>
      </c>
      <c r="R35" s="34">
        <v>62.51</v>
      </c>
      <c r="S35" s="34">
        <v>74.13</v>
      </c>
      <c r="T35" s="34">
        <v>86.53</v>
      </c>
      <c r="U35" s="34">
        <v>88.26</v>
      </c>
    </row>
    <row r="36" spans="1:21" x14ac:dyDescent="0.25">
      <c r="A36" s="13">
        <v>2000</v>
      </c>
      <c r="B36" s="34">
        <v>96.53</v>
      </c>
      <c r="C36" s="34">
        <v>116.01</v>
      </c>
      <c r="D36" s="34">
        <v>148.88</v>
      </c>
      <c r="E36" s="34">
        <v>69.150000000000006</v>
      </c>
      <c r="F36" s="34">
        <v>64.17</v>
      </c>
      <c r="G36" s="34">
        <v>89.38</v>
      </c>
      <c r="H36" s="34">
        <v>97.82</v>
      </c>
      <c r="I36" s="34">
        <v>94.24</v>
      </c>
      <c r="J36" s="34">
        <v>75.16</v>
      </c>
      <c r="K36" s="34">
        <v>74.010000000000005</v>
      </c>
      <c r="L36" s="34">
        <v>96.88</v>
      </c>
      <c r="M36" s="34">
        <v>51.53</v>
      </c>
      <c r="N36" s="34">
        <v>68.61</v>
      </c>
      <c r="O36" s="34">
        <v>66.2</v>
      </c>
      <c r="P36" s="34" t="e">
        <v>#N/A</v>
      </c>
      <c r="Q36" s="34">
        <v>53.88</v>
      </c>
      <c r="R36" s="34">
        <v>65.319999999999993</v>
      </c>
      <c r="S36" s="34">
        <v>74.959999999999994</v>
      </c>
      <c r="T36" s="34">
        <v>89.29</v>
      </c>
      <c r="U36" s="34">
        <v>88.44</v>
      </c>
    </row>
    <row r="37" spans="1:21" x14ac:dyDescent="0.25">
      <c r="A37" s="13">
        <v>2001</v>
      </c>
      <c r="B37" s="34">
        <v>87.55</v>
      </c>
      <c r="C37" s="34">
        <v>114.99</v>
      </c>
      <c r="D37" s="34">
        <v>142.24</v>
      </c>
      <c r="E37" s="34">
        <v>69.84</v>
      </c>
      <c r="F37" s="34">
        <v>66.849999999999994</v>
      </c>
      <c r="G37" s="34">
        <v>90.65</v>
      </c>
      <c r="H37" s="34">
        <v>99.62</v>
      </c>
      <c r="I37" s="34">
        <v>96.28</v>
      </c>
      <c r="J37" s="34">
        <v>75.569999999999993</v>
      </c>
      <c r="K37" s="34">
        <v>77.11</v>
      </c>
      <c r="L37" s="34">
        <v>98.8</v>
      </c>
      <c r="M37" s="34">
        <v>54.55</v>
      </c>
      <c r="N37" s="34">
        <v>70.67</v>
      </c>
      <c r="O37" s="34">
        <v>68.78</v>
      </c>
      <c r="P37" s="34" t="e">
        <v>#N/A</v>
      </c>
      <c r="Q37" s="34">
        <v>54.15</v>
      </c>
      <c r="R37" s="34">
        <v>67.56</v>
      </c>
      <c r="S37" s="34">
        <v>79.989999999999995</v>
      </c>
      <c r="T37" s="34">
        <v>91.22</v>
      </c>
      <c r="U37" s="34">
        <v>89.23</v>
      </c>
    </row>
    <row r="38" spans="1:21" x14ac:dyDescent="0.25">
      <c r="A38" s="13">
        <v>2002</v>
      </c>
      <c r="B38" s="34">
        <v>84.79</v>
      </c>
      <c r="C38" s="34">
        <v>104.85</v>
      </c>
      <c r="D38" s="34">
        <v>134.13999999999999</v>
      </c>
      <c r="E38" s="34">
        <v>69.23</v>
      </c>
      <c r="F38" s="34">
        <v>63.7</v>
      </c>
      <c r="G38" s="34">
        <v>91.4</v>
      </c>
      <c r="H38" s="34">
        <v>99.02</v>
      </c>
      <c r="I38" s="34">
        <v>97.28</v>
      </c>
      <c r="J38" s="34">
        <v>77.55</v>
      </c>
      <c r="K38" s="34">
        <v>76.98</v>
      </c>
      <c r="L38" s="34">
        <v>98.61</v>
      </c>
      <c r="M38" s="34">
        <v>55.42</v>
      </c>
      <c r="N38" s="34">
        <v>69.69</v>
      </c>
      <c r="O38" s="34">
        <v>68.09</v>
      </c>
      <c r="P38" s="34" t="e">
        <v>#N/A</v>
      </c>
      <c r="Q38" s="34">
        <v>56.81</v>
      </c>
      <c r="R38" s="34">
        <v>65.959999999999994</v>
      </c>
      <c r="S38" s="34">
        <v>80.77</v>
      </c>
      <c r="T38" s="34">
        <v>92.5</v>
      </c>
      <c r="U38" s="34">
        <v>88.24</v>
      </c>
    </row>
    <row r="39" spans="1:21" x14ac:dyDescent="0.25">
      <c r="A39" s="13">
        <v>2003</v>
      </c>
      <c r="B39" s="34">
        <v>86.57</v>
      </c>
      <c r="C39" s="34">
        <v>100.65</v>
      </c>
      <c r="D39" s="34">
        <v>125.96</v>
      </c>
      <c r="E39" s="34">
        <v>65.290000000000006</v>
      </c>
      <c r="F39" s="34">
        <v>63.58</v>
      </c>
      <c r="G39" s="34">
        <v>92.45</v>
      </c>
      <c r="H39" s="34">
        <v>99.43</v>
      </c>
      <c r="I39" s="34">
        <v>97.11</v>
      </c>
      <c r="J39" s="34">
        <v>80.61</v>
      </c>
      <c r="K39" s="34">
        <v>77.34</v>
      </c>
      <c r="L39" s="34">
        <v>97.94</v>
      </c>
      <c r="M39" s="34">
        <v>58.18</v>
      </c>
      <c r="N39" s="34">
        <v>71.989999999999995</v>
      </c>
      <c r="O39" s="34">
        <v>68.7</v>
      </c>
      <c r="P39" s="34" t="e">
        <v>#N/A</v>
      </c>
      <c r="Q39" s="34">
        <v>60.83</v>
      </c>
      <c r="R39" s="34">
        <v>67.16</v>
      </c>
      <c r="S39" s="34">
        <v>78.23</v>
      </c>
      <c r="T39" s="34">
        <v>94.87</v>
      </c>
      <c r="U39" s="34">
        <v>88.22</v>
      </c>
    </row>
    <row r="40" spans="1:21" x14ac:dyDescent="0.25">
      <c r="A40" s="13">
        <v>2004</v>
      </c>
      <c r="B40" s="34">
        <v>89.94</v>
      </c>
      <c r="C40" s="34">
        <v>90.58</v>
      </c>
      <c r="D40" s="34">
        <v>121.44</v>
      </c>
      <c r="E40" s="34">
        <v>62.66</v>
      </c>
      <c r="F40" s="34">
        <v>61.11</v>
      </c>
      <c r="G40" s="34">
        <v>94.52</v>
      </c>
      <c r="H40" s="34">
        <v>100.24</v>
      </c>
      <c r="I40" s="34">
        <v>91.7</v>
      </c>
      <c r="J40" s="34">
        <v>83.01</v>
      </c>
      <c r="K40" s="34">
        <v>75.47</v>
      </c>
      <c r="L40" s="34">
        <v>95.46</v>
      </c>
      <c r="M40" s="34">
        <v>61.57</v>
      </c>
      <c r="N40" s="34">
        <v>73.03</v>
      </c>
      <c r="O40" s="34">
        <v>71.8</v>
      </c>
      <c r="P40" s="34" t="e">
        <v>#N/A</v>
      </c>
      <c r="Q40" s="34">
        <v>63.33</v>
      </c>
      <c r="R40" s="34">
        <v>67.81</v>
      </c>
      <c r="S40" s="34">
        <v>82.15</v>
      </c>
      <c r="T40" s="34">
        <v>94.36</v>
      </c>
      <c r="U40" s="34">
        <v>88.32</v>
      </c>
    </row>
    <row r="41" spans="1:21" x14ac:dyDescent="0.25">
      <c r="A41" s="13">
        <v>2005</v>
      </c>
      <c r="B41" s="34">
        <v>90.91</v>
      </c>
      <c r="C41" s="34">
        <v>93.96</v>
      </c>
      <c r="D41" s="34">
        <v>116.11</v>
      </c>
      <c r="E41" s="34">
        <v>64.33</v>
      </c>
      <c r="F41" s="34">
        <v>64.83</v>
      </c>
      <c r="G41" s="34">
        <v>96.69</v>
      </c>
      <c r="H41" s="34">
        <v>99.16</v>
      </c>
      <c r="I41" s="34">
        <v>92.72</v>
      </c>
      <c r="J41" s="34">
        <v>82.87</v>
      </c>
      <c r="K41" s="34">
        <v>78.349999999999994</v>
      </c>
      <c r="L41" s="34">
        <v>97.48</v>
      </c>
      <c r="M41" s="34">
        <v>68.08</v>
      </c>
      <c r="N41" s="34">
        <v>77.180000000000007</v>
      </c>
      <c r="O41" s="34">
        <v>74.900000000000006</v>
      </c>
      <c r="P41" s="34" t="e">
        <v>#N/A</v>
      </c>
      <c r="Q41" s="34">
        <v>63.51</v>
      </c>
      <c r="R41" s="34">
        <v>73.36</v>
      </c>
      <c r="S41" s="34">
        <v>83.35</v>
      </c>
      <c r="T41" s="34">
        <v>93.08</v>
      </c>
      <c r="U41" s="34">
        <v>89.31</v>
      </c>
    </row>
    <row r="42" spans="1:21" x14ac:dyDescent="0.25">
      <c r="A42" s="13">
        <v>2006</v>
      </c>
      <c r="B42" s="34">
        <v>90.63</v>
      </c>
      <c r="C42" s="34">
        <v>94.74</v>
      </c>
      <c r="D42" s="34">
        <v>112.67</v>
      </c>
      <c r="E42" s="34">
        <v>69.069999999999993</v>
      </c>
      <c r="F42" s="34">
        <v>66.55</v>
      </c>
      <c r="G42" s="34">
        <v>97.95</v>
      </c>
      <c r="H42" s="34">
        <v>97.44</v>
      </c>
      <c r="I42" s="34">
        <v>93.6</v>
      </c>
      <c r="J42" s="34">
        <v>84.18</v>
      </c>
      <c r="K42" s="34">
        <v>79.86</v>
      </c>
      <c r="L42" s="34">
        <v>96.99</v>
      </c>
      <c r="M42" s="34">
        <v>76.86</v>
      </c>
      <c r="N42" s="34">
        <v>79.48</v>
      </c>
      <c r="O42" s="34">
        <v>76.489999999999995</v>
      </c>
      <c r="P42" s="34" t="e">
        <v>#N/A</v>
      </c>
      <c r="Q42" s="34">
        <v>70.64</v>
      </c>
      <c r="R42" s="34">
        <v>76.75</v>
      </c>
      <c r="S42" s="34">
        <v>87.63</v>
      </c>
      <c r="T42" s="34">
        <v>95.68</v>
      </c>
      <c r="U42" s="34">
        <v>90.06</v>
      </c>
    </row>
    <row r="43" spans="1:21" x14ac:dyDescent="0.25">
      <c r="A43" s="13">
        <v>2007</v>
      </c>
      <c r="B43" s="34">
        <v>88.04</v>
      </c>
      <c r="C43" s="34">
        <v>90.38</v>
      </c>
      <c r="D43" s="34">
        <v>110.43</v>
      </c>
      <c r="E43" s="34">
        <v>74.66</v>
      </c>
      <c r="F43" s="34">
        <v>69.5</v>
      </c>
      <c r="G43" s="34">
        <v>100.82</v>
      </c>
      <c r="H43" s="34">
        <v>97.66</v>
      </c>
      <c r="I43" s="34">
        <v>91.18</v>
      </c>
      <c r="J43" s="34">
        <v>86.91</v>
      </c>
      <c r="K43" s="34">
        <v>81.099999999999994</v>
      </c>
      <c r="L43" s="34">
        <v>100.36</v>
      </c>
      <c r="M43" s="34">
        <v>80.540000000000006</v>
      </c>
      <c r="N43" s="34">
        <v>82.5</v>
      </c>
      <c r="O43" s="34">
        <v>80.099999999999994</v>
      </c>
      <c r="P43" s="34" t="e">
        <v>#N/A</v>
      </c>
      <c r="Q43" s="34">
        <v>72.56</v>
      </c>
      <c r="R43" s="34">
        <v>78.55</v>
      </c>
      <c r="S43" s="34">
        <v>88.05</v>
      </c>
      <c r="T43" s="34">
        <v>95.75</v>
      </c>
      <c r="U43" s="34">
        <v>91.3</v>
      </c>
    </row>
    <row r="44" spans="1:21" x14ac:dyDescent="0.25">
      <c r="A44" s="13">
        <v>2008</v>
      </c>
      <c r="B44" s="34">
        <v>91.69</v>
      </c>
      <c r="C44" s="34">
        <v>90.97</v>
      </c>
      <c r="D44" s="34">
        <v>107.02</v>
      </c>
      <c r="E44" s="34">
        <v>78.92</v>
      </c>
      <c r="F44" s="34">
        <v>71.84</v>
      </c>
      <c r="G44" s="34">
        <v>100.14</v>
      </c>
      <c r="H44" s="34">
        <v>99.32</v>
      </c>
      <c r="I44" s="34">
        <v>92.19</v>
      </c>
      <c r="J44" s="34">
        <v>86.19</v>
      </c>
      <c r="K44" s="34">
        <v>80.19</v>
      </c>
      <c r="L44" s="34">
        <v>102.1</v>
      </c>
      <c r="M44" s="34">
        <v>82.19</v>
      </c>
      <c r="N44" s="34">
        <v>81.680000000000007</v>
      </c>
      <c r="O44" s="34">
        <v>83.67</v>
      </c>
      <c r="P44" s="34" t="e">
        <v>#N/A</v>
      </c>
      <c r="Q44" s="34">
        <v>71.36</v>
      </c>
      <c r="R44" s="34">
        <v>79.989999999999995</v>
      </c>
      <c r="S44" s="34">
        <v>89.8</v>
      </c>
      <c r="T44" s="34">
        <v>97.3</v>
      </c>
      <c r="U44" s="34">
        <v>91.73</v>
      </c>
    </row>
    <row r="45" spans="1:21" x14ac:dyDescent="0.25">
      <c r="A45" s="13">
        <v>2009</v>
      </c>
      <c r="B45" s="34">
        <v>101.99</v>
      </c>
      <c r="C45" s="34">
        <v>90.33</v>
      </c>
      <c r="D45" s="34">
        <v>99</v>
      </c>
      <c r="E45" s="34">
        <v>82.84</v>
      </c>
      <c r="F45" s="34">
        <v>75.599999999999994</v>
      </c>
      <c r="G45" s="34">
        <v>95.53</v>
      </c>
      <c r="H45" s="34">
        <v>94.79</v>
      </c>
      <c r="I45" s="34">
        <v>91.88</v>
      </c>
      <c r="J45" s="34">
        <v>81.92</v>
      </c>
      <c r="K45" s="34">
        <v>80.86</v>
      </c>
      <c r="L45" s="34">
        <v>98.45</v>
      </c>
      <c r="M45" s="34">
        <v>81.91</v>
      </c>
      <c r="N45" s="34">
        <v>76.97</v>
      </c>
      <c r="O45" s="34">
        <v>77.73</v>
      </c>
      <c r="P45" s="34" t="e">
        <v>#N/A</v>
      </c>
      <c r="Q45" s="34">
        <v>73.739999999999995</v>
      </c>
      <c r="R45" s="34">
        <v>77.61</v>
      </c>
      <c r="S45" s="34">
        <v>84.72</v>
      </c>
      <c r="T45" s="34">
        <v>93.13</v>
      </c>
      <c r="U45" s="34">
        <v>88.02</v>
      </c>
    </row>
    <row r="46" spans="1:21" x14ac:dyDescent="0.25">
      <c r="A46" s="13">
        <v>2010</v>
      </c>
      <c r="B46" s="34">
        <v>109.28</v>
      </c>
      <c r="C46" s="34">
        <v>98.47</v>
      </c>
      <c r="D46" s="34">
        <v>98.96</v>
      </c>
      <c r="E46" s="34">
        <v>88.59</v>
      </c>
      <c r="F46" s="34">
        <v>82.09</v>
      </c>
      <c r="G46" s="34">
        <v>91.59</v>
      </c>
      <c r="H46" s="34">
        <v>94.6</v>
      </c>
      <c r="I46" s="34">
        <v>89.62</v>
      </c>
      <c r="J46" s="34">
        <v>81.7</v>
      </c>
      <c r="K46" s="34">
        <v>81.459999999999994</v>
      </c>
      <c r="L46" s="34">
        <v>96.99</v>
      </c>
      <c r="M46" s="34">
        <v>86.73</v>
      </c>
      <c r="N46" s="34">
        <v>78.08</v>
      </c>
      <c r="O46" s="34">
        <v>79.63</v>
      </c>
      <c r="P46" s="34" t="e">
        <v>#N/A</v>
      </c>
      <c r="Q46" s="34">
        <v>75.38</v>
      </c>
      <c r="R46" s="34">
        <v>80.28</v>
      </c>
      <c r="S46" s="34">
        <v>84.8</v>
      </c>
      <c r="T46" s="34">
        <v>92.21</v>
      </c>
      <c r="U46" s="34">
        <v>88.22</v>
      </c>
    </row>
    <row r="47" spans="1:21" x14ac:dyDescent="0.25">
      <c r="A47" s="13">
        <v>2011</v>
      </c>
      <c r="B47" s="34">
        <v>106.05</v>
      </c>
      <c r="C47" s="34">
        <v>107.26</v>
      </c>
      <c r="D47" s="34">
        <v>97.87</v>
      </c>
      <c r="E47" s="34">
        <v>91.9</v>
      </c>
      <c r="F47" s="34">
        <v>91.93</v>
      </c>
      <c r="G47" s="34">
        <v>89.44</v>
      </c>
      <c r="H47" s="34">
        <v>94.52</v>
      </c>
      <c r="I47" s="34">
        <v>88.12</v>
      </c>
      <c r="J47" s="34">
        <v>82.42</v>
      </c>
      <c r="K47" s="34">
        <v>85.97</v>
      </c>
      <c r="L47" s="34">
        <v>100.46</v>
      </c>
      <c r="M47" s="34">
        <v>83.64</v>
      </c>
      <c r="N47" s="34">
        <v>78.75</v>
      </c>
      <c r="O47" s="34">
        <v>82.97</v>
      </c>
      <c r="P47" s="34" t="e">
        <v>#N/A</v>
      </c>
      <c r="Q47" s="34">
        <v>74.69</v>
      </c>
      <c r="R47" s="34">
        <v>85.57</v>
      </c>
      <c r="S47" s="34">
        <v>87.64</v>
      </c>
      <c r="T47" s="34">
        <v>93.74</v>
      </c>
      <c r="U47" s="34">
        <v>89.02</v>
      </c>
    </row>
    <row r="48" spans="1:21" x14ac:dyDescent="0.25">
      <c r="A48" s="13">
        <v>2012</v>
      </c>
      <c r="B48" s="34">
        <v>101.55</v>
      </c>
      <c r="C48" s="34">
        <v>124.74</v>
      </c>
      <c r="D48" s="34">
        <v>98.38</v>
      </c>
      <c r="E48" s="34">
        <v>90.36</v>
      </c>
      <c r="F48" s="34">
        <v>92.75</v>
      </c>
      <c r="G48" s="34">
        <v>89.27</v>
      </c>
      <c r="H48" s="34">
        <v>96.31</v>
      </c>
      <c r="I48" s="34">
        <v>90.01</v>
      </c>
      <c r="J48" s="34">
        <v>85.05</v>
      </c>
      <c r="K48" s="34">
        <v>86.36</v>
      </c>
      <c r="L48" s="34">
        <v>101.55</v>
      </c>
      <c r="M48" s="34">
        <v>88.66</v>
      </c>
      <c r="N48" s="34">
        <v>82.84</v>
      </c>
      <c r="O48" s="34">
        <v>87.98</v>
      </c>
      <c r="P48" s="34" t="e">
        <v>#N/A</v>
      </c>
      <c r="Q48" s="34">
        <v>78.510000000000005</v>
      </c>
      <c r="R48" s="34">
        <v>86.32</v>
      </c>
      <c r="S48" s="34">
        <v>92.16</v>
      </c>
      <c r="T48" s="34">
        <v>86.64</v>
      </c>
      <c r="U48" s="34">
        <v>90.81</v>
      </c>
    </row>
    <row r="49" spans="1:42" x14ac:dyDescent="0.25">
      <c r="A49" s="13">
        <v>2013</v>
      </c>
      <c r="B49" s="34">
        <v>95.42</v>
      </c>
      <c r="C49" s="34">
        <v>129</v>
      </c>
      <c r="D49" s="34">
        <v>99.35</v>
      </c>
      <c r="E49" s="34">
        <v>99.56</v>
      </c>
      <c r="F49" s="34">
        <v>89.05</v>
      </c>
      <c r="G49" s="34">
        <v>91.37</v>
      </c>
      <c r="H49" s="34">
        <v>98.13</v>
      </c>
      <c r="I49" s="34">
        <v>90.52</v>
      </c>
      <c r="J49" s="34">
        <v>88.89</v>
      </c>
      <c r="K49" s="34">
        <v>90.59</v>
      </c>
      <c r="L49" s="34">
        <v>99.53</v>
      </c>
      <c r="M49" s="34">
        <v>91.22</v>
      </c>
      <c r="N49" s="34">
        <v>87.07</v>
      </c>
      <c r="O49" s="34">
        <v>88.31</v>
      </c>
      <c r="P49" s="34" t="e">
        <v>#N/A</v>
      </c>
      <c r="Q49" s="34">
        <v>82.24</v>
      </c>
      <c r="R49" s="34">
        <v>91.7</v>
      </c>
      <c r="S49" s="34">
        <v>90.27</v>
      </c>
      <c r="T49" s="34">
        <v>93.73</v>
      </c>
      <c r="U49" s="34">
        <v>92.84</v>
      </c>
    </row>
    <row r="50" spans="1:42" x14ac:dyDescent="0.25">
      <c r="A50" s="13">
        <v>2014</v>
      </c>
      <c r="B50" s="34">
        <v>110.01</v>
      </c>
      <c r="C50" s="34">
        <v>116.99</v>
      </c>
      <c r="D50" s="34">
        <v>99.72</v>
      </c>
      <c r="E50" s="34">
        <v>95.8</v>
      </c>
      <c r="F50" s="34">
        <v>95.9</v>
      </c>
      <c r="G50" s="34">
        <v>96.45</v>
      </c>
      <c r="H50" s="34">
        <v>99.62</v>
      </c>
      <c r="I50" s="34">
        <v>90.83</v>
      </c>
      <c r="J50" s="34">
        <v>92.28</v>
      </c>
      <c r="K50" s="34">
        <v>95.51</v>
      </c>
      <c r="L50" s="34">
        <v>100.01</v>
      </c>
      <c r="M50" s="34">
        <v>94.31</v>
      </c>
      <c r="N50" s="34">
        <v>92.92</v>
      </c>
      <c r="O50" s="34">
        <v>91.24</v>
      </c>
      <c r="P50" s="34" t="e">
        <v>#N/A</v>
      </c>
      <c r="Q50" s="34">
        <v>91.92</v>
      </c>
      <c r="R50" s="34">
        <v>98.28</v>
      </c>
      <c r="S50" s="34">
        <v>97.85</v>
      </c>
      <c r="T50" s="34">
        <v>99.35</v>
      </c>
      <c r="U50" s="34">
        <v>96.29</v>
      </c>
    </row>
    <row r="51" spans="1:42" x14ac:dyDescent="0.25">
      <c r="A51" s="13">
        <v>2015</v>
      </c>
      <c r="B51" s="34">
        <v>97.73</v>
      </c>
      <c r="C51" s="34">
        <v>112.53</v>
      </c>
      <c r="D51" s="34">
        <v>100.76</v>
      </c>
      <c r="E51" s="34">
        <v>102.07</v>
      </c>
      <c r="F51" s="34">
        <v>94.73</v>
      </c>
      <c r="G51" s="34">
        <v>97.58</v>
      </c>
      <c r="H51" s="34">
        <v>100.03</v>
      </c>
      <c r="I51" s="34">
        <v>94.96</v>
      </c>
      <c r="J51" s="34">
        <v>96.86</v>
      </c>
      <c r="K51" s="34">
        <v>96.8</v>
      </c>
      <c r="L51" s="34">
        <v>97.55</v>
      </c>
      <c r="M51" s="34">
        <v>98.84</v>
      </c>
      <c r="N51" s="34">
        <v>96.66</v>
      </c>
      <c r="O51" s="34">
        <v>97.29</v>
      </c>
      <c r="P51" s="34" t="e">
        <v>#N/A</v>
      </c>
      <c r="Q51" s="34">
        <v>96.72</v>
      </c>
      <c r="R51" s="34">
        <v>102.76</v>
      </c>
      <c r="S51" s="34">
        <v>101.15</v>
      </c>
      <c r="T51" s="34">
        <v>98.46</v>
      </c>
      <c r="U51" s="34">
        <v>98.4</v>
      </c>
    </row>
    <row r="52" spans="1:42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5">
      <c r="A53" s="13">
        <v>2017</v>
      </c>
      <c r="B53" s="34">
        <v>103.57</v>
      </c>
      <c r="C53" s="34">
        <v>93.86</v>
      </c>
      <c r="D53" s="34">
        <v>100.66</v>
      </c>
      <c r="E53" s="34">
        <v>103.93</v>
      </c>
      <c r="F53" s="34">
        <v>110.24</v>
      </c>
      <c r="G53" s="34">
        <v>103.99</v>
      </c>
      <c r="H53" s="34">
        <v>100.92</v>
      </c>
      <c r="I53" s="34">
        <v>98.07</v>
      </c>
      <c r="J53" s="34">
        <v>101.9</v>
      </c>
      <c r="K53" s="34">
        <v>104.4</v>
      </c>
      <c r="L53" s="34">
        <v>97.51</v>
      </c>
      <c r="M53" s="34">
        <v>100.42</v>
      </c>
      <c r="N53" s="34">
        <v>97.43</v>
      </c>
      <c r="O53" s="34">
        <v>101.35</v>
      </c>
      <c r="P53" s="34" t="e">
        <v>#N/A</v>
      </c>
      <c r="Q53" s="34">
        <v>100.87</v>
      </c>
      <c r="R53" s="34">
        <v>104.89</v>
      </c>
      <c r="S53" s="34">
        <v>109.44</v>
      </c>
      <c r="T53" s="34">
        <v>102.14</v>
      </c>
      <c r="U53" s="34">
        <v>101.3</v>
      </c>
    </row>
    <row r="54" spans="1:42" x14ac:dyDescent="0.25">
      <c r="A54" s="13">
        <v>2018</v>
      </c>
      <c r="B54" s="34">
        <v>100.52</v>
      </c>
      <c r="C54" s="34">
        <v>103.35</v>
      </c>
      <c r="D54" s="34">
        <v>100.88</v>
      </c>
      <c r="E54" s="34">
        <v>108.27</v>
      </c>
      <c r="F54" s="34">
        <v>116.19</v>
      </c>
      <c r="G54" s="34">
        <v>104.34</v>
      </c>
      <c r="H54" s="34">
        <v>100.68</v>
      </c>
      <c r="I54" s="34">
        <v>101.02</v>
      </c>
      <c r="J54" s="34">
        <v>101.5</v>
      </c>
      <c r="K54" s="34">
        <v>103.96</v>
      </c>
      <c r="L54" s="34">
        <v>99.34</v>
      </c>
      <c r="M54" s="34">
        <v>101.85</v>
      </c>
      <c r="N54" s="34">
        <v>100.8</v>
      </c>
      <c r="O54" s="34">
        <v>103.02</v>
      </c>
      <c r="P54" s="34" t="e">
        <v>#N/A</v>
      </c>
      <c r="Q54" s="34">
        <v>104.91</v>
      </c>
      <c r="R54" s="34">
        <v>108.25</v>
      </c>
      <c r="S54" s="34">
        <v>106.59</v>
      </c>
      <c r="T54" s="34">
        <v>101.06</v>
      </c>
      <c r="U54" s="34">
        <v>102.31</v>
      </c>
    </row>
    <row r="55" spans="1:42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42" x14ac:dyDescent="0.25">
      <c r="A56" s="9" t="s">
        <v>163</v>
      </c>
    </row>
    <row r="57" spans="1:42" x14ac:dyDescent="0.25">
      <c r="A57" s="13">
        <v>1971</v>
      </c>
      <c r="B57" s="11">
        <f>LN(B7/B6)*100</f>
        <v>-4.5173751164980747</v>
      </c>
      <c r="C57" s="11">
        <f t="shared" ref="C57:U71" si="0">LN(C7/C6)*100</f>
        <v>-2.1844443624870098</v>
      </c>
      <c r="D57" s="11">
        <f t="shared" si="0"/>
        <v>-4.1733514587657394</v>
      </c>
      <c r="E57" s="11">
        <f t="shared" si="0"/>
        <v>-3.406551614398416</v>
      </c>
      <c r="F57" s="11">
        <f t="shared" si="0"/>
        <v>-3.2301514051901785</v>
      </c>
      <c r="G57" s="11">
        <f t="shared" si="0"/>
        <v>-3.1713117583677159</v>
      </c>
      <c r="H57" s="11">
        <f t="shared" si="0"/>
        <v>-1.1302560318970412</v>
      </c>
      <c r="I57" s="11">
        <f t="shared" si="0"/>
        <v>-4.2101384765134666</v>
      </c>
      <c r="J57" s="11">
        <f t="shared" si="0"/>
        <v>-5.0948067150624849</v>
      </c>
      <c r="K57" s="11">
        <f t="shared" si="0"/>
        <v>-1.7219903268402472</v>
      </c>
      <c r="L57" s="11">
        <f t="shared" si="0"/>
        <v>8.8815165433409593</v>
      </c>
      <c r="M57" s="11">
        <f t="shared" si="0"/>
        <v>5.6427484140483468</v>
      </c>
      <c r="N57" s="11">
        <f t="shared" si="0"/>
        <v>3.5065681743866288</v>
      </c>
      <c r="O57" s="11">
        <f t="shared" si="0"/>
        <v>3.4882311554683105</v>
      </c>
      <c r="P57" s="11" t="e">
        <f t="shared" si="0"/>
        <v>#N/A</v>
      </c>
      <c r="Q57" s="11">
        <f t="shared" si="0"/>
        <v>1.6339886088117885</v>
      </c>
      <c r="R57" s="11">
        <f t="shared" si="0"/>
        <v>1.4382270380809778</v>
      </c>
      <c r="S57" s="11">
        <f t="shared" si="0"/>
        <v>-2.9426804894283132</v>
      </c>
      <c r="T57" s="11">
        <f t="shared" si="0"/>
        <v>-3.5332661673187342</v>
      </c>
      <c r="U57" s="11">
        <f t="shared" si="0"/>
        <v>-2.3280708877595186</v>
      </c>
      <c r="W57" s="15">
        <f>B57*'Table A8'!B7</f>
        <v>0</v>
      </c>
      <c r="X57" s="15">
        <f>C57*'Table A8'!C7</f>
        <v>-1.3395012830770343</v>
      </c>
      <c r="Y57" s="15">
        <f>D57*'Table A8'!D7</f>
        <v>-3.3178144097187632</v>
      </c>
      <c r="Z57" s="15">
        <f>E57*'Table A8'!E7</f>
        <v>-1.6211779132922062</v>
      </c>
      <c r="AA57" s="15">
        <f>F57*'Table A8'!F7</f>
        <v>-1.0972824323431036</v>
      </c>
      <c r="AB57" s="15">
        <f>G57*'Table A8'!G7</f>
        <v>-2.1564919956900468</v>
      </c>
      <c r="AC57" s="15">
        <f>H57*'Table A8'!H7</f>
        <v>-0.65554849850028385</v>
      </c>
      <c r="AD57" s="15">
        <f>I57*'Table A8'!I7</f>
        <v>-3.715026191675483</v>
      </c>
      <c r="AE57" s="15">
        <f>J57*'Table A8'!J7</f>
        <v>-3.4364471293096459</v>
      </c>
      <c r="AF57" s="15">
        <f>K57*'Table A8'!K7</f>
        <v>-0.73770065601836188</v>
      </c>
      <c r="AG57" s="15">
        <f>L57*'Table A8'!L7</f>
        <v>3.9673734399104066</v>
      </c>
      <c r="AH57" s="15">
        <f>M57*'Table A8'!M7</f>
        <v>0.73130019446066574</v>
      </c>
      <c r="AI57" s="15">
        <f>N57*'Table A8'!N7</f>
        <v>2.1677604454058139</v>
      </c>
      <c r="AJ57" s="15">
        <f>O57*'Table A8'!O7</f>
        <v>1.647491574727683</v>
      </c>
      <c r="AK57" s="15" t="e">
        <f>P57*'Table A8'!P7</f>
        <v>#N/A</v>
      </c>
      <c r="AL57" s="15">
        <f>Q57*'Table A8'!Q7</f>
        <v>0</v>
      </c>
      <c r="AM57" s="15">
        <f>R57*'Table A8'!R7</f>
        <v>0</v>
      </c>
      <c r="AN57" s="15">
        <f>S57*'Table A8'!S7</f>
        <v>-1.7900325417192429</v>
      </c>
      <c r="AO57" s="15">
        <f>T57*'Table A8'!T7</f>
        <v>-1.7464934665056504</v>
      </c>
      <c r="AP57" s="15">
        <f>U57*'Table A8'!U7</f>
        <v>-1.5097539707120478</v>
      </c>
    </row>
    <row r="58" spans="1:42" x14ac:dyDescent="0.25">
      <c r="A58" s="13">
        <v>1972</v>
      </c>
      <c r="B58" s="11">
        <f t="shared" ref="B58:Q104" si="1">LN(B8/B7)*100</f>
        <v>2.647567398402817</v>
      </c>
      <c r="C58" s="11">
        <f t="shared" si="1"/>
        <v>-6.9796799291597962</v>
      </c>
      <c r="D58" s="11">
        <f t="shared" si="1"/>
        <v>-1.4408173609183155</v>
      </c>
      <c r="E58" s="11">
        <f t="shared" si="1"/>
        <v>-3.1004540444128939</v>
      </c>
      <c r="F58" s="11">
        <f t="shared" si="1"/>
        <v>-3.9295221167584091</v>
      </c>
      <c r="G58" s="11">
        <f t="shared" si="1"/>
        <v>6.1595277955731342</v>
      </c>
      <c r="H58" s="11">
        <f t="shared" si="1"/>
        <v>1.9204616451214882</v>
      </c>
      <c r="I58" s="11">
        <f t="shared" si="1"/>
        <v>-0.67722814814601229</v>
      </c>
      <c r="J58" s="11">
        <f t="shared" si="1"/>
        <v>3.1309437652556631</v>
      </c>
      <c r="K58" s="11">
        <f t="shared" si="1"/>
        <v>2.3358315400139942</v>
      </c>
      <c r="L58" s="11">
        <f t="shared" si="1"/>
        <v>2.8232059627549435</v>
      </c>
      <c r="M58" s="11">
        <f t="shared" si="1"/>
        <v>0.8536116705932647</v>
      </c>
      <c r="N58" s="11">
        <f t="shared" si="1"/>
        <v>2.4815169119723994</v>
      </c>
      <c r="O58" s="11">
        <f t="shared" si="1"/>
        <v>2.5181929187966849</v>
      </c>
      <c r="P58" s="11" t="e">
        <f t="shared" si="1"/>
        <v>#N/A</v>
      </c>
      <c r="Q58" s="11">
        <f t="shared" si="1"/>
        <v>2.0623582744607596</v>
      </c>
      <c r="R58" s="11">
        <f t="shared" si="0"/>
        <v>2.2066208652568506</v>
      </c>
      <c r="S58" s="11">
        <f t="shared" si="0"/>
        <v>3.1372541104296374</v>
      </c>
      <c r="T58" s="11">
        <f t="shared" si="0"/>
        <v>4.9445099474895704</v>
      </c>
      <c r="U58" s="11">
        <f t="shared" si="0"/>
        <v>0.87485369648612532</v>
      </c>
      <c r="W58" s="15">
        <f>B58*'Table A8'!B8</f>
        <v>0</v>
      </c>
      <c r="X58" s="15">
        <f>C58*'Table A8'!C8</f>
        <v>-4.1298766140838516</v>
      </c>
      <c r="Y58" s="15">
        <f>D58*'Table A8'!D8</f>
        <v>-1.1283040753351328</v>
      </c>
      <c r="Z58" s="15">
        <f>E58*'Table A8'!E8</f>
        <v>-1.4169074982966925</v>
      </c>
      <c r="AA58" s="15">
        <f>F58*'Table A8'!F8</f>
        <v>-1.2656990738078835</v>
      </c>
      <c r="AB58" s="15">
        <f>G58*'Table A8'!G8</f>
        <v>4.1502898286571774</v>
      </c>
      <c r="AC58" s="15">
        <f>H58*'Table A8'!H8</f>
        <v>1.0952392762127847</v>
      </c>
      <c r="AD58" s="15">
        <f>I58*'Table A8'!I8</f>
        <v>-0.59271007525738995</v>
      </c>
      <c r="AE58" s="15">
        <f>J58*'Table A8'!J8</f>
        <v>2.0748764332349277</v>
      </c>
      <c r="AF58" s="15">
        <f>K58*'Table A8'!K8</f>
        <v>0.97754549949585656</v>
      </c>
      <c r="AG58" s="15">
        <f>L58*'Table A8'!L8</f>
        <v>1.2715719656248266</v>
      </c>
      <c r="AH58" s="15">
        <f>M58*'Table A8'!M8</f>
        <v>0.10951837733711586</v>
      </c>
      <c r="AI58" s="15">
        <f>N58*'Table A8'!N8</f>
        <v>1.5261329008630256</v>
      </c>
      <c r="AJ58" s="15">
        <f>O58*'Table A8'!O8</f>
        <v>1.1810324789156452</v>
      </c>
      <c r="AK58" s="15" t="e">
        <f>P58*'Table A8'!P8</f>
        <v>#N/A</v>
      </c>
      <c r="AL58" s="15">
        <f>Q58*'Table A8'!Q8</f>
        <v>0</v>
      </c>
      <c r="AM58" s="15">
        <f>R58*'Table A8'!R8</f>
        <v>0</v>
      </c>
      <c r="AN58" s="15">
        <f>S58*'Table A8'!S8</f>
        <v>1.8763916834479661</v>
      </c>
      <c r="AO58" s="15">
        <f>T58*'Table A8'!T8</f>
        <v>2.3990762265219399</v>
      </c>
      <c r="AP58" s="15">
        <f>U58*'Table A8'!U8</f>
        <v>0.55658192170447296</v>
      </c>
    </row>
    <row r="59" spans="1:42" x14ac:dyDescent="0.25">
      <c r="A59" s="13">
        <v>1973</v>
      </c>
      <c r="B59" s="11">
        <f t="shared" si="1"/>
        <v>-1.8269489741602127</v>
      </c>
      <c r="C59" s="11">
        <f t="shared" si="0"/>
        <v>1.0957168970387148</v>
      </c>
      <c r="D59" s="11">
        <f t="shared" si="0"/>
        <v>2.0350844492814311</v>
      </c>
      <c r="E59" s="11">
        <f t="shared" si="0"/>
        <v>-3.9110279731837125</v>
      </c>
      <c r="F59" s="11">
        <f t="shared" si="0"/>
        <v>-4.1281195065235625</v>
      </c>
      <c r="G59" s="11">
        <f t="shared" si="0"/>
        <v>6.4464918172007595</v>
      </c>
      <c r="H59" s="11">
        <f t="shared" si="0"/>
        <v>3.2650167770742407</v>
      </c>
      <c r="I59" s="11">
        <f t="shared" si="0"/>
        <v>-1.6465370047798942</v>
      </c>
      <c r="J59" s="11">
        <f t="shared" si="0"/>
        <v>3.3829864518404884</v>
      </c>
      <c r="K59" s="11">
        <f t="shared" si="0"/>
        <v>0.33324107483918647</v>
      </c>
      <c r="L59" s="11">
        <f t="shared" si="0"/>
        <v>3.489439673371074</v>
      </c>
      <c r="M59" s="11">
        <f t="shared" si="0"/>
        <v>6.5388138860726865</v>
      </c>
      <c r="N59" s="11">
        <f t="shared" si="0"/>
        <v>3.2044085355801126</v>
      </c>
      <c r="O59" s="11">
        <f t="shared" si="0"/>
        <v>3.2092605743185891</v>
      </c>
      <c r="P59" s="11" t="e">
        <f t="shared" si="0"/>
        <v>#N/A</v>
      </c>
      <c r="Q59" s="11">
        <f t="shared" si="0"/>
        <v>1.2295236857037337</v>
      </c>
      <c r="R59" s="11">
        <f t="shared" si="0"/>
        <v>0.99892253001263842</v>
      </c>
      <c r="S59" s="11">
        <f t="shared" si="0"/>
        <v>0.25884397541026066</v>
      </c>
      <c r="T59" s="11">
        <f t="shared" si="0"/>
        <v>4.5799249711584995</v>
      </c>
      <c r="U59" s="11">
        <f t="shared" si="0"/>
        <v>2.3316653852823288</v>
      </c>
      <c r="W59" s="15">
        <f>B59*'Table A8'!B9</f>
        <v>0</v>
      </c>
      <c r="X59" s="15">
        <f>C59*'Table A8'!C9</f>
        <v>0.6322286495913384</v>
      </c>
      <c r="Y59" s="15">
        <f>D59*'Table A8'!D9</f>
        <v>1.5839062268757378</v>
      </c>
      <c r="Z59" s="15">
        <f>E59*'Table A8'!E9</f>
        <v>-1.7228078221874255</v>
      </c>
      <c r="AA59" s="15">
        <f>F59*'Table A8'!F9</f>
        <v>-1.2656814407001242</v>
      </c>
      <c r="AB59" s="15">
        <f>G59*'Table A8'!G9</f>
        <v>4.3881269799685567</v>
      </c>
      <c r="AC59" s="15">
        <f>H59*'Table A8'!H9</f>
        <v>1.8574680444775353</v>
      </c>
      <c r="AD59" s="15">
        <f>I59*'Table A8'!I9</f>
        <v>-1.4331458089604199</v>
      </c>
      <c r="AE59" s="15">
        <f>J59*'Table A8'!J9</f>
        <v>2.2429200175702437</v>
      </c>
      <c r="AF59" s="15">
        <f>K59*'Table A8'!K9</f>
        <v>0.13799512909090714</v>
      </c>
      <c r="AG59" s="15">
        <f>L59*'Table A8'!L9</f>
        <v>1.5716436288863318</v>
      </c>
      <c r="AH59" s="15">
        <f>M59*'Table A8'!M9</f>
        <v>0.84350699130337659</v>
      </c>
      <c r="AI59" s="15">
        <f>N59*'Table A8'!N9</f>
        <v>1.968468163406863</v>
      </c>
      <c r="AJ59" s="15">
        <f>O59*'Table A8'!O9</f>
        <v>1.5025758008959635</v>
      </c>
      <c r="AK59" s="15" t="e">
        <f>P59*'Table A8'!P9</f>
        <v>#N/A</v>
      </c>
      <c r="AL59" s="15">
        <f>Q59*'Table A8'!Q9</f>
        <v>0</v>
      </c>
      <c r="AM59" s="15">
        <f>R59*'Table A8'!R9</f>
        <v>0</v>
      </c>
      <c r="AN59" s="15">
        <f>S59*'Table A8'!S9</f>
        <v>0.15390862777894099</v>
      </c>
      <c r="AO59" s="15">
        <f>T59*'Table A8'!T9</f>
        <v>2.2409572883878539</v>
      </c>
      <c r="AP59" s="15">
        <f>U59*'Table A8'!U9</f>
        <v>1.4729130238828472</v>
      </c>
    </row>
    <row r="60" spans="1:42" x14ac:dyDescent="0.25">
      <c r="A60" s="13">
        <v>1974</v>
      </c>
      <c r="B60" s="11">
        <f t="shared" si="1"/>
        <v>-6.7476252555839595</v>
      </c>
      <c r="C60" s="11">
        <f t="shared" si="0"/>
        <v>-12.497545002922447</v>
      </c>
      <c r="D60" s="11">
        <f t="shared" si="0"/>
        <v>-1.5750708180483173</v>
      </c>
      <c r="E60" s="11">
        <f t="shared" si="0"/>
        <v>-1.0609351404849225</v>
      </c>
      <c r="F60" s="11">
        <f t="shared" si="0"/>
        <v>-0.96361846186676858</v>
      </c>
      <c r="G60" s="11">
        <f t="shared" si="0"/>
        <v>-9.5119492375568431</v>
      </c>
      <c r="H60" s="11">
        <f t="shared" si="0"/>
        <v>0.99805010128709515</v>
      </c>
      <c r="I60" s="11">
        <f t="shared" si="0"/>
        <v>-3.1809801807742311</v>
      </c>
      <c r="J60" s="11">
        <f t="shared" si="0"/>
        <v>2.3739987303072869</v>
      </c>
      <c r="K60" s="11">
        <f t="shared" si="0"/>
        <v>1.4313484115667878</v>
      </c>
      <c r="L60" s="11">
        <f t="shared" si="0"/>
        <v>2.2828930080067078</v>
      </c>
      <c r="M60" s="11">
        <f t="shared" si="0"/>
        <v>-2.7852456330348838</v>
      </c>
      <c r="N60" s="11">
        <f t="shared" si="0"/>
        <v>5.6687333455503346</v>
      </c>
      <c r="O60" s="11">
        <f t="shared" si="0"/>
        <v>5.6785488234284029</v>
      </c>
      <c r="P60" s="11" t="e">
        <f t="shared" si="0"/>
        <v>#N/A</v>
      </c>
      <c r="Q60" s="11">
        <f t="shared" si="0"/>
        <v>4.6168167037268608</v>
      </c>
      <c r="R60" s="11">
        <f t="shared" si="0"/>
        <v>4.2928676240839545</v>
      </c>
      <c r="S60" s="11">
        <f t="shared" si="0"/>
        <v>4.6098870211073084</v>
      </c>
      <c r="T60" s="11">
        <f t="shared" si="0"/>
        <v>1.5460297049684761</v>
      </c>
      <c r="U60" s="11">
        <f t="shared" si="0"/>
        <v>-1.3086077771271438</v>
      </c>
      <c r="W60" s="15">
        <f>B60*'Table A8'!B10</f>
        <v>0</v>
      </c>
      <c r="X60" s="15">
        <f>C60*'Table A8'!C10</f>
        <v>-7.5160235647575604</v>
      </c>
      <c r="Y60" s="15">
        <f>D60*'Table A8'!D10</f>
        <v>-1.2658844164654326</v>
      </c>
      <c r="Z60" s="15">
        <f>E60*'Table A8'!E10</f>
        <v>-0.50277716307580478</v>
      </c>
      <c r="AA60" s="15">
        <f>F60*'Table A8'!F10</f>
        <v>-0.32435397426435431</v>
      </c>
      <c r="AB60" s="15">
        <f>G60*'Table A8'!G10</f>
        <v>-6.7582399332841376</v>
      </c>
      <c r="AC60" s="15">
        <f>H60*'Table A8'!H10</f>
        <v>0.61050724695731617</v>
      </c>
      <c r="AD60" s="15">
        <f>I60*'Table A8'!I10</f>
        <v>-2.8119864798044203</v>
      </c>
      <c r="AE60" s="15">
        <f>J60*'Table A8'!J10</f>
        <v>1.667021908421777</v>
      </c>
      <c r="AF60" s="15">
        <f>K60*'Table A8'!K10</f>
        <v>0.65212233630982852</v>
      </c>
      <c r="AG60" s="15">
        <f>L60*'Table A8'!L10</f>
        <v>1.1350544035809351</v>
      </c>
      <c r="AH60" s="15">
        <f>M60*'Table A8'!M10</f>
        <v>-0.42112913971487442</v>
      </c>
      <c r="AI60" s="15">
        <f>N60*'Table A8'!N10</f>
        <v>3.7402302613941112</v>
      </c>
      <c r="AJ60" s="15">
        <f>O60*'Table A8'!O10</f>
        <v>2.9460311295946555</v>
      </c>
      <c r="AK60" s="15" t="e">
        <f>P60*'Table A8'!P10</f>
        <v>#N/A</v>
      </c>
      <c r="AL60" s="15">
        <f>Q60*'Table A8'!Q10</f>
        <v>0</v>
      </c>
      <c r="AM60" s="15">
        <f>R60*'Table A8'!R10</f>
        <v>0</v>
      </c>
      <c r="AN60" s="15">
        <f>S60*'Table A8'!S10</f>
        <v>2.9355760550411341</v>
      </c>
      <c r="AO60" s="15">
        <f>T60*'Table A8'!T10</f>
        <v>0.82913573077459379</v>
      </c>
      <c r="AP60" s="15">
        <f>U60*'Table A8'!U10</f>
        <v>-0.87375741278779384</v>
      </c>
    </row>
    <row r="61" spans="1:42" x14ac:dyDescent="0.25">
      <c r="A61" s="13">
        <v>1975</v>
      </c>
      <c r="B61" s="11">
        <f t="shared" si="1"/>
        <v>-6.4645775496048028</v>
      </c>
      <c r="C61" s="11">
        <f t="shared" si="0"/>
        <v>-2.0278380700674883</v>
      </c>
      <c r="D61" s="11">
        <f t="shared" si="0"/>
        <v>-7.9115191720199238</v>
      </c>
      <c r="E61" s="11">
        <f t="shared" si="0"/>
        <v>-1.2786283117282728</v>
      </c>
      <c r="F61" s="11">
        <f t="shared" si="0"/>
        <v>-0.67753534993622777</v>
      </c>
      <c r="G61" s="11">
        <f t="shared" si="0"/>
        <v>-5.2810820356064774</v>
      </c>
      <c r="H61" s="11">
        <f t="shared" si="0"/>
        <v>-2.1473412601486173</v>
      </c>
      <c r="I61" s="11">
        <f t="shared" si="0"/>
        <v>-0.78522343409488415</v>
      </c>
      <c r="J61" s="11">
        <f t="shared" si="0"/>
        <v>-1.8211293192755946</v>
      </c>
      <c r="K61" s="11">
        <f t="shared" si="0"/>
        <v>-3.6175341343936864</v>
      </c>
      <c r="L61" s="11">
        <f t="shared" si="0"/>
        <v>-2.3173638804611092</v>
      </c>
      <c r="M61" s="11">
        <f t="shared" si="0"/>
        <v>-6.9051349309253993</v>
      </c>
      <c r="N61" s="11">
        <f t="shared" si="0"/>
        <v>-1.354859434627915</v>
      </c>
      <c r="O61" s="11">
        <f t="shared" si="0"/>
        <v>-1.3896937264382347</v>
      </c>
      <c r="P61" s="11" t="e">
        <f t="shared" si="0"/>
        <v>#N/A</v>
      </c>
      <c r="Q61" s="11">
        <f t="shared" si="0"/>
        <v>4.9327146526726224</v>
      </c>
      <c r="R61" s="11">
        <f t="shared" si="0"/>
        <v>4.7103199269605396</v>
      </c>
      <c r="S61" s="11">
        <f t="shared" si="0"/>
        <v>2.5790849754471665</v>
      </c>
      <c r="T61" s="11">
        <f t="shared" si="0"/>
        <v>1.3947227480850333</v>
      </c>
      <c r="U61" s="11">
        <f t="shared" si="0"/>
        <v>-4.069227795077718</v>
      </c>
      <c r="W61" s="15">
        <f>B61*'Table A8'!B11</f>
        <v>0</v>
      </c>
      <c r="X61" s="15">
        <f>C61*'Table A8'!C11</f>
        <v>-1.3215420702629821</v>
      </c>
      <c r="Y61" s="15">
        <f>D61*'Table A8'!D11</f>
        <v>-6.6433026487451299</v>
      </c>
      <c r="Z61" s="15">
        <f>E61*'Table A8'!E11</f>
        <v>-0.69391158477493364</v>
      </c>
      <c r="AA61" s="15">
        <f>F61*'Table A8'!F11</f>
        <v>-0.27182718239441456</v>
      </c>
      <c r="AB61" s="15">
        <f>G61*'Table A8'!G11</f>
        <v>-3.9750704482009955</v>
      </c>
      <c r="AC61" s="15">
        <f>H61*'Table A8'!H11</f>
        <v>-1.4531058307425693</v>
      </c>
      <c r="AD61" s="15">
        <f>I61*'Table A8'!I11</f>
        <v>-0.71384662393565923</v>
      </c>
      <c r="AE61" s="15">
        <f>J61*'Table A8'!J11</f>
        <v>-1.3838761697175244</v>
      </c>
      <c r="AF61" s="15">
        <f>K61*'Table A8'!K11</f>
        <v>-1.8973966534894884</v>
      </c>
      <c r="AG61" s="15">
        <f>L61*'Table A8'!L11</f>
        <v>-1.3178848388182327</v>
      </c>
      <c r="AH61" s="15">
        <f>M61*'Table A8'!M11</f>
        <v>-1.2698543137971809</v>
      </c>
      <c r="AI61" s="15">
        <f>N61*'Table A8'!N11</f>
        <v>-0.9840344073702546</v>
      </c>
      <c r="AJ61" s="15">
        <f>O61*'Table A8'!O11</f>
        <v>-0.82700673660339341</v>
      </c>
      <c r="AK61" s="15" t="e">
        <f>P61*'Table A8'!P11</f>
        <v>#N/A</v>
      </c>
      <c r="AL61" s="15">
        <f>Q61*'Table A8'!Q11</f>
        <v>0</v>
      </c>
      <c r="AM61" s="15">
        <f>R61*'Table A8'!R11</f>
        <v>0</v>
      </c>
      <c r="AN61" s="15">
        <f>S61*'Table A8'!S11</f>
        <v>1.8267658881092281</v>
      </c>
      <c r="AO61" s="15">
        <f>T61*'Table A8'!T11</f>
        <v>0.85105982088148724</v>
      </c>
      <c r="AP61" s="15">
        <f>U61*'Table A8'!U11</f>
        <v>-2.9428655414002054</v>
      </c>
    </row>
    <row r="62" spans="1:42" x14ac:dyDescent="0.25">
      <c r="A62" s="13">
        <v>1976</v>
      </c>
      <c r="B62" s="11">
        <f t="shared" si="1"/>
        <v>-2.5160935936080207</v>
      </c>
      <c r="C62" s="11">
        <f t="shared" si="0"/>
        <v>-2.5398586727520289</v>
      </c>
      <c r="D62" s="11">
        <f t="shared" si="0"/>
        <v>-1.683472318035997</v>
      </c>
      <c r="E62" s="11">
        <f t="shared" si="0"/>
        <v>2.3550817638520223</v>
      </c>
      <c r="F62" s="11">
        <f t="shared" si="0"/>
        <v>1.792458846342436</v>
      </c>
      <c r="G62" s="11">
        <f t="shared" si="0"/>
        <v>-1.5953417531000904</v>
      </c>
      <c r="H62" s="11">
        <f t="shared" si="0"/>
        <v>-1.110692032862586</v>
      </c>
      <c r="I62" s="11">
        <f t="shared" si="0"/>
        <v>-2.7740377746536553</v>
      </c>
      <c r="J62" s="11">
        <f t="shared" si="0"/>
        <v>-0.66843627931986604</v>
      </c>
      <c r="K62" s="11">
        <f t="shared" si="0"/>
        <v>-3.6063333982005368</v>
      </c>
      <c r="L62" s="11">
        <f t="shared" si="0"/>
        <v>-0.18980248990233348</v>
      </c>
      <c r="M62" s="11">
        <f t="shared" si="0"/>
        <v>-1.5915455305899457</v>
      </c>
      <c r="N62" s="11">
        <f t="shared" si="0"/>
        <v>0.42132617828122676</v>
      </c>
      <c r="O62" s="11">
        <f t="shared" si="0"/>
        <v>0.41517327044623437</v>
      </c>
      <c r="P62" s="11" t="e">
        <f t="shared" si="0"/>
        <v>#N/A</v>
      </c>
      <c r="Q62" s="11">
        <f t="shared" si="0"/>
        <v>5.5519572074768153E-2</v>
      </c>
      <c r="R62" s="11">
        <f t="shared" si="0"/>
        <v>3.9486673760842861E-2</v>
      </c>
      <c r="S62" s="11">
        <f t="shared" si="0"/>
        <v>-1.2507728119443966</v>
      </c>
      <c r="T62" s="11">
        <f t="shared" si="0"/>
        <v>4.7642915156583596</v>
      </c>
      <c r="U62" s="11">
        <f t="shared" si="0"/>
        <v>-1.2550365536376296</v>
      </c>
      <c r="W62" s="15">
        <f>B62*'Table A8'!B12</f>
        <v>0</v>
      </c>
      <c r="X62" s="15">
        <f>C62*'Table A8'!C12</f>
        <v>-1.6915458760528514</v>
      </c>
      <c r="Y62" s="15">
        <f>D62*'Table A8'!D12</f>
        <v>-1.4221974142768101</v>
      </c>
      <c r="Z62" s="15">
        <f>E62*'Table A8'!E12</f>
        <v>1.330856704752778</v>
      </c>
      <c r="AA62" s="15">
        <f>F62*'Table A8'!F12</f>
        <v>0.75767235434894775</v>
      </c>
      <c r="AB62" s="15">
        <f>G62*'Table A8'!G12</f>
        <v>-1.216129018388199</v>
      </c>
      <c r="AC62" s="15">
        <f>H62*'Table A8'!H12</f>
        <v>-0.76848781753762319</v>
      </c>
      <c r="AD62" s="15">
        <f>I62*'Table A8'!I12</f>
        <v>-2.5376897562531635</v>
      </c>
      <c r="AE62" s="15">
        <f>J62*'Table A8'!J12</f>
        <v>-0.51696861842598441</v>
      </c>
      <c r="AF62" s="15">
        <f>K62*'Table A8'!K12</f>
        <v>-1.935519134814228</v>
      </c>
      <c r="AG62" s="15">
        <f>L62*'Table A8'!L12</f>
        <v>-0.11131916032771859</v>
      </c>
      <c r="AH62" s="15">
        <f>M62*'Table A8'!M12</f>
        <v>-0.30239365081208969</v>
      </c>
      <c r="AI62" s="15">
        <f>N62*'Table A8'!N12</f>
        <v>0.31283468737381087</v>
      </c>
      <c r="AJ62" s="15">
        <f>O62*'Table A8'!O12</f>
        <v>0.25512397468921105</v>
      </c>
      <c r="AK62" s="15" t="e">
        <f>P62*'Table A8'!P12</f>
        <v>#N/A</v>
      </c>
      <c r="AL62" s="15">
        <f>Q62*'Table A8'!Q12</f>
        <v>0</v>
      </c>
      <c r="AM62" s="15">
        <f>R62*'Table A8'!R12</f>
        <v>0</v>
      </c>
      <c r="AN62" s="15">
        <f>S62*'Table A8'!S12</f>
        <v>-0.90993722068954852</v>
      </c>
      <c r="AO62" s="15">
        <f>T62*'Table A8'!T12</f>
        <v>3.0381886995353362</v>
      </c>
      <c r="AP62" s="15">
        <f>U62*'Table A8'!U12</f>
        <v>-0.92220085961293019</v>
      </c>
    </row>
    <row r="63" spans="1:42" x14ac:dyDescent="0.25">
      <c r="A63" s="13">
        <v>1977</v>
      </c>
      <c r="B63" s="11">
        <f t="shared" si="1"/>
        <v>0.6254787744928928</v>
      </c>
      <c r="C63" s="11">
        <f t="shared" si="0"/>
        <v>1.9892528521693098</v>
      </c>
      <c r="D63" s="11">
        <f t="shared" si="0"/>
        <v>0.69735577329463783</v>
      </c>
      <c r="E63" s="11">
        <f t="shared" si="0"/>
        <v>-1.4693503900459957</v>
      </c>
      <c r="F63" s="11">
        <f t="shared" si="0"/>
        <v>-0.82232103587862537</v>
      </c>
      <c r="G63" s="11">
        <f t="shared" si="0"/>
        <v>-2.0910015676709719</v>
      </c>
      <c r="H63" s="11">
        <f t="shared" si="0"/>
        <v>1.5208438511124984</v>
      </c>
      <c r="I63" s="11">
        <f t="shared" si="0"/>
        <v>0.35693077751204366</v>
      </c>
      <c r="J63" s="11">
        <f t="shared" si="0"/>
        <v>1.6286631360178427</v>
      </c>
      <c r="K63" s="11">
        <f t="shared" si="0"/>
        <v>1.6606353942079428</v>
      </c>
      <c r="L63" s="11">
        <f t="shared" si="0"/>
        <v>1.5594523892915217</v>
      </c>
      <c r="M63" s="11">
        <f t="shared" si="0"/>
        <v>-3.2151286386157394</v>
      </c>
      <c r="N63" s="11">
        <f t="shared" si="0"/>
        <v>1.3172881244879107</v>
      </c>
      <c r="O63" s="11">
        <f t="shared" si="0"/>
        <v>1.3468217050866611</v>
      </c>
      <c r="P63" s="11" t="e">
        <f t="shared" si="0"/>
        <v>#N/A</v>
      </c>
      <c r="Q63" s="11">
        <f t="shared" si="0"/>
        <v>0.64546097766796928</v>
      </c>
      <c r="R63" s="11">
        <f t="shared" si="0"/>
        <v>0.27597100109070088</v>
      </c>
      <c r="S63" s="11">
        <f t="shared" si="0"/>
        <v>1.3910112402170796</v>
      </c>
      <c r="T63" s="11">
        <f t="shared" si="0"/>
        <v>0.72874816441346879</v>
      </c>
      <c r="U63" s="11">
        <f t="shared" si="0"/>
        <v>0.64203657316720053</v>
      </c>
      <c r="W63" s="15">
        <f>B63*'Table A8'!B13</f>
        <v>0</v>
      </c>
      <c r="X63" s="15">
        <f>C63*'Table A8'!C13</f>
        <v>1.2359227970527922</v>
      </c>
      <c r="Y63" s="15">
        <f>D63*'Table A8'!D13</f>
        <v>0.56939098889507178</v>
      </c>
      <c r="Z63" s="15">
        <f>E63*'Table A8'!E13</f>
        <v>-0.76259285243387176</v>
      </c>
      <c r="AA63" s="15">
        <f>F63*'Table A8'!F13</f>
        <v>-0.31157744049441116</v>
      </c>
      <c r="AB63" s="15">
        <f>G63*'Table A8'!G13</f>
        <v>-1.5084485309178393</v>
      </c>
      <c r="AC63" s="15">
        <f>H63*'Table A8'!H13</f>
        <v>0.98809225006779033</v>
      </c>
      <c r="AD63" s="15">
        <f>I63*'Table A8'!I13</f>
        <v>0.32016690742830317</v>
      </c>
      <c r="AE63" s="15">
        <f>J63*'Table A8'!J13</f>
        <v>1.202604859635575</v>
      </c>
      <c r="AF63" s="15">
        <f>K63*'Table A8'!K13</f>
        <v>0.80856337343984741</v>
      </c>
      <c r="AG63" s="15">
        <f>L63*'Table A8'!L13</f>
        <v>0.84397563308457157</v>
      </c>
      <c r="AH63" s="15">
        <f>M63*'Table A8'!M13</f>
        <v>-0.51570663363396452</v>
      </c>
      <c r="AI63" s="15">
        <f>N63*'Table A8'!N13</f>
        <v>0.92921504301377222</v>
      </c>
      <c r="AJ63" s="15">
        <f>O63*'Table A8'!O13</f>
        <v>0.76822710058143151</v>
      </c>
      <c r="AK63" s="15" t="e">
        <f>P63*'Table A8'!P13</f>
        <v>#N/A</v>
      </c>
      <c r="AL63" s="15">
        <f>Q63*'Table A8'!Q13</f>
        <v>0</v>
      </c>
      <c r="AM63" s="15">
        <f>R63*'Table A8'!R13</f>
        <v>0</v>
      </c>
      <c r="AN63" s="15">
        <f>S63*'Table A8'!S13</f>
        <v>0.95645932877326389</v>
      </c>
      <c r="AO63" s="15">
        <f>T63*'Table A8'!T13</f>
        <v>0.4363744008507851</v>
      </c>
      <c r="AP63" s="15">
        <f>U63*'Table A8'!U13</f>
        <v>0.4460228073792542</v>
      </c>
    </row>
    <row r="64" spans="1:42" x14ac:dyDescent="0.25">
      <c r="A64" s="13">
        <v>1978</v>
      </c>
      <c r="B64" s="11">
        <f t="shared" si="1"/>
        <v>-0.7556422628753503</v>
      </c>
      <c r="C64" s="11">
        <f t="shared" si="0"/>
        <v>-6.3221604465335872</v>
      </c>
      <c r="D64" s="11">
        <f t="shared" si="0"/>
        <v>-1.2287860699229662</v>
      </c>
      <c r="E64" s="11">
        <f t="shared" si="0"/>
        <v>-6.4134435140474606</v>
      </c>
      <c r="F64" s="11">
        <f t="shared" si="0"/>
        <v>-6.2508063587189131</v>
      </c>
      <c r="G64" s="11">
        <f t="shared" si="0"/>
        <v>1.2359910151796671</v>
      </c>
      <c r="H64" s="11">
        <f t="shared" si="0"/>
        <v>2.0760239255778905</v>
      </c>
      <c r="I64" s="11">
        <f t="shared" si="0"/>
        <v>2.2662861552801057</v>
      </c>
      <c r="J64" s="11">
        <f t="shared" si="0"/>
        <v>2.4942310872912437</v>
      </c>
      <c r="K64" s="11">
        <f t="shared" si="0"/>
        <v>2.4826499794125714</v>
      </c>
      <c r="L64" s="11">
        <f t="shared" si="0"/>
        <v>3.5085456376528503</v>
      </c>
      <c r="M64" s="11">
        <f t="shared" si="0"/>
        <v>0.55071272732609122</v>
      </c>
      <c r="N64" s="11">
        <f t="shared" si="0"/>
        <v>3.3273628219137668</v>
      </c>
      <c r="O64" s="11">
        <f t="shared" si="0"/>
        <v>3.2897703507059015</v>
      </c>
      <c r="P64" s="11" t="e">
        <f t="shared" si="0"/>
        <v>#N/A</v>
      </c>
      <c r="Q64" s="11">
        <f t="shared" si="0"/>
        <v>0.84203316475603107</v>
      </c>
      <c r="R64" s="11">
        <f t="shared" si="0"/>
        <v>0.76478458850557929</v>
      </c>
      <c r="S64" s="11">
        <f t="shared" si="0"/>
        <v>0.77774846126073527</v>
      </c>
      <c r="T64" s="11">
        <f t="shared" si="0"/>
        <v>0.36239218238794851</v>
      </c>
      <c r="U64" s="11">
        <f t="shared" si="0"/>
        <v>0.56309977983418658</v>
      </c>
      <c r="W64" s="15">
        <f>B64*'Table A8'!B14</f>
        <v>0</v>
      </c>
      <c r="X64" s="15">
        <f>C64*'Table A8'!C14</f>
        <v>-3.6440932813819598</v>
      </c>
      <c r="Y64" s="15">
        <f>D64*'Table A8'!D14</f>
        <v>-0.9716011454880894</v>
      </c>
      <c r="Z64" s="15">
        <f>E64*'Table A8'!E14</f>
        <v>-2.9976434984657829</v>
      </c>
      <c r="AA64" s="15">
        <f>F64*'Table A8'!F14</f>
        <v>-2.0746426304588073</v>
      </c>
      <c r="AB64" s="15">
        <f>G64*'Table A8'!G14</f>
        <v>0.84887862922539536</v>
      </c>
      <c r="AC64" s="15">
        <f>H64*'Table A8'!H14</f>
        <v>1.2782079309783072</v>
      </c>
      <c r="AD64" s="15">
        <f>I64*'Table A8'!I14</f>
        <v>2.0004507892657495</v>
      </c>
      <c r="AE64" s="15">
        <f>J64*'Table A8'!J14</f>
        <v>1.770904071976783</v>
      </c>
      <c r="AF64" s="15">
        <f>K64*'Table A8'!K14</f>
        <v>1.1176890207315395</v>
      </c>
      <c r="AG64" s="15">
        <f>L64*'Table A8'!L14</f>
        <v>1.7753240926523424</v>
      </c>
      <c r="AH64" s="15">
        <f>M64*'Table A8'!M14</f>
        <v>7.5117216007278845E-2</v>
      </c>
      <c r="AI64" s="15">
        <f>N64*'Table A8'!N14</f>
        <v>2.2476335862027494</v>
      </c>
      <c r="AJ64" s="15">
        <f>O64*'Table A8'!O14</f>
        <v>1.7600271376276575</v>
      </c>
      <c r="AK64" s="15" t="e">
        <f>P64*'Table A8'!P14</f>
        <v>#N/A</v>
      </c>
      <c r="AL64" s="15">
        <f>Q64*'Table A8'!Q14</f>
        <v>0</v>
      </c>
      <c r="AM64" s="15">
        <f>R64*'Table A8'!R14</f>
        <v>0</v>
      </c>
      <c r="AN64" s="15">
        <f>S64*'Table A8'!S14</f>
        <v>0.50856971881839486</v>
      </c>
      <c r="AO64" s="15">
        <f>T64*'Table A8'!T14</f>
        <v>0.20290338291901236</v>
      </c>
      <c r="AP64" s="15">
        <f>U64*'Table A8'!U14</f>
        <v>0.37170216466854655</v>
      </c>
    </row>
    <row r="65" spans="1:42" x14ac:dyDescent="0.25">
      <c r="A65" s="13">
        <v>1979</v>
      </c>
      <c r="B65" s="11">
        <f t="shared" si="1"/>
        <v>-3.1284163557544993</v>
      </c>
      <c r="C65" s="11">
        <f t="shared" si="0"/>
        <v>-17.402758363910426</v>
      </c>
      <c r="D65" s="11">
        <f t="shared" si="0"/>
        <v>-0.1624831104270229</v>
      </c>
      <c r="E65" s="11">
        <f t="shared" si="0"/>
        <v>3.5947811258205</v>
      </c>
      <c r="F65" s="11">
        <f t="shared" si="0"/>
        <v>3.5468950115694238</v>
      </c>
      <c r="G65" s="11">
        <f t="shared" si="0"/>
        <v>1.644131896119863</v>
      </c>
      <c r="H65" s="11">
        <f t="shared" si="0"/>
        <v>2.5114204196556158</v>
      </c>
      <c r="I65" s="11">
        <f t="shared" si="0"/>
        <v>9.2839742075123757E-2</v>
      </c>
      <c r="J65" s="11">
        <f t="shared" si="0"/>
        <v>3.0596792338164569</v>
      </c>
      <c r="K65" s="11">
        <f t="shared" si="0"/>
        <v>2.1470223859305175</v>
      </c>
      <c r="L65" s="11">
        <f t="shared" si="0"/>
        <v>3.3419850824485327</v>
      </c>
      <c r="M65" s="11">
        <f t="shared" si="0"/>
        <v>8.8002495128170857</v>
      </c>
      <c r="N65" s="11">
        <f t="shared" si="0"/>
        <v>2.4700142739205093</v>
      </c>
      <c r="O65" s="11">
        <f t="shared" si="0"/>
        <v>2.4859234678707267</v>
      </c>
      <c r="P65" s="11" t="e">
        <f t="shared" si="0"/>
        <v>#N/A</v>
      </c>
      <c r="Q65" s="11">
        <f t="shared" si="0"/>
        <v>1.2679032376685879</v>
      </c>
      <c r="R65" s="11">
        <f t="shared" si="0"/>
        <v>0.9139587198202449</v>
      </c>
      <c r="S65" s="11">
        <f t="shared" si="0"/>
        <v>0.21827570924481329</v>
      </c>
      <c r="T65" s="11">
        <f t="shared" si="0"/>
        <v>0.54113770691897412</v>
      </c>
      <c r="U65" s="11">
        <f t="shared" si="0"/>
        <v>0.79543049272682798</v>
      </c>
      <c r="W65" s="15">
        <f>B65*'Table A8'!B15</f>
        <v>0</v>
      </c>
      <c r="X65" s="15">
        <f>C65*'Table A8'!C15</f>
        <v>-9.4618797224580984</v>
      </c>
      <c r="Y65" s="15">
        <f>D65*'Table A8'!D15</f>
        <v>-0.12792295283919514</v>
      </c>
      <c r="Z65" s="15">
        <f>E65*'Table A8'!E15</f>
        <v>1.6550372303277581</v>
      </c>
      <c r="AA65" s="15">
        <f>F65*'Table A8'!F15</f>
        <v>1.1552237052681613</v>
      </c>
      <c r="AB65" s="15">
        <f>G65*'Table A8'!G15</f>
        <v>1.1293541994447338</v>
      </c>
      <c r="AC65" s="15">
        <f>H65*'Table A8'!H15</f>
        <v>1.5515555352632395</v>
      </c>
      <c r="AD65" s="15">
        <f>I65*'Table A8'!I15</f>
        <v>8.193107238129671E-2</v>
      </c>
      <c r="AE65" s="15">
        <f>J65*'Table A8'!J15</f>
        <v>2.1809393578643705</v>
      </c>
      <c r="AF65" s="15">
        <f>K65*'Table A8'!K15</f>
        <v>0.97152762963355921</v>
      </c>
      <c r="AG65" s="15">
        <f>L65*'Table A8'!L15</f>
        <v>1.7077543771312003</v>
      </c>
      <c r="AH65" s="15">
        <f>M65*'Table A8'!M15</f>
        <v>1.2355550315995187</v>
      </c>
      <c r="AI65" s="15">
        <f>N65*'Table A8'!N15</f>
        <v>1.6766456891372417</v>
      </c>
      <c r="AJ65" s="15">
        <f>O65*'Table A8'!O15</f>
        <v>1.3391669721419603</v>
      </c>
      <c r="AK65" s="15" t="e">
        <f>P65*'Table A8'!P15</f>
        <v>#N/A</v>
      </c>
      <c r="AL65" s="15">
        <f>Q65*'Table A8'!Q15</f>
        <v>0</v>
      </c>
      <c r="AM65" s="15">
        <f>R65*'Table A8'!R15</f>
        <v>0</v>
      </c>
      <c r="AN65" s="15">
        <f>S65*'Table A8'!S15</f>
        <v>0.14227210728576931</v>
      </c>
      <c r="AO65" s="15">
        <f>T65*'Table A8'!T15</f>
        <v>0.30168427160732808</v>
      </c>
      <c r="AP65" s="15">
        <f>U65*'Table A8'!U15</f>
        <v>0.52323417811570749</v>
      </c>
    </row>
    <row r="66" spans="1:42" x14ac:dyDescent="0.25">
      <c r="A66" s="13">
        <v>1980</v>
      </c>
      <c r="B66" s="11">
        <f t="shared" si="1"/>
        <v>2.9750656126214681</v>
      </c>
      <c r="C66" s="11">
        <f t="shared" si="0"/>
        <v>0.79995063815985823</v>
      </c>
      <c r="D66" s="11">
        <f t="shared" si="0"/>
        <v>-6.8507526368764973</v>
      </c>
      <c r="E66" s="11">
        <f t="shared" si="0"/>
        <v>-1.896721347492204</v>
      </c>
      <c r="F66" s="11">
        <f t="shared" si="0"/>
        <v>-2.1370025736192519</v>
      </c>
      <c r="G66" s="11">
        <f t="shared" si="0"/>
        <v>-1.2988729068041511</v>
      </c>
      <c r="H66" s="11">
        <f t="shared" si="0"/>
        <v>0.24405137189560233</v>
      </c>
      <c r="I66" s="11">
        <f t="shared" si="0"/>
        <v>-0.17414528113799663</v>
      </c>
      <c r="J66" s="11">
        <f t="shared" si="0"/>
        <v>2.4661113716453498</v>
      </c>
      <c r="K66" s="11">
        <f t="shared" si="0"/>
        <v>-1.6690234440378851</v>
      </c>
      <c r="L66" s="11">
        <f t="shared" si="0"/>
        <v>2.9722194134278861</v>
      </c>
      <c r="M66" s="11">
        <f t="shared" si="0"/>
        <v>4.1056669412795062</v>
      </c>
      <c r="N66" s="11">
        <f t="shared" si="0"/>
        <v>0.75019106517946921</v>
      </c>
      <c r="O66" s="11">
        <f t="shared" si="0"/>
        <v>0.76869700666175367</v>
      </c>
      <c r="P66" s="11" t="e">
        <f t="shared" si="0"/>
        <v>#N/A</v>
      </c>
      <c r="Q66" s="11">
        <f t="shared" si="0"/>
        <v>-3.2933821671248995</v>
      </c>
      <c r="R66" s="11">
        <f t="shared" si="0"/>
        <v>1.1547472424772121</v>
      </c>
      <c r="S66" s="11">
        <f t="shared" si="0"/>
        <v>0.8094013194355586</v>
      </c>
      <c r="T66" s="11">
        <f t="shared" si="0"/>
        <v>-2.7765488144737183</v>
      </c>
      <c r="U66" s="11">
        <f t="shared" si="0"/>
        <v>-2.0005668457282222</v>
      </c>
      <c r="W66" s="15">
        <f>B66*'Table A8'!B16</f>
        <v>0</v>
      </c>
      <c r="X66" s="15">
        <f>C66*'Table A8'!C16</f>
        <v>0.42805358647934016</v>
      </c>
      <c r="Y66" s="15">
        <f>D66*'Table A8'!D16</f>
        <v>-5.4079841315503066</v>
      </c>
      <c r="Z66" s="15">
        <f>E66*'Table A8'!E16</f>
        <v>-0.89980460725030154</v>
      </c>
      <c r="AA66" s="15">
        <f>F66*'Table A8'!F16</f>
        <v>-0.72230686988330717</v>
      </c>
      <c r="AB66" s="15">
        <f>G66*'Table A8'!G16</f>
        <v>-0.90583396520521497</v>
      </c>
      <c r="AC66" s="15">
        <f>H66*'Table A8'!H16</f>
        <v>0.1542892773123998</v>
      </c>
      <c r="AD66" s="15">
        <f>I66*'Table A8'!I16</f>
        <v>-0.15451910795374441</v>
      </c>
      <c r="AE66" s="15">
        <f>J66*'Table A8'!J16</f>
        <v>1.79508246742065</v>
      </c>
      <c r="AF66" s="15">
        <f>K66*'Table A8'!K16</f>
        <v>-0.77609590147761653</v>
      </c>
      <c r="AG66" s="15">
        <f>L66*'Table A8'!L16</f>
        <v>1.5779512865888647</v>
      </c>
      <c r="AH66" s="15">
        <f>M66*'Table A8'!M16</f>
        <v>0.63473610912181155</v>
      </c>
      <c r="AI66" s="15">
        <f>N66*'Table A8'!N16</f>
        <v>0.5195073126367824</v>
      </c>
      <c r="AJ66" s="15">
        <f>O66*'Table A8'!O16</f>
        <v>0.42631935989460856</v>
      </c>
      <c r="AK66" s="15" t="e">
        <f>P66*'Table A8'!P16</f>
        <v>#N/A</v>
      </c>
      <c r="AL66" s="15">
        <f>Q66*'Table A8'!Q16</f>
        <v>0</v>
      </c>
      <c r="AM66" s="15">
        <f>R66*'Table A8'!R16</f>
        <v>0</v>
      </c>
      <c r="AN66" s="15">
        <f>S66*'Table A8'!S16</f>
        <v>0.53719965570938022</v>
      </c>
      <c r="AO66" s="15">
        <f>T66*'Table A8'!T16</f>
        <v>-1.5731925582808088</v>
      </c>
      <c r="AP66" s="15">
        <f>U66*'Table A8'!U16</f>
        <v>-1.3331777459932872</v>
      </c>
    </row>
    <row r="67" spans="1:42" x14ac:dyDescent="0.25">
      <c r="A67" s="13">
        <v>1981</v>
      </c>
      <c r="B67" s="11">
        <f t="shared" si="1"/>
        <v>-1.0956054348647875</v>
      </c>
      <c r="C67" s="11">
        <f t="shared" si="0"/>
        <v>-10.421870064124507</v>
      </c>
      <c r="D67" s="11">
        <f t="shared" si="0"/>
        <v>-9.7478190219573193</v>
      </c>
      <c r="E67" s="11">
        <f t="shared" si="0"/>
        <v>-5.9686221050474471</v>
      </c>
      <c r="F67" s="11">
        <f t="shared" si="0"/>
        <v>-7.6017486423915841</v>
      </c>
      <c r="G67" s="11">
        <f t="shared" si="0"/>
        <v>-4.236327359115684</v>
      </c>
      <c r="H67" s="11">
        <f t="shared" si="0"/>
        <v>-2.168373733950713</v>
      </c>
      <c r="I67" s="11">
        <f t="shared" si="0"/>
        <v>-4.8081607446540406</v>
      </c>
      <c r="J67" s="11">
        <f t="shared" si="0"/>
        <v>-1.8652511948004726</v>
      </c>
      <c r="K67" s="11">
        <f t="shared" si="0"/>
        <v>0.97697915958050308</v>
      </c>
      <c r="L67" s="11">
        <f t="shared" si="0"/>
        <v>1.2711711102618906</v>
      </c>
      <c r="M67" s="11">
        <f t="shared" si="0"/>
        <v>7.0279252111357851</v>
      </c>
      <c r="N67" s="11">
        <f t="shared" si="0"/>
        <v>-1.9318439601227217</v>
      </c>
      <c r="O67" s="11">
        <f t="shared" si="0"/>
        <v>-1.9329366520664055</v>
      </c>
      <c r="P67" s="11" t="e">
        <f t="shared" si="0"/>
        <v>#N/A</v>
      </c>
      <c r="Q67" s="11">
        <f t="shared" si="0"/>
        <v>-5.6042964756083009</v>
      </c>
      <c r="R67" s="11">
        <f t="shared" si="0"/>
        <v>-0.84550849585024246</v>
      </c>
      <c r="S67" s="11">
        <f t="shared" si="0"/>
        <v>-2.2267321618714897</v>
      </c>
      <c r="T67" s="11">
        <f t="shared" si="0"/>
        <v>0.77789542725794181</v>
      </c>
      <c r="U67" s="11">
        <f t="shared" si="0"/>
        <v>-4.6929052959236124</v>
      </c>
      <c r="W67" s="15">
        <f>B67*'Table A8'!B17</f>
        <v>0</v>
      </c>
      <c r="X67" s="15">
        <f>C67*'Table A8'!C17</f>
        <v>-5.6048817204861594</v>
      </c>
      <c r="Y67" s="15">
        <f>D67*'Table A8'!D17</f>
        <v>-7.6559370598452787</v>
      </c>
      <c r="Z67" s="15">
        <f>E67*'Table A8'!E17</f>
        <v>-2.8613574371597461</v>
      </c>
      <c r="AA67" s="15">
        <f>F67*'Table A8'!F17</f>
        <v>-2.5868750630058561</v>
      </c>
      <c r="AB67" s="15">
        <f>G67*'Table A8'!G17</f>
        <v>-2.9827980935533529</v>
      </c>
      <c r="AC67" s="15">
        <f>H67*'Table A8'!H17</f>
        <v>-1.395782172544074</v>
      </c>
      <c r="AD67" s="15">
        <f>I67*'Table A8'!I17</f>
        <v>-4.2826287752633538</v>
      </c>
      <c r="AE67" s="15">
        <f>J67*'Table A8'!J17</f>
        <v>-1.3806589343913098</v>
      </c>
      <c r="AF67" s="15">
        <f>K67*'Table A8'!K17</f>
        <v>0.46787531952310291</v>
      </c>
      <c r="AG67" s="15">
        <f>L67*'Table A8'!L17</f>
        <v>0.70016104753224928</v>
      </c>
      <c r="AH67" s="15">
        <f>M67*'Table A8'!M17</f>
        <v>1.195450078414197</v>
      </c>
      <c r="AI67" s="15">
        <f>N67*'Table A8'!N17</f>
        <v>-1.3596317791343715</v>
      </c>
      <c r="AJ67" s="15">
        <f>O67*'Table A8'!O17</f>
        <v>-1.097521431043305</v>
      </c>
      <c r="AK67" s="15" t="e">
        <f>P67*'Table A8'!P17</f>
        <v>#N/A</v>
      </c>
      <c r="AL67" s="15">
        <f>Q67*'Table A8'!Q17</f>
        <v>0</v>
      </c>
      <c r="AM67" s="15">
        <f>R67*'Table A8'!R17</f>
        <v>0</v>
      </c>
      <c r="AN67" s="15">
        <f>S67*'Table A8'!S17</f>
        <v>-1.503712228911817</v>
      </c>
      <c r="AO67" s="15">
        <f>T67*'Table A8'!T17</f>
        <v>0.45009029421144514</v>
      </c>
      <c r="AP67" s="15">
        <f>U67*'Table A8'!U17</f>
        <v>-3.1498780346239288</v>
      </c>
    </row>
    <row r="68" spans="1:42" x14ac:dyDescent="0.25">
      <c r="A68" s="13">
        <v>1982</v>
      </c>
      <c r="B68" s="11">
        <f t="shared" si="1"/>
        <v>4.23042158906369</v>
      </c>
      <c r="C68" s="11">
        <f t="shared" si="0"/>
        <v>-0.57966868616333811</v>
      </c>
      <c r="D68" s="11">
        <f t="shared" si="0"/>
        <v>-5.5876497793384434</v>
      </c>
      <c r="E68" s="11">
        <f t="shared" si="0"/>
        <v>-3.6854494357217669</v>
      </c>
      <c r="F68" s="11">
        <f t="shared" si="0"/>
        <v>-4.5622979559772308</v>
      </c>
      <c r="G68" s="11">
        <f t="shared" si="0"/>
        <v>-3.7778480267696724</v>
      </c>
      <c r="H68" s="11">
        <f t="shared" si="0"/>
        <v>-1.3416288002822101</v>
      </c>
      <c r="I68" s="11">
        <f t="shared" si="0"/>
        <v>-2.0322147739285978</v>
      </c>
      <c r="J68" s="11">
        <f t="shared" si="0"/>
        <v>1.4021899590318765</v>
      </c>
      <c r="K68" s="11">
        <f t="shared" si="0"/>
        <v>1.3245226750020505</v>
      </c>
      <c r="L68" s="11">
        <f t="shared" si="0"/>
        <v>0.9240389917263061</v>
      </c>
      <c r="M68" s="11">
        <f t="shared" si="0"/>
        <v>13.680686230699331</v>
      </c>
      <c r="N68" s="11">
        <f t="shared" si="0"/>
        <v>0.27393107983157711</v>
      </c>
      <c r="O68" s="11">
        <f t="shared" si="0"/>
        <v>0.31886652349648459</v>
      </c>
      <c r="P68" s="11" t="e">
        <f t="shared" si="0"/>
        <v>#N/A</v>
      </c>
      <c r="Q68" s="11">
        <f t="shared" si="0"/>
        <v>-2.2079464816300742</v>
      </c>
      <c r="R68" s="11">
        <f t="shared" si="0"/>
        <v>0.32752172616604469</v>
      </c>
      <c r="S68" s="11">
        <f t="shared" si="0"/>
        <v>1.1195638730434851</v>
      </c>
      <c r="T68" s="11">
        <f t="shared" si="0"/>
        <v>-0.16326534238853349</v>
      </c>
      <c r="U68" s="11">
        <f t="shared" si="0"/>
        <v>-2.0729595514578762</v>
      </c>
      <c r="W68" s="15">
        <f>B68*'Table A8'!B18</f>
        <v>0</v>
      </c>
      <c r="X68" s="15">
        <f>C68*'Table A8'!C18</f>
        <v>-0.29876124084858446</v>
      </c>
      <c r="Y68" s="15">
        <f>D68*'Table A8'!D18</f>
        <v>-4.27902220101738</v>
      </c>
      <c r="Z68" s="15">
        <f>E68*'Table A8'!E18</f>
        <v>-1.6905156561655745</v>
      </c>
      <c r="AA68" s="15">
        <f>F68*'Table A8'!F18</f>
        <v>-1.4567417373435296</v>
      </c>
      <c r="AB68" s="15">
        <f>G68*'Table A8'!G18</f>
        <v>-2.5991594424175344</v>
      </c>
      <c r="AC68" s="15">
        <f>H68*'Table A8'!H18</f>
        <v>-0.84723858737821556</v>
      </c>
      <c r="AD68" s="15">
        <f>I68*'Table A8'!I18</f>
        <v>-1.7958681957207019</v>
      </c>
      <c r="AE68" s="15">
        <f>J68*'Table A8'!J18</f>
        <v>1.0276650209744622</v>
      </c>
      <c r="AF68" s="15">
        <f>K68*'Table A8'!K18</f>
        <v>0.6264992252759698</v>
      </c>
      <c r="AG68" s="15">
        <f>L68*'Table A8'!L18</f>
        <v>0.50350884659166428</v>
      </c>
      <c r="AH68" s="15">
        <f>M68*'Table A8'!M18</f>
        <v>2.4611554529028097</v>
      </c>
      <c r="AI68" s="15">
        <f>N68*'Table A8'!N18</f>
        <v>0.19027252805101347</v>
      </c>
      <c r="AJ68" s="15">
        <f>O68*'Table A8'!O18</f>
        <v>0.17764054023989156</v>
      </c>
      <c r="AK68" s="15" t="e">
        <f>P68*'Table A8'!P18</f>
        <v>#N/A</v>
      </c>
      <c r="AL68" s="15">
        <f>Q68*'Table A8'!Q18</f>
        <v>0</v>
      </c>
      <c r="AM68" s="15">
        <f>R68*'Table A8'!R18</f>
        <v>0</v>
      </c>
      <c r="AN68" s="15">
        <f>S68*'Table A8'!S18</f>
        <v>0.74596540860887417</v>
      </c>
      <c r="AO68" s="15">
        <f>T68*'Table A8'!T18</f>
        <v>-9.3191857435374906E-2</v>
      </c>
      <c r="AP68" s="15">
        <f>U68*'Table A8'!U18</f>
        <v>-1.3577885062049091</v>
      </c>
    </row>
    <row r="69" spans="1:42" x14ac:dyDescent="0.25">
      <c r="A69" s="13">
        <v>1983</v>
      </c>
      <c r="B69" s="11">
        <f t="shared" si="1"/>
        <v>-0.88889474172460392</v>
      </c>
      <c r="C69" s="11">
        <f t="shared" si="0"/>
        <v>-8.3406453350922938</v>
      </c>
      <c r="D69" s="11">
        <f t="shared" si="0"/>
        <v>-4.1557520796405703</v>
      </c>
      <c r="E69" s="11">
        <f t="shared" si="0"/>
        <v>-0.45554014636764989</v>
      </c>
      <c r="F69" s="11">
        <f t="shared" si="0"/>
        <v>-1.1357735479175677</v>
      </c>
      <c r="G69" s="11">
        <f t="shared" si="0"/>
        <v>-1.0875301385762524</v>
      </c>
      <c r="H69" s="11">
        <f t="shared" si="0"/>
        <v>-8.8400586674938456E-2</v>
      </c>
      <c r="I69" s="11">
        <f t="shared" si="0"/>
        <v>-1.6813445007743151</v>
      </c>
      <c r="J69" s="11">
        <f t="shared" si="0"/>
        <v>0.29492332310169955</v>
      </c>
      <c r="K69" s="11">
        <f t="shared" si="0"/>
        <v>1.5504186535965254</v>
      </c>
      <c r="L69" s="11">
        <f t="shared" si="0"/>
        <v>2.6779344967448262</v>
      </c>
      <c r="M69" s="11">
        <f t="shared" si="0"/>
        <v>-0.85386397267452596</v>
      </c>
      <c r="N69" s="11">
        <f t="shared" si="0"/>
        <v>3.8460545879883679</v>
      </c>
      <c r="O69" s="11">
        <f t="shared" si="0"/>
        <v>3.8512999040232199</v>
      </c>
      <c r="P69" s="11" t="e">
        <f t="shared" si="0"/>
        <v>#N/A</v>
      </c>
      <c r="Q69" s="11">
        <f t="shared" si="0"/>
        <v>-0.62544337848517828</v>
      </c>
      <c r="R69" s="11">
        <f t="shared" si="0"/>
        <v>0.17296055046893521</v>
      </c>
      <c r="S69" s="11">
        <f t="shared" si="0"/>
        <v>-3.7679158420802001</v>
      </c>
      <c r="T69" s="11">
        <f t="shared" si="0"/>
        <v>3.4527717248867535</v>
      </c>
      <c r="U69" s="11">
        <f t="shared" si="0"/>
        <v>-1.0733069545618503</v>
      </c>
      <c r="W69" s="15">
        <f>B69*'Table A8'!B19</f>
        <v>0</v>
      </c>
      <c r="X69" s="15">
        <f>C69*'Table A8'!C19</f>
        <v>-4.0060119544448289</v>
      </c>
      <c r="Y69" s="15">
        <f>D69*'Table A8'!D19</f>
        <v>-3.0706852116464174</v>
      </c>
      <c r="Z69" s="15">
        <f>E69*'Table A8'!E19</f>
        <v>-0.1958367089234527</v>
      </c>
      <c r="AA69" s="15">
        <f>F69*'Table A8'!F19</f>
        <v>-0.33255449483026384</v>
      </c>
      <c r="AB69" s="15">
        <f>G69*'Table A8'!G19</f>
        <v>-0.71961869269590617</v>
      </c>
      <c r="AC69" s="15">
        <f>H69*'Table A8'!H19</f>
        <v>-5.3676836229022626E-2</v>
      </c>
      <c r="AD69" s="15">
        <f>I69*'Table A8'!I19</f>
        <v>-1.4651235979747381</v>
      </c>
      <c r="AE69" s="15">
        <f>J69*'Table A8'!J19</f>
        <v>0.21098814534695587</v>
      </c>
      <c r="AF69" s="15">
        <f>K69*'Table A8'!K19</f>
        <v>0.70187452448314702</v>
      </c>
      <c r="AG69" s="15">
        <f>L69*'Table A8'!L19</f>
        <v>1.4072545780394061</v>
      </c>
      <c r="AH69" s="15">
        <f>M69*'Table A8'!M19</f>
        <v>-0.14976774080711186</v>
      </c>
      <c r="AI69" s="15">
        <f>N69*'Table A8'!N19</f>
        <v>2.6091634324913087</v>
      </c>
      <c r="AJ69" s="15">
        <f>O69*'Table A8'!O19</f>
        <v>2.0743101283069061</v>
      </c>
      <c r="AK69" s="15" t="e">
        <f>P69*'Table A8'!P19</f>
        <v>#N/A</v>
      </c>
      <c r="AL69" s="15">
        <f>Q69*'Table A8'!Q19</f>
        <v>0</v>
      </c>
      <c r="AM69" s="15">
        <f>R69*'Table A8'!R19</f>
        <v>0</v>
      </c>
      <c r="AN69" s="15">
        <f>S69*'Table A8'!S19</f>
        <v>-2.417118012694448</v>
      </c>
      <c r="AO69" s="15">
        <f>T69*'Table A8'!T19</f>
        <v>1.9031677747575786</v>
      </c>
      <c r="AP69" s="15">
        <f>U69*'Table A8'!U19</f>
        <v>-0.67500274372394764</v>
      </c>
    </row>
    <row r="70" spans="1:42" x14ac:dyDescent="0.25">
      <c r="A70" s="13">
        <v>1984</v>
      </c>
      <c r="B70" s="11">
        <f t="shared" si="1"/>
        <v>5.871615684417562</v>
      </c>
      <c r="C70" s="11">
        <f t="shared" si="0"/>
        <v>-6.375028205517105</v>
      </c>
      <c r="D70" s="11">
        <f t="shared" si="0"/>
        <v>0.21139937948426191</v>
      </c>
      <c r="E70" s="11">
        <f t="shared" si="0"/>
        <v>-1.0556852070773441</v>
      </c>
      <c r="F70" s="11">
        <f t="shared" si="0"/>
        <v>-2.2642476749759775</v>
      </c>
      <c r="G70" s="11">
        <f t="shared" si="0"/>
        <v>4.5922217998218953</v>
      </c>
      <c r="H70" s="11">
        <f t="shared" si="0"/>
        <v>4.7977633090557452</v>
      </c>
      <c r="I70" s="11">
        <f t="shared" si="0"/>
        <v>2.7949417548229327</v>
      </c>
      <c r="J70" s="11">
        <f t="shared" si="0"/>
        <v>6.4354448665089645</v>
      </c>
      <c r="K70" s="11">
        <f t="shared" si="0"/>
        <v>6.2004949982478426</v>
      </c>
      <c r="L70" s="11">
        <f t="shared" si="0"/>
        <v>4.6186324136258001</v>
      </c>
      <c r="M70" s="11">
        <f t="shared" si="0"/>
        <v>6.6042172409067055</v>
      </c>
      <c r="N70" s="11">
        <f t="shared" si="0"/>
        <v>7.1115993857533146</v>
      </c>
      <c r="O70" s="11">
        <f t="shared" si="0"/>
        <v>7.1259418241491055</v>
      </c>
      <c r="P70" s="11" t="e">
        <f t="shared" si="0"/>
        <v>#N/A</v>
      </c>
      <c r="Q70" s="11">
        <f t="shared" si="0"/>
        <v>0.10114292356116572</v>
      </c>
      <c r="R70" s="11">
        <f t="shared" si="0"/>
        <v>1.8642350809279773</v>
      </c>
      <c r="S70" s="11">
        <f t="shared" si="0"/>
        <v>6.9955798860345073</v>
      </c>
      <c r="T70" s="11">
        <f t="shared" si="0"/>
        <v>6.4933076281770319</v>
      </c>
      <c r="U70" s="11">
        <f t="shared" si="0"/>
        <v>3.3842359467180159</v>
      </c>
      <c r="W70" s="15">
        <f>B70*'Table A8'!B20</f>
        <v>0</v>
      </c>
      <c r="X70" s="15">
        <f>C70*'Table A8'!C20</f>
        <v>-2.8305125232495945</v>
      </c>
      <c r="Y70" s="15">
        <f>D70*'Table A8'!D20</f>
        <v>0.15239781267020441</v>
      </c>
      <c r="Z70" s="15">
        <f>E70*'Table A8'!E20</f>
        <v>-0.4331476404638343</v>
      </c>
      <c r="AA70" s="15">
        <f>F70*'Table A8'!F20</f>
        <v>-0.62153598678090582</v>
      </c>
      <c r="AB70" s="15">
        <f>G70*'Table A8'!G20</f>
        <v>2.9821888368043385</v>
      </c>
      <c r="AC70" s="15">
        <f>H70*'Table A8'!H20</f>
        <v>2.8570680505426966</v>
      </c>
      <c r="AD70" s="15">
        <f>I70*'Table A8'!I20</f>
        <v>2.4142706878160491</v>
      </c>
      <c r="AE70" s="15">
        <f>J70*'Table A8'!J20</f>
        <v>4.5530772430550925</v>
      </c>
      <c r="AF70" s="15">
        <f>K70*'Table A8'!K20</f>
        <v>2.7554999772213415</v>
      </c>
      <c r="AG70" s="15">
        <f>L70*'Table A8'!L20</f>
        <v>2.3855236416377257</v>
      </c>
      <c r="AH70" s="15">
        <f>M70*'Table A8'!M20</f>
        <v>1.1161127137132334</v>
      </c>
      <c r="AI70" s="15">
        <f>N70*'Table A8'!N20</f>
        <v>4.7974849456291855</v>
      </c>
      <c r="AJ70" s="15">
        <f>O70*'Table A8'!O20</f>
        <v>3.8066781224604522</v>
      </c>
      <c r="AK70" s="15" t="e">
        <f>P70*'Table A8'!P20</f>
        <v>#N/A</v>
      </c>
      <c r="AL70" s="15">
        <f>Q70*'Table A8'!Q20</f>
        <v>0</v>
      </c>
      <c r="AM70" s="15">
        <f>R70*'Table A8'!R20</f>
        <v>0</v>
      </c>
      <c r="AN70" s="15">
        <f>S70*'Table A8'!S20</f>
        <v>4.397421516361292</v>
      </c>
      <c r="AO70" s="15">
        <f>T70*'Table A8'!T20</f>
        <v>3.5427486419333882</v>
      </c>
      <c r="AP70" s="15">
        <f>U70*'Table A8'!U20</f>
        <v>2.0769056005008464</v>
      </c>
    </row>
    <row r="71" spans="1:42" x14ac:dyDescent="0.25">
      <c r="A71" s="13">
        <v>1985</v>
      </c>
      <c r="B71" s="11">
        <f t="shared" si="1"/>
        <v>-5.6168384765376986</v>
      </c>
      <c r="C71" s="11">
        <f t="shared" si="0"/>
        <v>-8.3086316228007586</v>
      </c>
      <c r="D71" s="11">
        <f t="shared" si="0"/>
        <v>1.9464943358761926</v>
      </c>
      <c r="E71" s="11">
        <f t="shared" si="0"/>
        <v>2.1274484180638238</v>
      </c>
      <c r="F71" s="11">
        <f t="shared" si="0"/>
        <v>-0.98630936551715398</v>
      </c>
      <c r="G71" s="11">
        <f t="shared" ref="C71:U84" si="2">LN(G21/G20)*100</f>
        <v>1.3951704790276696</v>
      </c>
      <c r="H71" s="11">
        <f t="shared" si="2"/>
        <v>1.8611847194598983</v>
      </c>
      <c r="I71" s="11">
        <f t="shared" si="2"/>
        <v>0.45423931765306108</v>
      </c>
      <c r="J71" s="11">
        <f t="shared" si="2"/>
        <v>4.0395868238387314</v>
      </c>
      <c r="K71" s="11">
        <f t="shared" si="2"/>
        <v>6.5774438963761481</v>
      </c>
      <c r="L71" s="11">
        <f t="shared" si="2"/>
        <v>7.2314141846022304</v>
      </c>
      <c r="M71" s="11">
        <f t="shared" si="2"/>
        <v>0.95253447199697638</v>
      </c>
      <c r="N71" s="11">
        <f t="shared" si="2"/>
        <v>10.096514418946349</v>
      </c>
      <c r="O71" s="11">
        <f t="shared" si="2"/>
        <v>10.177246983151832</v>
      </c>
      <c r="P71" s="11" t="e">
        <f t="shared" si="2"/>
        <v>#N/A</v>
      </c>
      <c r="Q71" s="11">
        <f t="shared" si="2"/>
        <v>-2.4146865863939442</v>
      </c>
      <c r="R71" s="11">
        <f t="shared" si="2"/>
        <v>2.9708831790328216</v>
      </c>
      <c r="S71" s="11">
        <f t="shared" si="2"/>
        <v>7.2566842971794232</v>
      </c>
      <c r="T71" s="11">
        <f t="shared" si="2"/>
        <v>5.9928242958209212</v>
      </c>
      <c r="U71" s="11">
        <f t="shared" si="2"/>
        <v>2.7481054752018292</v>
      </c>
      <c r="W71" s="15">
        <f>B71*'Table A8'!B21</f>
        <v>0</v>
      </c>
      <c r="X71" s="15">
        <f>C71*'Table A8'!C21</f>
        <v>-3.3807822073176284</v>
      </c>
      <c r="Y71" s="15">
        <f>D71*'Table A8'!D21</f>
        <v>1.3759768460308806</v>
      </c>
      <c r="Z71" s="15">
        <f>E71*'Table A8'!E21</f>
        <v>0.83544899377366355</v>
      </c>
      <c r="AA71" s="15">
        <f>F71*'Table A8'!F21</f>
        <v>-0.25259382850894313</v>
      </c>
      <c r="AB71" s="15">
        <f>G71*'Table A8'!G21</f>
        <v>0.89025828266755591</v>
      </c>
      <c r="AC71" s="15">
        <f>H71*'Table A8'!H21</f>
        <v>1.0876763500523645</v>
      </c>
      <c r="AD71" s="15">
        <f>I71*'Table A8'!I21</f>
        <v>0.38891970377455087</v>
      </c>
      <c r="AE71" s="15">
        <f>J71*'Table A8'!J21</f>
        <v>2.8357899503347892</v>
      </c>
      <c r="AF71" s="15">
        <f>K71*'Table A8'!K21</f>
        <v>2.8986795251329682</v>
      </c>
      <c r="AG71" s="15">
        <f>L71*'Table A8'!L21</f>
        <v>3.6995914968425017</v>
      </c>
      <c r="AH71" s="15">
        <f>M71*'Table A8'!M21</f>
        <v>0.15564413272430594</v>
      </c>
      <c r="AI71" s="15">
        <f>N71*'Table A8'!N21</f>
        <v>6.8262533986496265</v>
      </c>
      <c r="AJ71" s="15">
        <f>O71*'Table A8'!O21</f>
        <v>5.4550043829693822</v>
      </c>
      <c r="AK71" s="15" t="e">
        <f>P71*'Table A8'!P21</f>
        <v>#N/A</v>
      </c>
      <c r="AL71" s="15">
        <f>Q71*'Table A8'!Q21</f>
        <v>0</v>
      </c>
      <c r="AM71" s="15">
        <f>R71*'Table A8'!R21</f>
        <v>0</v>
      </c>
      <c r="AN71" s="15">
        <f>S71*'Table A8'!S21</f>
        <v>4.5484897174720622</v>
      </c>
      <c r="AO71" s="15">
        <f>T71*'Table A8'!T21</f>
        <v>3.2451143561870288</v>
      </c>
      <c r="AP71" s="15">
        <f>U71*'Table A8'!U21</f>
        <v>1.6538098749764609</v>
      </c>
    </row>
    <row r="72" spans="1:42" x14ac:dyDescent="0.25">
      <c r="A72" s="13">
        <v>1986</v>
      </c>
      <c r="B72" s="11">
        <f t="shared" si="1"/>
        <v>-8.984726570271169E-2</v>
      </c>
      <c r="C72" s="11">
        <f t="shared" si="2"/>
        <v>-10.285113018138119</v>
      </c>
      <c r="D72" s="11">
        <f t="shared" si="2"/>
        <v>-0.69809241429634628</v>
      </c>
      <c r="E72" s="11">
        <f t="shared" si="2"/>
        <v>-2.7848277587160442</v>
      </c>
      <c r="F72" s="11">
        <f t="shared" si="2"/>
        <v>-3.6367644170874951</v>
      </c>
      <c r="G72" s="11">
        <f t="shared" si="2"/>
        <v>9.8039223538950893E-2</v>
      </c>
      <c r="H72" s="11">
        <f t="shared" si="2"/>
        <v>-0.1419446654226143</v>
      </c>
      <c r="I72" s="11">
        <f t="shared" si="2"/>
        <v>-1.829470060508944</v>
      </c>
      <c r="J72" s="11">
        <f t="shared" si="2"/>
        <v>4.8618760599307471</v>
      </c>
      <c r="K72" s="11">
        <f t="shared" si="2"/>
        <v>8.161282465941893</v>
      </c>
      <c r="L72" s="11">
        <f t="shared" si="2"/>
        <v>3.0056205440116068</v>
      </c>
      <c r="M72" s="11">
        <f t="shared" si="2"/>
        <v>-9.0520445675189336</v>
      </c>
      <c r="N72" s="11">
        <f t="shared" si="2"/>
        <v>6.3907319755682712</v>
      </c>
      <c r="O72" s="11">
        <f t="shared" si="2"/>
        <v>6.403739359012568</v>
      </c>
      <c r="P72" s="11" t="e">
        <f t="shared" si="2"/>
        <v>#N/A</v>
      </c>
      <c r="Q72" s="11">
        <f t="shared" si="2"/>
        <v>1.5618895398625174</v>
      </c>
      <c r="R72" s="11">
        <f t="shared" si="2"/>
        <v>-2.4258202752159455</v>
      </c>
      <c r="S72" s="11">
        <f t="shared" si="2"/>
        <v>-2.7403946949812275</v>
      </c>
      <c r="T72" s="11">
        <f t="shared" si="2"/>
        <v>1.7607912189580748</v>
      </c>
      <c r="U72" s="11">
        <f t="shared" si="2"/>
        <v>0.66581551985903076</v>
      </c>
      <c r="W72" s="15">
        <f>B72*'Table A8'!B22</f>
        <v>0</v>
      </c>
      <c r="X72" s="15">
        <f>C72*'Table A8'!C22</f>
        <v>-3.8774876078380709</v>
      </c>
      <c r="Y72" s="15">
        <f>D72*'Table A8'!D22</f>
        <v>-0.48978163787031653</v>
      </c>
      <c r="Z72" s="15">
        <f>E72*'Table A8'!E22</f>
        <v>-1.0699308248987041</v>
      </c>
      <c r="AA72" s="15">
        <f>F72*'Table A8'!F22</f>
        <v>-0.89318934083668888</v>
      </c>
      <c r="AB72" s="15">
        <f>G72*'Table A8'!G22</f>
        <v>6.2000004966032543E-2</v>
      </c>
      <c r="AC72" s="15">
        <f>H72*'Table A8'!H22</f>
        <v>-8.2157572346609156E-2</v>
      </c>
      <c r="AD72" s="15">
        <f>I72*'Table A8'!I22</f>
        <v>-1.5576108095173151</v>
      </c>
      <c r="AE72" s="15">
        <f>J72*'Table A8'!J22</f>
        <v>3.4251916842212116</v>
      </c>
      <c r="AF72" s="15">
        <f>K72*'Table A8'!K22</f>
        <v>3.6807383921397938</v>
      </c>
      <c r="AG72" s="15">
        <f>L72*'Table A8'!L22</f>
        <v>1.5518018868731926</v>
      </c>
      <c r="AH72" s="15">
        <f>M72*'Table A8'!M22</f>
        <v>-1.3912992500276602</v>
      </c>
      <c r="AI72" s="15">
        <f>N72*'Table A8'!N22</f>
        <v>4.3897937940178453</v>
      </c>
      <c r="AJ72" s="15">
        <f>O72*'Table A8'!O22</f>
        <v>3.5130914123542945</v>
      </c>
      <c r="AK72" s="15" t="e">
        <f>P72*'Table A8'!P22</f>
        <v>#N/A</v>
      </c>
      <c r="AL72" s="15">
        <f>Q72*'Table A8'!Q22</f>
        <v>0</v>
      </c>
      <c r="AM72" s="15">
        <f>R72*'Table A8'!R22</f>
        <v>0</v>
      </c>
      <c r="AN72" s="15">
        <f>S72*'Table A8'!S22</f>
        <v>-1.7116505264852748</v>
      </c>
      <c r="AO72" s="15">
        <f>T72*'Table A8'!T22</f>
        <v>0.95628571101613047</v>
      </c>
      <c r="AP72" s="15">
        <f>U72*'Table A8'!U22</f>
        <v>0.39822426242768627</v>
      </c>
    </row>
    <row r="73" spans="1:42" x14ac:dyDescent="0.25">
      <c r="A73" s="13">
        <v>1987</v>
      </c>
      <c r="B73" s="11">
        <f t="shared" si="1"/>
        <v>1.3984161240157393</v>
      </c>
      <c r="C73" s="11">
        <f t="shared" si="2"/>
        <v>-9.5556327678035444</v>
      </c>
      <c r="D73" s="11">
        <f t="shared" si="2"/>
        <v>1.4124378600994678</v>
      </c>
      <c r="E73" s="11">
        <f t="shared" si="2"/>
        <v>0.77727790239871986</v>
      </c>
      <c r="F73" s="11">
        <f t="shared" si="2"/>
        <v>-1.6284593764500637</v>
      </c>
      <c r="G73" s="11">
        <f t="shared" si="2"/>
        <v>7.6039681180060246</v>
      </c>
      <c r="H73" s="11">
        <f t="shared" si="2"/>
        <v>3.0771658666753687</v>
      </c>
      <c r="I73" s="11">
        <f t="shared" si="2"/>
        <v>5.0119951599433588</v>
      </c>
      <c r="J73" s="11">
        <f t="shared" si="2"/>
        <v>3.1962948187131723</v>
      </c>
      <c r="K73" s="11">
        <f t="shared" si="2"/>
        <v>0.63284444703817311</v>
      </c>
      <c r="L73" s="11">
        <f t="shared" si="2"/>
        <v>6.9996206183214502</v>
      </c>
      <c r="M73" s="11">
        <f t="shared" si="2"/>
        <v>9.7833092521475784</v>
      </c>
      <c r="N73" s="11">
        <f t="shared" si="2"/>
        <v>4.626798362549386</v>
      </c>
      <c r="O73" s="11">
        <f t="shared" si="2"/>
        <v>4.6690882786098786</v>
      </c>
      <c r="P73" s="11" t="e">
        <f t="shared" si="2"/>
        <v>#N/A</v>
      </c>
      <c r="Q73" s="11">
        <f t="shared" si="2"/>
        <v>-1.0042096890622105</v>
      </c>
      <c r="R73" s="11">
        <f t="shared" si="2"/>
        <v>2.5903390948847895</v>
      </c>
      <c r="S73" s="11">
        <f t="shared" si="2"/>
        <v>5.9639234701579467</v>
      </c>
      <c r="T73" s="11">
        <f t="shared" si="2"/>
        <v>9.7423557020554004</v>
      </c>
      <c r="U73" s="11">
        <f t="shared" si="2"/>
        <v>3.4122728507459161</v>
      </c>
      <c r="W73" s="15">
        <f>B73*'Table A8'!B23</f>
        <v>0</v>
      </c>
      <c r="X73" s="15">
        <f>C73*'Table A8'!C23</f>
        <v>-3.3043378111064654</v>
      </c>
      <c r="Y73" s="15">
        <f>D73*'Table A8'!D23</f>
        <v>0.9806556062670605</v>
      </c>
      <c r="Z73" s="15">
        <f>E73*'Table A8'!E23</f>
        <v>0.29000238538496237</v>
      </c>
      <c r="AA73" s="15">
        <f>F73*'Table A8'!F23</f>
        <v>-0.38122234002695993</v>
      </c>
      <c r="AB73" s="15">
        <f>G73*'Table A8'!G23</f>
        <v>4.8102702314506116</v>
      </c>
      <c r="AC73" s="15">
        <f>H73*'Table A8'!H23</f>
        <v>1.7635237581916541</v>
      </c>
      <c r="AD73" s="15">
        <f>I73*'Table A8'!I23</f>
        <v>4.253179092727934</v>
      </c>
      <c r="AE73" s="15">
        <f>J73*'Table A8'!J23</f>
        <v>2.2533878471927862</v>
      </c>
      <c r="AF73" s="15">
        <f>K73*'Table A8'!K23</f>
        <v>0.28636211228477332</v>
      </c>
      <c r="AG73" s="15">
        <f>L73*'Table A8'!L23</f>
        <v>3.6356029491561612</v>
      </c>
      <c r="AH73" s="15">
        <f>M73*'Table A8'!M23</f>
        <v>1.4606480713456333</v>
      </c>
      <c r="AI73" s="15">
        <f>N73*'Table A8'!N23</f>
        <v>3.195729629012861</v>
      </c>
      <c r="AJ73" s="15">
        <f>O73*'Table A8'!O23</f>
        <v>2.5820058180712633</v>
      </c>
      <c r="AK73" s="15" t="e">
        <f>P73*'Table A8'!P23</f>
        <v>#N/A</v>
      </c>
      <c r="AL73" s="15">
        <f>Q73*'Table A8'!Q23</f>
        <v>0</v>
      </c>
      <c r="AM73" s="15">
        <f>R73*'Table A8'!R23</f>
        <v>0</v>
      </c>
      <c r="AN73" s="15">
        <f>S73*'Table A8'!S23</f>
        <v>3.6946505897628481</v>
      </c>
      <c r="AO73" s="15">
        <f>T73*'Table A8'!T23</f>
        <v>5.33881092472636</v>
      </c>
      <c r="AP73" s="15">
        <f>U73*'Table A8'!U23</f>
        <v>2.0248427096326269</v>
      </c>
    </row>
    <row r="74" spans="1:42" x14ac:dyDescent="0.25">
      <c r="A74" s="13">
        <v>1988</v>
      </c>
      <c r="B74" s="11">
        <f t="shared" si="1"/>
        <v>2.7466848891438373</v>
      </c>
      <c r="C74" s="11">
        <f t="shared" si="2"/>
        <v>-8.4978141384729255</v>
      </c>
      <c r="D74" s="11">
        <f t="shared" si="2"/>
        <v>1.68870827805674</v>
      </c>
      <c r="E74" s="11">
        <f t="shared" si="2"/>
        <v>1.1000202588883397</v>
      </c>
      <c r="F74" s="11">
        <f t="shared" si="2"/>
        <v>-0.24906613124518079</v>
      </c>
      <c r="G74" s="11">
        <f t="shared" si="2"/>
        <v>8.0453042888237398</v>
      </c>
      <c r="H74" s="11">
        <f t="shared" si="2"/>
        <v>4.2803501113116456</v>
      </c>
      <c r="I74" s="11">
        <f t="shared" si="2"/>
        <v>4.0689095324099753</v>
      </c>
      <c r="J74" s="11">
        <f t="shared" si="2"/>
        <v>5.8545854332242371</v>
      </c>
      <c r="K74" s="11">
        <f t="shared" si="2"/>
        <v>9.6160175407850108</v>
      </c>
      <c r="L74" s="11">
        <f t="shared" si="2"/>
        <v>9.062290639205651</v>
      </c>
      <c r="M74" s="11">
        <f t="shared" si="2"/>
        <v>20.091905011386874</v>
      </c>
      <c r="N74" s="11">
        <f t="shared" si="2"/>
        <v>6.4690141755508854</v>
      </c>
      <c r="O74" s="11">
        <f t="shared" si="2"/>
        <v>6.4986908551802909</v>
      </c>
      <c r="P74" s="11" t="e">
        <f t="shared" si="2"/>
        <v>#N/A</v>
      </c>
      <c r="Q74" s="11">
        <f t="shared" si="2"/>
        <v>-6.1811066148436192E-2</v>
      </c>
      <c r="R74" s="11">
        <f t="shared" si="2"/>
        <v>3.2347833865519129</v>
      </c>
      <c r="S74" s="11">
        <f t="shared" si="2"/>
        <v>4.9046014688099691</v>
      </c>
      <c r="T74" s="11">
        <f t="shared" si="2"/>
        <v>5.833919906994522</v>
      </c>
      <c r="U74" s="11">
        <f t="shared" si="2"/>
        <v>4.6155550427472845</v>
      </c>
      <c r="W74" s="15">
        <f>B74*'Table A8'!B24</f>
        <v>0</v>
      </c>
      <c r="X74" s="15">
        <f>C74*'Table A8'!C24</f>
        <v>-2.5986315635450206</v>
      </c>
      <c r="Y74" s="15">
        <f>D74*'Table A8'!D24</f>
        <v>1.145281954178081</v>
      </c>
      <c r="Z74" s="15">
        <f>E74*'Table A8'!E24</f>
        <v>0.38951717367236111</v>
      </c>
      <c r="AA74" s="15">
        <f>F74*'Table A8'!F24</f>
        <v>-5.3897910801457123E-2</v>
      </c>
      <c r="AB74" s="15">
        <f>G74*'Table A8'!G24</f>
        <v>5.0661281106723095</v>
      </c>
      <c r="AC74" s="15">
        <f>H74*'Table A8'!H24</f>
        <v>2.3961399923122588</v>
      </c>
      <c r="AD74" s="15">
        <f>I74*'Table A8'!I24</f>
        <v>3.4288700629618862</v>
      </c>
      <c r="AE74" s="15">
        <f>J74*'Table A8'!J24</f>
        <v>4.0718641688074566</v>
      </c>
      <c r="AF74" s="15">
        <f>K74*'Table A8'!K24</f>
        <v>4.2560493635514458</v>
      </c>
      <c r="AG74" s="15">
        <f>L74*'Table A8'!L24</f>
        <v>4.6824855732775603</v>
      </c>
      <c r="AH74" s="15">
        <f>M74*'Table A8'!M24</f>
        <v>3.1564382772888777</v>
      </c>
      <c r="AI74" s="15">
        <f>N74*'Table A8'!N24</f>
        <v>4.41898358331881</v>
      </c>
      <c r="AJ74" s="15">
        <f>O74*'Table A8'!O24</f>
        <v>3.5372374324746323</v>
      </c>
      <c r="AK74" s="15" t="e">
        <f>P74*'Table A8'!P24</f>
        <v>#N/A</v>
      </c>
      <c r="AL74" s="15">
        <f>Q74*'Table A8'!Q24</f>
        <v>0</v>
      </c>
      <c r="AM74" s="15">
        <f>R74*'Table A8'!R24</f>
        <v>0</v>
      </c>
      <c r="AN74" s="15">
        <f>S74*'Table A8'!S24</f>
        <v>2.9957305771491289</v>
      </c>
      <c r="AO74" s="15">
        <f>T74*'Table A8'!T24</f>
        <v>3.1783195653306153</v>
      </c>
      <c r="AP74" s="15">
        <f>U74*'Table A8'!U24</f>
        <v>2.6802528133233481</v>
      </c>
    </row>
    <row r="75" spans="1:42" x14ac:dyDescent="0.25">
      <c r="A75" s="13">
        <v>1989</v>
      </c>
      <c r="B75" s="11">
        <f t="shared" si="1"/>
        <v>1.4058104286581345</v>
      </c>
      <c r="C75" s="11">
        <f t="shared" si="2"/>
        <v>-5.9714124183473265</v>
      </c>
      <c r="D75" s="11">
        <f t="shared" si="2"/>
        <v>1.0417835324400546</v>
      </c>
      <c r="E75" s="11">
        <f t="shared" si="2"/>
        <v>2.7869477228582729</v>
      </c>
      <c r="F75" s="11">
        <f t="shared" si="2"/>
        <v>1.7142335053761202</v>
      </c>
      <c r="G75" s="11">
        <f t="shared" si="2"/>
        <v>10.273845741425717</v>
      </c>
      <c r="H75" s="11">
        <f t="shared" si="2"/>
        <v>3.8721472580885568</v>
      </c>
      <c r="I75" s="11">
        <f t="shared" si="2"/>
        <v>3.8111557685486233</v>
      </c>
      <c r="J75" s="11">
        <f t="shared" si="2"/>
        <v>11.405836322190021</v>
      </c>
      <c r="K75" s="11">
        <f t="shared" si="2"/>
        <v>9.006933251682927</v>
      </c>
      <c r="L75" s="11">
        <f t="shared" si="2"/>
        <v>4.7455119041742693</v>
      </c>
      <c r="M75" s="11">
        <f t="shared" si="2"/>
        <v>3.776791913712469</v>
      </c>
      <c r="N75" s="11">
        <f t="shared" si="2"/>
        <v>8.7252544240286287</v>
      </c>
      <c r="O75" s="11">
        <f t="shared" si="2"/>
        <v>8.7551576876719803</v>
      </c>
      <c r="P75" s="11" t="e">
        <f t="shared" si="2"/>
        <v>#N/A</v>
      </c>
      <c r="Q75" s="11">
        <f t="shared" si="2"/>
        <v>-2.1456921514818967</v>
      </c>
      <c r="R75" s="11">
        <f t="shared" si="2"/>
        <v>-2.1087271727253696</v>
      </c>
      <c r="S75" s="11">
        <f t="shared" si="2"/>
        <v>-3.8013322191351535</v>
      </c>
      <c r="T75" s="11">
        <f t="shared" si="2"/>
        <v>4.4394460541371199</v>
      </c>
      <c r="U75" s="11">
        <f t="shared" si="2"/>
        <v>4.4907384259140715</v>
      </c>
      <c r="W75" s="15">
        <f>B75*'Table A8'!B25</f>
        <v>0</v>
      </c>
      <c r="X75" s="15">
        <f>C75*'Table A8'!C25</f>
        <v>-1.6725926183790862</v>
      </c>
      <c r="Y75" s="15">
        <f>D75*'Table A8'!D25</f>
        <v>0.69778661002834852</v>
      </c>
      <c r="Z75" s="15">
        <f>E75*'Table A8'!E25</f>
        <v>0.96651347028724899</v>
      </c>
      <c r="AA75" s="15">
        <f>F75*'Table A8'!F25</f>
        <v>0.35827480262360911</v>
      </c>
      <c r="AB75" s="15">
        <f>G75*'Table A8'!G25</f>
        <v>6.5639600441968904</v>
      </c>
      <c r="AC75" s="15">
        <f>H75*'Table A8'!H25</f>
        <v>2.157560452206944</v>
      </c>
      <c r="AD75" s="15">
        <f>I75*'Table A8'!I25</f>
        <v>3.2055631169262471</v>
      </c>
      <c r="AE75" s="15">
        <f>J75*'Table A8'!J25</f>
        <v>8.0148811836029275</v>
      </c>
      <c r="AF75" s="15">
        <f>K75*'Table A8'!K25</f>
        <v>4.0792400696871978</v>
      </c>
      <c r="AG75" s="15">
        <f>L75*'Table A8'!L25</f>
        <v>2.4728862532652118</v>
      </c>
      <c r="AH75" s="15">
        <f>M75*'Table A8'!M25</f>
        <v>0.62694745767626991</v>
      </c>
      <c r="AI75" s="15">
        <f>N75*'Table A8'!N25</f>
        <v>6.0064651455013083</v>
      </c>
      <c r="AJ75" s="15">
        <f>O75*'Table A8'!O25</f>
        <v>4.8188387912946578</v>
      </c>
      <c r="AK75" s="15" t="e">
        <f>P75*'Table A8'!P25</f>
        <v>#N/A</v>
      </c>
      <c r="AL75" s="15">
        <f>Q75*'Table A8'!Q25</f>
        <v>0</v>
      </c>
      <c r="AM75" s="15">
        <f>R75*'Table A8'!R25</f>
        <v>0</v>
      </c>
      <c r="AN75" s="15">
        <f>S75*'Table A8'!S25</f>
        <v>-2.2796589318153515</v>
      </c>
      <c r="AO75" s="15">
        <f>T75*'Table A8'!T25</f>
        <v>2.4181662656884892</v>
      </c>
      <c r="AP75" s="15">
        <f>U75*'Table A8'!U25</f>
        <v>2.5983412532338819</v>
      </c>
    </row>
    <row r="76" spans="1:42" x14ac:dyDescent="0.25">
      <c r="A76" s="13">
        <v>1990</v>
      </c>
      <c r="B76" s="11">
        <f t="shared" si="1"/>
        <v>-4.3891468111785308</v>
      </c>
      <c r="C76" s="11">
        <f t="shared" si="2"/>
        <v>-5.7093595196009694</v>
      </c>
      <c r="D76" s="11">
        <f t="shared" si="2"/>
        <v>-3.7692969968086203</v>
      </c>
      <c r="E76" s="11">
        <f t="shared" si="2"/>
        <v>-1.3747761605475917</v>
      </c>
      <c r="F76" s="11">
        <f t="shared" si="2"/>
        <v>-1.8306770018569845</v>
      </c>
      <c r="G76" s="11">
        <f t="shared" si="2"/>
        <v>0.36794229915551141</v>
      </c>
      <c r="H76" s="11">
        <f t="shared" si="2"/>
        <v>0.39068736669600906</v>
      </c>
      <c r="I76" s="11">
        <f t="shared" si="2"/>
        <v>-0.82585945358050561</v>
      </c>
      <c r="J76" s="11">
        <f t="shared" si="2"/>
        <v>4.1480601120718701</v>
      </c>
      <c r="K76" s="11">
        <f t="shared" si="2"/>
        <v>3.8609364276351346</v>
      </c>
      <c r="L76" s="11">
        <f t="shared" si="2"/>
        <v>1.9941651767732722</v>
      </c>
      <c r="M76" s="11">
        <f t="shared" si="2"/>
        <v>-9.8951425682609919</v>
      </c>
      <c r="N76" s="11">
        <f t="shared" si="2"/>
        <v>5.3129425022566537</v>
      </c>
      <c r="O76" s="11">
        <f t="shared" si="2"/>
        <v>5.3128792548052095</v>
      </c>
      <c r="P76" s="11" t="e">
        <f t="shared" si="2"/>
        <v>#N/A</v>
      </c>
      <c r="Q76" s="11">
        <f t="shared" si="2"/>
        <v>-0.5913428002835116</v>
      </c>
      <c r="R76" s="11">
        <f t="shared" si="2"/>
        <v>-1.3820914670813467</v>
      </c>
      <c r="S76" s="11">
        <f t="shared" si="2"/>
        <v>-3.2938413780932958</v>
      </c>
      <c r="T76" s="11">
        <f t="shared" si="2"/>
        <v>0.58659386078569087</v>
      </c>
      <c r="U76" s="11">
        <f t="shared" si="2"/>
        <v>-0.10139132283012034</v>
      </c>
      <c r="W76" s="15">
        <f>B76*'Table A8'!B26</f>
        <v>0</v>
      </c>
      <c r="X76" s="15">
        <f>C76*'Table A8'!C26</f>
        <v>-1.5460945579079424</v>
      </c>
      <c r="Y76" s="15">
        <f>D76*'Table A8'!D26</f>
        <v>-2.5239212690630519</v>
      </c>
      <c r="Z76" s="15">
        <f>E76*'Table A8'!E26</f>
        <v>-0.4828213875843142</v>
      </c>
      <c r="AA76" s="15">
        <f>F76*'Table A8'!F26</f>
        <v>-0.38627284739182371</v>
      </c>
      <c r="AB76" s="15">
        <f>G76*'Table A8'!G26</f>
        <v>0.24059746941778892</v>
      </c>
      <c r="AC76" s="15">
        <f>H76*'Table A8'!H26</f>
        <v>0.22089463712992352</v>
      </c>
      <c r="AD76" s="15">
        <f>I76*'Table A8'!I26</f>
        <v>-0.69752089449409505</v>
      </c>
      <c r="AE76" s="15">
        <f>J76*'Table A8'!J26</f>
        <v>2.9915809528262325</v>
      </c>
      <c r="AF76" s="15">
        <f>K76*'Table A8'!K26</f>
        <v>1.8223619938437834</v>
      </c>
      <c r="AG76" s="15">
        <f>L76*'Table A8'!L26</f>
        <v>1.0620923731494447</v>
      </c>
      <c r="AH76" s="15">
        <f>M76*'Table A8'!M26</f>
        <v>-1.6178558099106723</v>
      </c>
      <c r="AI76" s="15">
        <f>N76*'Table A8'!N26</f>
        <v>3.7493435238425206</v>
      </c>
      <c r="AJ76" s="15">
        <f>O76*'Table A8'!O26</f>
        <v>3.0325914786428134</v>
      </c>
      <c r="AK76" s="15" t="e">
        <f>P76*'Table A8'!P26</f>
        <v>#N/A</v>
      </c>
      <c r="AL76" s="15">
        <f>Q76*'Table A8'!Q26</f>
        <v>0</v>
      </c>
      <c r="AM76" s="15">
        <f>R76*'Table A8'!R26</f>
        <v>0</v>
      </c>
      <c r="AN76" s="15">
        <f>S76*'Table A8'!S26</f>
        <v>-1.9572005468630362</v>
      </c>
      <c r="AO76" s="15">
        <f>T76*'Table A8'!T26</f>
        <v>0.32497299887527276</v>
      </c>
      <c r="AP76" s="15">
        <f>U76*'Table A8'!U26</f>
        <v>-5.9435593443016549E-2</v>
      </c>
    </row>
    <row r="77" spans="1:42" x14ac:dyDescent="0.25">
      <c r="A77" s="13">
        <v>1991</v>
      </c>
      <c r="B77" s="11">
        <f t="shared" si="1"/>
        <v>3.9559536471552867</v>
      </c>
      <c r="C77" s="11">
        <f t="shared" si="2"/>
        <v>-7.1068412556593037</v>
      </c>
      <c r="D77" s="11">
        <f t="shared" si="2"/>
        <v>-10.969119605361541</v>
      </c>
      <c r="E77" s="11">
        <f t="shared" si="2"/>
        <v>-1.8049558078777939</v>
      </c>
      <c r="F77" s="11">
        <f t="shared" si="2"/>
        <v>-3.1619846172235095</v>
      </c>
      <c r="G77" s="11">
        <f t="shared" si="2"/>
        <v>-9.3616539956505491</v>
      </c>
      <c r="H77" s="11">
        <f t="shared" si="2"/>
        <v>-3.1364626090686416</v>
      </c>
      <c r="I77" s="11">
        <f t="shared" si="2"/>
        <v>-2.5306467479977401</v>
      </c>
      <c r="J77" s="11">
        <f t="shared" si="2"/>
        <v>-0.50919487671560093</v>
      </c>
      <c r="K77" s="11">
        <f t="shared" si="2"/>
        <v>-3.8067799139908916</v>
      </c>
      <c r="L77" s="11">
        <f t="shared" si="2"/>
        <v>-1.7068381448260679</v>
      </c>
      <c r="M77" s="11">
        <f t="shared" si="2"/>
        <v>-1.516188108481102</v>
      </c>
      <c r="N77" s="11">
        <f t="shared" si="2"/>
        <v>-2.2713795599910771</v>
      </c>
      <c r="O77" s="11">
        <f t="shared" si="2"/>
        <v>-2.2363801236925234</v>
      </c>
      <c r="P77" s="11" t="e">
        <f t="shared" si="2"/>
        <v>#N/A</v>
      </c>
      <c r="Q77" s="11">
        <f t="shared" si="2"/>
        <v>-2.9230535855721556</v>
      </c>
      <c r="R77" s="11">
        <f t="shared" si="2"/>
        <v>2.4241418593871882</v>
      </c>
      <c r="S77" s="11">
        <f t="shared" si="2"/>
        <v>-2.4573023710223105</v>
      </c>
      <c r="T77" s="11">
        <f t="shared" si="2"/>
        <v>0.45849333531668574</v>
      </c>
      <c r="U77" s="11">
        <f t="shared" si="2"/>
        <v>-4.7669286726188416</v>
      </c>
      <c r="W77" s="15">
        <f>B77*'Table A8'!B27</f>
        <v>0</v>
      </c>
      <c r="X77" s="15">
        <f>C77*'Table A8'!C27</f>
        <v>-1.9742805008221544</v>
      </c>
      <c r="Y77" s="15">
        <f>D77*'Table A8'!D27</f>
        <v>-7.4052526455795773</v>
      </c>
      <c r="Z77" s="15">
        <f>E77*'Table A8'!E27</f>
        <v>-0.66873612681872263</v>
      </c>
      <c r="AA77" s="15">
        <f>F77*'Table A8'!F27</f>
        <v>-0.70701976041117676</v>
      </c>
      <c r="AB77" s="15">
        <f>G77*'Table A8'!G27</f>
        <v>-6.235797726502831</v>
      </c>
      <c r="AC77" s="15">
        <f>H77*'Table A8'!H27</f>
        <v>-1.8385943814360379</v>
      </c>
      <c r="AD77" s="15">
        <f>I77*'Table A8'!I27</f>
        <v>-2.1637029695380678</v>
      </c>
      <c r="AE77" s="15">
        <f>J77*'Table A8'!J27</f>
        <v>-0.37889190776407866</v>
      </c>
      <c r="AF77" s="15">
        <f>K77*'Table A8'!K27</f>
        <v>-1.8912082612706751</v>
      </c>
      <c r="AG77" s="15">
        <f>L77*'Table A8'!L27</f>
        <v>-0.95139158192605022</v>
      </c>
      <c r="AH77" s="15">
        <f>M77*'Table A8'!M27</f>
        <v>-0.25699388438754678</v>
      </c>
      <c r="AI77" s="15">
        <f>N77*'Table A8'!N27</f>
        <v>-1.655381423321497</v>
      </c>
      <c r="AJ77" s="15">
        <f>O77*'Table A8'!O27</f>
        <v>-1.3384735040299753</v>
      </c>
      <c r="AK77" s="15" t="e">
        <f>P77*'Table A8'!P27</f>
        <v>#N/A</v>
      </c>
      <c r="AL77" s="15">
        <f>Q77*'Table A8'!Q27</f>
        <v>0</v>
      </c>
      <c r="AM77" s="15">
        <f>R77*'Table A8'!R27</f>
        <v>0</v>
      </c>
      <c r="AN77" s="15">
        <f>S77*'Table A8'!S27</f>
        <v>-1.5014117486946317</v>
      </c>
      <c r="AO77" s="15">
        <f>T77*'Table A8'!T27</f>
        <v>0.26569688781601941</v>
      </c>
      <c r="AP77" s="15">
        <f>U77*'Table A8'!U27</f>
        <v>-2.8768414539254712</v>
      </c>
    </row>
    <row r="78" spans="1:42" x14ac:dyDescent="0.25">
      <c r="A78" s="13">
        <v>1992</v>
      </c>
      <c r="B78" s="11">
        <f t="shared" si="1"/>
        <v>-8.3684898081148891</v>
      </c>
      <c r="C78" s="11">
        <f t="shared" si="2"/>
        <v>-22.54887181496197</v>
      </c>
      <c r="D78" s="11">
        <f t="shared" si="2"/>
        <v>-5.8201133964096678</v>
      </c>
      <c r="E78" s="11">
        <f t="shared" si="2"/>
        <v>-0.9933856524290624</v>
      </c>
      <c r="F78" s="11">
        <f t="shared" si="2"/>
        <v>-1.872778854727293</v>
      </c>
      <c r="G78" s="11">
        <f t="shared" si="2"/>
        <v>-11.158460214082828</v>
      </c>
      <c r="H78" s="11">
        <f t="shared" si="2"/>
        <v>-0.39224282148962264</v>
      </c>
      <c r="I78" s="11">
        <f t="shared" si="2"/>
        <v>1.396419087604303</v>
      </c>
      <c r="J78" s="11">
        <f t="shared" si="2"/>
        <v>1.7709528189791861</v>
      </c>
      <c r="K78" s="11">
        <f t="shared" si="2"/>
        <v>-4.8438304043733389</v>
      </c>
      <c r="L78" s="11">
        <f t="shared" si="2"/>
        <v>-4.2492788706910183</v>
      </c>
      <c r="M78" s="11">
        <f t="shared" si="2"/>
        <v>9.9419558117659523</v>
      </c>
      <c r="N78" s="11">
        <f t="shared" si="2"/>
        <v>2.0735555587805021</v>
      </c>
      <c r="O78" s="11">
        <f t="shared" si="2"/>
        <v>2.0902270545612542</v>
      </c>
      <c r="P78" s="11" t="e">
        <f t="shared" si="2"/>
        <v>#N/A</v>
      </c>
      <c r="Q78" s="11">
        <f t="shared" si="2"/>
        <v>-1.6714706269480981</v>
      </c>
      <c r="R78" s="11">
        <f t="shared" si="2"/>
        <v>-5.4921523129181482</v>
      </c>
      <c r="S78" s="11">
        <f t="shared" si="2"/>
        <v>2.0667462203995561</v>
      </c>
      <c r="T78" s="11">
        <f t="shared" si="2"/>
        <v>4.3800642379985604</v>
      </c>
      <c r="U78" s="11">
        <f t="shared" si="2"/>
        <v>-2.8782416155514623</v>
      </c>
      <c r="W78" s="15">
        <f>B78*'Table A8'!B28</f>
        <v>0</v>
      </c>
      <c r="X78" s="15">
        <f>C78*'Table A8'!C28</f>
        <v>-6.0611367438617769</v>
      </c>
      <c r="Y78" s="15">
        <f>D78*'Table A8'!D28</f>
        <v>-3.9518569961621646</v>
      </c>
      <c r="Z78" s="15">
        <f>E78*'Table A8'!E28</f>
        <v>-0.38851312866500631</v>
      </c>
      <c r="AA78" s="15">
        <f>F78*'Table A8'!F28</f>
        <v>-0.4440358664558412</v>
      </c>
      <c r="AB78" s="15">
        <f>G78*'Table A8'!G28</f>
        <v>-7.4304186565577552</v>
      </c>
      <c r="AC78" s="15">
        <f>H78*'Table A8'!H28</f>
        <v>-0.23789527123345613</v>
      </c>
      <c r="AD78" s="15">
        <f>I78*'Table A8'!I28</f>
        <v>1.2101367813178889</v>
      </c>
      <c r="AE78" s="15">
        <f>J78*'Table A8'!J28</f>
        <v>1.3533621442638939</v>
      </c>
      <c r="AF78" s="15">
        <f>K78*'Table A8'!K28</f>
        <v>-2.4771348687965253</v>
      </c>
      <c r="AG78" s="15">
        <f>L78*'Table A8'!L28</f>
        <v>-2.4441852064214737</v>
      </c>
      <c r="AH78" s="15">
        <f>M78*'Table A8'!M28</f>
        <v>1.8979193644661201</v>
      </c>
      <c r="AI78" s="15">
        <f>N78*'Table A8'!N28</f>
        <v>1.5516416246354496</v>
      </c>
      <c r="AJ78" s="15">
        <f>O78*'Table A8'!O28</f>
        <v>1.3011663414643808</v>
      </c>
      <c r="AK78" s="15" t="e">
        <f>P78*'Table A8'!P28</f>
        <v>#N/A</v>
      </c>
      <c r="AL78" s="15">
        <f>Q78*'Table A8'!Q28</f>
        <v>0</v>
      </c>
      <c r="AM78" s="15">
        <f>R78*'Table A8'!R28</f>
        <v>0</v>
      </c>
      <c r="AN78" s="15">
        <f>S78*'Table A8'!S28</f>
        <v>1.3111438022214783</v>
      </c>
      <c r="AO78" s="15">
        <f>T78*'Table A8'!T28</f>
        <v>2.6709631723315224</v>
      </c>
      <c r="AP78" s="15">
        <f>U78*'Table A8'!U28</f>
        <v>-1.7790411425723589</v>
      </c>
    </row>
    <row r="79" spans="1:42" x14ac:dyDescent="0.25">
      <c r="A79" s="13">
        <v>1993</v>
      </c>
      <c r="B79" s="11">
        <f t="shared" si="1"/>
        <v>-4.3168757985169011</v>
      </c>
      <c r="C79" s="11">
        <f t="shared" si="2"/>
        <v>-30.411790844092508</v>
      </c>
      <c r="D79" s="11">
        <f t="shared" si="2"/>
        <v>-3.0844523505464125</v>
      </c>
      <c r="E79" s="11">
        <f t="shared" si="2"/>
        <v>-1.2651331531656829</v>
      </c>
      <c r="F79" s="11">
        <f t="shared" si="2"/>
        <v>-1.0734814920044469</v>
      </c>
      <c r="G79" s="11">
        <f t="shared" si="2"/>
        <v>-2.8497970741449765</v>
      </c>
      <c r="H79" s="11">
        <f t="shared" si="2"/>
        <v>-1.2081420974204089</v>
      </c>
      <c r="I79" s="11">
        <f t="shared" si="2"/>
        <v>-1.0454819526575825</v>
      </c>
      <c r="J79" s="11">
        <f t="shared" si="2"/>
        <v>-3.6027155411452751</v>
      </c>
      <c r="K79" s="11">
        <f t="shared" si="2"/>
        <v>4.2646432649100365</v>
      </c>
      <c r="L79" s="11">
        <f t="shared" si="2"/>
        <v>-1.9105767625344283</v>
      </c>
      <c r="M79" s="11">
        <f t="shared" si="2"/>
        <v>2.4263011158685229E-2</v>
      </c>
      <c r="N79" s="11">
        <f t="shared" si="2"/>
        <v>0.53860094295708993</v>
      </c>
      <c r="O79" s="11">
        <f t="shared" si="2"/>
        <v>0.52099732311350999</v>
      </c>
      <c r="P79" s="11" t="e">
        <f t="shared" si="2"/>
        <v>#N/A</v>
      </c>
      <c r="Q79" s="11">
        <f t="shared" si="2"/>
        <v>-0.60060240602119219</v>
      </c>
      <c r="R79" s="11">
        <f t="shared" si="2"/>
        <v>0.86482960530620645</v>
      </c>
      <c r="S79" s="11">
        <f t="shared" si="2"/>
        <v>1.9028058242308008</v>
      </c>
      <c r="T79" s="11">
        <f t="shared" si="2"/>
        <v>3.8649010382306614</v>
      </c>
      <c r="U79" s="11">
        <f t="shared" si="2"/>
        <v>-1.4954924462385661</v>
      </c>
      <c r="W79" s="15">
        <f>B79*'Table A8'!B29</f>
        <v>0</v>
      </c>
      <c r="X79" s="15">
        <f>C79*'Table A8'!C29</f>
        <v>-6.7240469556288529</v>
      </c>
      <c r="Y79" s="15">
        <f>D79*'Table A8'!D29</f>
        <v>-2.0625732868103861</v>
      </c>
      <c r="Z79" s="15">
        <f>E79*'Table A8'!E29</f>
        <v>-0.49087166342828498</v>
      </c>
      <c r="AA79" s="15">
        <f>F79*'Table A8'!F29</f>
        <v>-0.25140936542744147</v>
      </c>
      <c r="AB79" s="15">
        <f>G79*'Table A8'!G29</f>
        <v>-1.8512281793645766</v>
      </c>
      <c r="AC79" s="15">
        <f>H79*'Table A8'!H29</f>
        <v>-0.72983864105166896</v>
      </c>
      <c r="AD79" s="15">
        <f>I79*'Table A8'!I29</f>
        <v>-0.90601466017306098</v>
      </c>
      <c r="AE79" s="15">
        <f>J79*'Table A8'!J29</f>
        <v>-2.7456295139068141</v>
      </c>
      <c r="AF79" s="15">
        <f>K79*'Table A8'!K29</f>
        <v>2.1758209937571005</v>
      </c>
      <c r="AG79" s="15">
        <f>L79*'Table A8'!L29</f>
        <v>-1.0834880820332744</v>
      </c>
      <c r="AH79" s="15">
        <f>M79*'Table A8'!M29</f>
        <v>4.8065025105355442E-3</v>
      </c>
      <c r="AI79" s="15">
        <f>N79*'Table A8'!N29</f>
        <v>0.40416614759500025</v>
      </c>
      <c r="AJ79" s="15">
        <f>O79*'Table A8'!O29</f>
        <v>0.32572752641056646</v>
      </c>
      <c r="AK79" s="15" t="e">
        <f>P79*'Table A8'!P29</f>
        <v>#N/A</v>
      </c>
      <c r="AL79" s="15">
        <f>Q79*'Table A8'!Q29</f>
        <v>0</v>
      </c>
      <c r="AM79" s="15">
        <f>R79*'Table A8'!R29</f>
        <v>0</v>
      </c>
      <c r="AN79" s="15">
        <f>S79*'Table A8'!S29</f>
        <v>1.2151317993537893</v>
      </c>
      <c r="AO79" s="15">
        <f>T79*'Table A8'!T29</f>
        <v>2.3931467228724252</v>
      </c>
      <c r="AP79" s="15">
        <f>U79*'Table A8'!U29</f>
        <v>-0.91569002483187401</v>
      </c>
    </row>
    <row r="80" spans="1:42" x14ac:dyDescent="0.25">
      <c r="A80" s="13">
        <v>1994</v>
      </c>
      <c r="B80" s="11">
        <f t="shared" si="1"/>
        <v>-1.0885566466106822</v>
      </c>
      <c r="C80" s="11">
        <f t="shared" si="2"/>
        <v>-23.21827504032882</v>
      </c>
      <c r="D80" s="11">
        <f t="shared" si="2"/>
        <v>1.5157180112864499</v>
      </c>
      <c r="E80" s="11">
        <f t="shared" si="2"/>
        <v>-4.6368459284614492</v>
      </c>
      <c r="F80" s="11">
        <f t="shared" si="2"/>
        <v>-5.2672425008513599</v>
      </c>
      <c r="G80" s="11">
        <f t="shared" si="2"/>
        <v>1.4409130840563857</v>
      </c>
      <c r="H80" s="11">
        <f t="shared" si="2"/>
        <v>1.6003849189100201</v>
      </c>
      <c r="I80" s="11">
        <f t="shared" si="2"/>
        <v>-0.30558566024651501</v>
      </c>
      <c r="J80" s="11">
        <f t="shared" si="2"/>
        <v>2.5664368375906341</v>
      </c>
      <c r="K80" s="11">
        <f t="shared" si="2"/>
        <v>5.1129912008884189</v>
      </c>
      <c r="L80" s="11">
        <f t="shared" si="2"/>
        <v>1.4067973595387262</v>
      </c>
      <c r="M80" s="11">
        <f t="shared" si="2"/>
        <v>8.2614696790561375</v>
      </c>
      <c r="N80" s="11">
        <f t="shared" si="2"/>
        <v>2.702628503800911</v>
      </c>
      <c r="O80" s="11">
        <f t="shared" si="2"/>
        <v>2.7269757438072881</v>
      </c>
      <c r="P80" s="11" t="e">
        <f t="shared" si="2"/>
        <v>#N/A</v>
      </c>
      <c r="Q80" s="11">
        <f t="shared" si="2"/>
        <v>0.77786812937318039</v>
      </c>
      <c r="R80" s="11">
        <f t="shared" si="2"/>
        <v>1.7259405885403725</v>
      </c>
      <c r="S80" s="11">
        <f t="shared" si="2"/>
        <v>6.8131534965411715</v>
      </c>
      <c r="T80" s="11">
        <f t="shared" si="2"/>
        <v>6.9401263957786608</v>
      </c>
      <c r="U80" s="11">
        <f t="shared" si="2"/>
        <v>1.7870732627113319</v>
      </c>
      <c r="W80" s="15">
        <f>B80*'Table A8'!B30</f>
        <v>0</v>
      </c>
      <c r="X80" s="15">
        <f>C80*'Table A8'!C30</f>
        <v>-3.9262103093196035</v>
      </c>
      <c r="Y80" s="15">
        <f>D80*'Table A8'!D30</f>
        <v>0.99021857677343772</v>
      </c>
      <c r="Z80" s="15">
        <f>E80*'Table A8'!E30</f>
        <v>-1.7003314019668134</v>
      </c>
      <c r="AA80" s="15">
        <f>F80*'Table A8'!F30</f>
        <v>-1.1477321409355115</v>
      </c>
      <c r="AB80" s="15">
        <f>G80*'Table A8'!G30</f>
        <v>0.91353889529174859</v>
      </c>
      <c r="AC80" s="15">
        <f>H80*'Table A8'!H30</f>
        <v>0.9440670636650208</v>
      </c>
      <c r="AD80" s="15">
        <f>I80*'Table A8'!I30</f>
        <v>-0.26237584788765778</v>
      </c>
      <c r="AE80" s="15">
        <f>J80*'Table A8'!J30</f>
        <v>1.9248276281929755</v>
      </c>
      <c r="AF80" s="15">
        <f>K80*'Table A8'!K30</f>
        <v>2.5902413423700734</v>
      </c>
      <c r="AG80" s="15">
        <f>L80*'Table A8'!L30</f>
        <v>0.77570806404965365</v>
      </c>
      <c r="AH80" s="15">
        <f>M80*'Table A8'!M30</f>
        <v>1.6101604404480412</v>
      </c>
      <c r="AI80" s="15">
        <f>N80*'Table A8'!N30</f>
        <v>2.0053503498202758</v>
      </c>
      <c r="AJ80" s="15">
        <f>O80*'Table A8'!O30</f>
        <v>1.6759992921439595</v>
      </c>
      <c r="AK80" s="15" t="e">
        <f>P80*'Table A8'!P30</f>
        <v>#N/A</v>
      </c>
      <c r="AL80" s="15">
        <f>Q80*'Table A8'!Q30</f>
        <v>0</v>
      </c>
      <c r="AM80" s="15">
        <f>R80*'Table A8'!R30</f>
        <v>0</v>
      </c>
      <c r="AN80" s="15">
        <f>S80*'Table A8'!S30</f>
        <v>4.3229458935553726</v>
      </c>
      <c r="AO80" s="15">
        <f>T80*'Table A8'!T30</f>
        <v>4.2855280493933234</v>
      </c>
      <c r="AP80" s="15">
        <f>U80*'Table A8'!U30</f>
        <v>1.0684911037751053</v>
      </c>
    </row>
    <row r="81" spans="1:42" x14ac:dyDescent="0.25">
      <c r="A81" s="13">
        <v>1995</v>
      </c>
      <c r="B81" s="11">
        <f t="shared" si="1"/>
        <v>2.2772301879150132</v>
      </c>
      <c r="C81" s="11">
        <f t="shared" si="2"/>
        <v>0.2251408080457428</v>
      </c>
      <c r="D81" s="11">
        <f t="shared" si="2"/>
        <v>2.8522882602421205</v>
      </c>
      <c r="E81" s="11">
        <f t="shared" si="2"/>
        <v>-9.9407599842473218</v>
      </c>
      <c r="F81" s="11">
        <f t="shared" si="2"/>
        <v>-0.91803923449612512</v>
      </c>
      <c r="G81" s="11">
        <f t="shared" si="2"/>
        <v>0.65451379049086955</v>
      </c>
      <c r="H81" s="11">
        <f t="shared" si="2"/>
        <v>0.33653616954836796</v>
      </c>
      <c r="I81" s="11">
        <f t="shared" si="2"/>
        <v>0.16988508531194346</v>
      </c>
      <c r="J81" s="11">
        <f t="shared" si="2"/>
        <v>1.0223462758065804</v>
      </c>
      <c r="K81" s="11">
        <f t="shared" si="2"/>
        <v>3.1910378931043564</v>
      </c>
      <c r="L81" s="11">
        <f t="shared" si="2"/>
        <v>0.82401878854557953</v>
      </c>
      <c r="M81" s="11">
        <f t="shared" si="2"/>
        <v>4.1348994340409586</v>
      </c>
      <c r="N81" s="11">
        <f t="shared" si="2"/>
        <v>3.7791964205668855</v>
      </c>
      <c r="O81" s="11">
        <f t="shared" si="2"/>
        <v>2.7923633171817994</v>
      </c>
      <c r="P81" s="11" t="e">
        <f t="shared" si="2"/>
        <v>#N/A</v>
      </c>
      <c r="Q81" s="11">
        <f t="shared" si="2"/>
        <v>0.66196181704063739</v>
      </c>
      <c r="R81" s="11">
        <f t="shared" si="2"/>
        <v>4.900917904141707</v>
      </c>
      <c r="S81" s="11">
        <f t="shared" si="2"/>
        <v>7.458529079625599</v>
      </c>
      <c r="T81" s="11">
        <f t="shared" si="2"/>
        <v>3.8317968887064811</v>
      </c>
      <c r="U81" s="11">
        <f t="shared" si="2"/>
        <v>1.8629226930911131</v>
      </c>
      <c r="W81" s="15">
        <f>B81*'Table A8'!B31</f>
        <v>0</v>
      </c>
      <c r="X81" s="15">
        <f>C81*'Table A8'!C31</f>
        <v>3.3073184701919618E-2</v>
      </c>
      <c r="Y81" s="15">
        <f>D81*'Table A8'!D31</f>
        <v>1.8676783528065406</v>
      </c>
      <c r="Z81" s="15">
        <f>E81*'Table A8'!E31</f>
        <v>-3.437514802552724</v>
      </c>
      <c r="AA81" s="15">
        <f>F81*'Table A8'!F31</f>
        <v>-0.18884067053585293</v>
      </c>
      <c r="AB81" s="15">
        <f>G81*'Table A8'!G31</f>
        <v>0.40841660526630258</v>
      </c>
      <c r="AC81" s="15">
        <f>H81*'Table A8'!H31</f>
        <v>0.19909479790481449</v>
      </c>
      <c r="AD81" s="15">
        <f>I81*'Table A8'!I31</f>
        <v>0.14528572495877404</v>
      </c>
      <c r="AE81" s="15">
        <f>J81*'Table A8'!J31</f>
        <v>0.77084909195816165</v>
      </c>
      <c r="AF81" s="15">
        <f>K81*'Table A8'!K31</f>
        <v>1.650404798313573</v>
      </c>
      <c r="AG81" s="15">
        <f>L81*'Table A8'!L31</f>
        <v>0.45757763327936035</v>
      </c>
      <c r="AH81" s="15">
        <f>M81*'Table A8'!M31</f>
        <v>0.82160451754393837</v>
      </c>
      <c r="AI81" s="15">
        <f>N81*'Table A8'!N31</f>
        <v>2.8086987797653094</v>
      </c>
      <c r="AJ81" s="15">
        <f>O81*'Table A8'!O31</f>
        <v>1.7441101279117521</v>
      </c>
      <c r="AK81" s="15" t="e">
        <f>P81*'Table A8'!P31</f>
        <v>#N/A</v>
      </c>
      <c r="AL81" s="15">
        <f>Q81*'Table A8'!Q31</f>
        <v>0</v>
      </c>
      <c r="AM81" s="15">
        <f>R81*'Table A8'!R31</f>
        <v>0</v>
      </c>
      <c r="AN81" s="15">
        <f>S81*'Table A8'!S31</f>
        <v>4.5526861502034661</v>
      </c>
      <c r="AO81" s="15">
        <f>T81*'Table A8'!T31</f>
        <v>2.40062075077461</v>
      </c>
      <c r="AP81" s="15">
        <f>U81*'Table A8'!U31</f>
        <v>1.1123511400447035</v>
      </c>
    </row>
    <row r="82" spans="1:42" x14ac:dyDescent="0.25">
      <c r="A82" s="13">
        <v>1996</v>
      </c>
      <c r="B82" s="11">
        <f t="shared" si="1"/>
        <v>-4.0988342353958185</v>
      </c>
      <c r="C82" s="11">
        <f t="shared" si="2"/>
        <v>12.317055773599616</v>
      </c>
      <c r="D82" s="11">
        <f t="shared" si="2"/>
        <v>1.726945594925865</v>
      </c>
      <c r="E82" s="11">
        <f t="shared" si="2"/>
        <v>-10.918262946395014</v>
      </c>
      <c r="F82" s="11">
        <f t="shared" si="2"/>
        <v>14.173219305441446</v>
      </c>
      <c r="G82" s="11">
        <f t="shared" si="2"/>
        <v>-0.52561004029283032</v>
      </c>
      <c r="H82" s="11">
        <f t="shared" si="2"/>
        <v>-0.76153544708237375</v>
      </c>
      <c r="I82" s="11">
        <f t="shared" si="2"/>
        <v>2.2629554294342082E-2</v>
      </c>
      <c r="J82" s="11">
        <f t="shared" si="2"/>
        <v>0.31995575740748339</v>
      </c>
      <c r="K82" s="11">
        <f t="shared" si="2"/>
        <v>5.0808713248325619</v>
      </c>
      <c r="L82" s="11">
        <f t="shared" si="2"/>
        <v>-1.1469121914627372</v>
      </c>
      <c r="M82" s="11">
        <f t="shared" si="2"/>
        <v>-2.4735476775208323</v>
      </c>
      <c r="N82" s="11">
        <f t="shared" si="2"/>
        <v>1.5651335144708227</v>
      </c>
      <c r="O82" s="11">
        <f t="shared" si="2"/>
        <v>5.1932350572504404</v>
      </c>
      <c r="P82" s="11" t="e">
        <f t="shared" si="2"/>
        <v>#N/A</v>
      </c>
      <c r="Q82" s="11">
        <f t="shared" si="2"/>
        <v>2.5620159456433678</v>
      </c>
      <c r="R82" s="11">
        <f t="shared" si="2"/>
        <v>2.7474730329132901</v>
      </c>
      <c r="S82" s="11">
        <f t="shared" si="2"/>
        <v>3.3916682443341126</v>
      </c>
      <c r="T82" s="11">
        <f t="shared" si="2"/>
        <v>-0.54013807123319035</v>
      </c>
      <c r="U82" s="11">
        <f t="shared" si="2"/>
        <v>0.85369264019614033</v>
      </c>
      <c r="W82" s="15">
        <f>B82*'Table A8'!B32</f>
        <v>0</v>
      </c>
      <c r="X82" s="15">
        <f>C82*'Table A8'!C32</f>
        <v>1.8586437162361822</v>
      </c>
      <c r="Y82" s="15">
        <f>D82*'Table A8'!D32</f>
        <v>1.125105055094201</v>
      </c>
      <c r="Z82" s="15">
        <f>E82*'Table A8'!E32</f>
        <v>-3.3508148982486299</v>
      </c>
      <c r="AA82" s="15">
        <f>F82*'Table A8'!F32</f>
        <v>2.9281871085042028</v>
      </c>
      <c r="AB82" s="15">
        <f>G82*'Table A8'!G32</f>
        <v>-0.31857224542148443</v>
      </c>
      <c r="AC82" s="15">
        <f>H82*'Table A8'!H32</f>
        <v>-0.44679284680322867</v>
      </c>
      <c r="AD82" s="15">
        <f>I82*'Table A8'!I32</f>
        <v>1.9250961838196808E-2</v>
      </c>
      <c r="AE82" s="15">
        <f>J82*'Table A8'!J32</f>
        <v>0.24028677381302002</v>
      </c>
      <c r="AF82" s="15">
        <f>K82*'Table A8'!K32</f>
        <v>2.6710140554644775</v>
      </c>
      <c r="AG82" s="15">
        <f>L82*'Table A8'!L32</f>
        <v>-0.64227082721913287</v>
      </c>
      <c r="AH82" s="15">
        <f>M82*'Table A8'!M32</f>
        <v>-0.48531005432958735</v>
      </c>
      <c r="AI82" s="15">
        <f>N82*'Table A8'!N32</f>
        <v>1.1621116344945859</v>
      </c>
      <c r="AJ82" s="15">
        <f>O82*'Table A8'!O32</f>
        <v>3.3127646430200559</v>
      </c>
      <c r="AK82" s="15" t="e">
        <f>P82*'Table A8'!P32</f>
        <v>#N/A</v>
      </c>
      <c r="AL82" s="15">
        <f>Q82*'Table A8'!Q32</f>
        <v>0</v>
      </c>
      <c r="AM82" s="15">
        <f>R82*'Table A8'!R32</f>
        <v>0</v>
      </c>
      <c r="AN82" s="15">
        <f>S82*'Table A8'!S32</f>
        <v>1.9552967428586159</v>
      </c>
      <c r="AO82" s="15">
        <f>T82*'Table A8'!T32</f>
        <v>-0.33547975604293451</v>
      </c>
      <c r="AP82" s="15">
        <f>U82*'Table A8'!U32</f>
        <v>0.50589825858023274</v>
      </c>
    </row>
    <row r="83" spans="1:42" x14ac:dyDescent="0.25">
      <c r="A83" s="13">
        <v>1997</v>
      </c>
      <c r="B83" s="11">
        <f t="shared" si="1"/>
        <v>3.4580631202584993</v>
      </c>
      <c r="C83" s="11">
        <f t="shared" si="2"/>
        <v>2.3856316363411083</v>
      </c>
      <c r="D83" s="11">
        <f t="shared" si="2"/>
        <v>-0.14073736451792521</v>
      </c>
      <c r="E83" s="11">
        <f t="shared" si="2"/>
        <v>-1.3377312464176176</v>
      </c>
      <c r="F83" s="11">
        <f t="shared" si="2"/>
        <v>7.8508598601833732</v>
      </c>
      <c r="G83" s="11">
        <f t="shared" si="2"/>
        <v>0.56055267648786977</v>
      </c>
      <c r="H83" s="11">
        <f t="shared" si="2"/>
        <v>3.3187817358461222</v>
      </c>
      <c r="I83" s="11">
        <f t="shared" si="2"/>
        <v>0.62031440096937052</v>
      </c>
      <c r="J83" s="11">
        <f t="shared" si="2"/>
        <v>5.73512964714656</v>
      </c>
      <c r="K83" s="11">
        <f t="shared" si="2"/>
        <v>8.4600300773584234</v>
      </c>
      <c r="L83" s="11">
        <f t="shared" si="2"/>
        <v>0.6875832847465978</v>
      </c>
      <c r="M83" s="11">
        <f t="shared" si="2"/>
        <v>2.4306752224161499</v>
      </c>
      <c r="N83" s="11">
        <f t="shared" si="2"/>
        <v>1.4921978935820852</v>
      </c>
      <c r="O83" s="11">
        <f t="shared" si="2"/>
        <v>7.6545974200627089</v>
      </c>
      <c r="P83" s="11" t="e">
        <f t="shared" si="2"/>
        <v>#N/A</v>
      </c>
      <c r="Q83" s="11">
        <f t="shared" si="2"/>
        <v>2.078988751941623</v>
      </c>
      <c r="R83" s="11">
        <f t="shared" si="2"/>
        <v>0.64560197056028146</v>
      </c>
      <c r="S83" s="11">
        <f t="shared" si="2"/>
        <v>3.4642342991614643</v>
      </c>
      <c r="T83" s="11">
        <f t="shared" si="2"/>
        <v>1.7703620386836163</v>
      </c>
      <c r="U83" s="11">
        <f t="shared" si="2"/>
        <v>2.3799536749211376</v>
      </c>
      <c r="W83" s="15">
        <f>B83*'Table A8'!B33</f>
        <v>0</v>
      </c>
      <c r="X83" s="15">
        <f>C83*'Table A8'!C33</f>
        <v>0.38456381977818671</v>
      </c>
      <c r="Y83" s="15">
        <f>D83*'Table A8'!D33</f>
        <v>-9.1465213200199597E-2</v>
      </c>
      <c r="Z83" s="15">
        <f>E83*'Table A8'!E33</f>
        <v>-0.38446396022042328</v>
      </c>
      <c r="AA83" s="15">
        <f>F83*'Table A8'!F33</f>
        <v>1.7295444271983971</v>
      </c>
      <c r="AB83" s="15">
        <f>G83*'Table A8'!G33</f>
        <v>0.3423295195311421</v>
      </c>
      <c r="AC83" s="15">
        <f>H83*'Table A8'!H33</f>
        <v>1.9537668078926123</v>
      </c>
      <c r="AD83" s="15">
        <f>I83*'Table A8'!I33</f>
        <v>0.52577848626163848</v>
      </c>
      <c r="AE83" s="15">
        <f>J83*'Table A8'!J33</f>
        <v>4.2881564371714829</v>
      </c>
      <c r="AF83" s="15">
        <f>K83*'Table A8'!K33</f>
        <v>4.577722274858643</v>
      </c>
      <c r="AG83" s="15">
        <f>L83*'Table A8'!L33</f>
        <v>0.38188375634826044</v>
      </c>
      <c r="AH83" s="15">
        <f>M83*'Table A8'!M33</f>
        <v>0.47932915386046471</v>
      </c>
      <c r="AI83" s="15">
        <f>N83*'Table A8'!N33</f>
        <v>1.1112397713505788</v>
      </c>
      <c r="AJ83" s="15">
        <f>O83*'Table A8'!O33</f>
        <v>4.9632409671686606</v>
      </c>
      <c r="AK83" s="15" t="e">
        <f>P83*'Table A8'!P33</f>
        <v>#N/A</v>
      </c>
      <c r="AL83" s="15">
        <f>Q83*'Table A8'!Q33</f>
        <v>0</v>
      </c>
      <c r="AM83" s="15">
        <f>R83*'Table A8'!R33</f>
        <v>0</v>
      </c>
      <c r="AN83" s="15">
        <f>S83*'Table A8'!S33</f>
        <v>1.9915882985879256</v>
      </c>
      <c r="AO83" s="15">
        <f>T83*'Table A8'!T33</f>
        <v>1.0944378123142116</v>
      </c>
      <c r="AP83" s="15">
        <f>U83*'Table A8'!U33</f>
        <v>1.4132164921681716</v>
      </c>
    </row>
    <row r="84" spans="1:42" x14ac:dyDescent="0.25">
      <c r="A84" s="13">
        <v>1998</v>
      </c>
      <c r="B84" s="11">
        <f t="shared" si="1"/>
        <v>-7.6366601538587666</v>
      </c>
      <c r="C84" s="11">
        <f t="shared" si="2"/>
        <v>5.1529006644061441</v>
      </c>
      <c r="D84" s="11">
        <f t="shared" si="2"/>
        <v>-0.49722333188597734</v>
      </c>
      <c r="E84" s="11">
        <f t="shared" si="2"/>
        <v>-2.7303756172794089</v>
      </c>
      <c r="F84" s="11">
        <f t="shared" si="2"/>
        <v>-6.0860605562969488</v>
      </c>
      <c r="G84" s="11">
        <f t="shared" si="2"/>
        <v>2.7112516549619889</v>
      </c>
      <c r="H84" s="11">
        <f t="shared" si="2"/>
        <v>2.204550441474924</v>
      </c>
      <c r="I84" s="11">
        <f t="shared" si="2"/>
        <v>3.165031254389429</v>
      </c>
      <c r="J84" s="11">
        <f t="shared" si="2"/>
        <v>-1.7196190938914284</v>
      </c>
      <c r="K84" s="11">
        <f t="shared" si="2"/>
        <v>3.3429696375701772</v>
      </c>
      <c r="L84" s="11">
        <f t="shared" si="2"/>
        <v>1.1602663559737587</v>
      </c>
      <c r="M84" s="11">
        <f t="shared" si="2"/>
        <v>1.0451198893402573</v>
      </c>
      <c r="N84" s="11">
        <f t="shared" si="2"/>
        <v>3.69080951991188</v>
      </c>
      <c r="O84" s="11">
        <f t="shared" ref="C84:U98" si="3">LN(O34/O33)*100</f>
        <v>4.1008795961244813</v>
      </c>
      <c r="P84" s="11" t="e">
        <f t="shared" si="3"/>
        <v>#N/A</v>
      </c>
      <c r="Q84" s="11">
        <f t="shared" si="3"/>
        <v>1.1481182373956231</v>
      </c>
      <c r="R84" s="11">
        <f t="shared" si="3"/>
        <v>2.7394397204392429</v>
      </c>
      <c r="S84" s="11">
        <f t="shared" si="3"/>
        <v>-1.4372356966172204</v>
      </c>
      <c r="T84" s="11">
        <f t="shared" si="3"/>
        <v>-2.7430422410191806</v>
      </c>
      <c r="U84" s="11">
        <f t="shared" si="3"/>
        <v>1.2601839354000515</v>
      </c>
      <c r="W84" s="15">
        <f>B84*'Table A8'!B34</f>
        <v>0</v>
      </c>
      <c r="X84" s="15">
        <f>C84*'Table A8'!C34</f>
        <v>0.95586307324733977</v>
      </c>
      <c r="Y84" s="15">
        <f>D84*'Table A8'!D34</f>
        <v>-0.32791878737880203</v>
      </c>
      <c r="Z84" s="15">
        <f>E84*'Table A8'!E34</f>
        <v>-0.81092155833198443</v>
      </c>
      <c r="AA84" s="15">
        <f>F84*'Table A8'!F34</f>
        <v>-1.481955745458307</v>
      </c>
      <c r="AB84" s="15">
        <f>G84*'Table A8'!G34</f>
        <v>1.6885675307103267</v>
      </c>
      <c r="AC84" s="15">
        <f>H84*'Table A8'!H34</f>
        <v>1.3427916739023762</v>
      </c>
      <c r="AD84" s="15">
        <f>I84*'Table A8'!I34</f>
        <v>2.6750844162099452</v>
      </c>
      <c r="AE84" s="15">
        <f>J84*'Table A8'!J34</f>
        <v>-1.2814601487678925</v>
      </c>
      <c r="AF84" s="15">
        <f>K84*'Table A8'!K34</f>
        <v>1.8683857304379718</v>
      </c>
      <c r="AG84" s="15">
        <f>L84*'Table A8'!L34</f>
        <v>0.66042360982026349</v>
      </c>
      <c r="AH84" s="15">
        <f>M84*'Table A8'!M34</f>
        <v>0.20254423455414186</v>
      </c>
      <c r="AI84" s="15">
        <f>N84*'Table A8'!N34</f>
        <v>2.7773341637336895</v>
      </c>
      <c r="AJ84" s="15">
        <f>O84*'Table A8'!O34</f>
        <v>2.6717230568750994</v>
      </c>
      <c r="AK84" s="15" t="e">
        <f>P84*'Table A8'!P34</f>
        <v>#N/A</v>
      </c>
      <c r="AL84" s="15">
        <f>Q84*'Table A8'!Q34</f>
        <v>0</v>
      </c>
      <c r="AM84" s="15">
        <f>R84*'Table A8'!R34</f>
        <v>0</v>
      </c>
      <c r="AN84" s="15">
        <f>S84*'Table A8'!S34</f>
        <v>-0.87944452276007712</v>
      </c>
      <c r="AO84" s="15">
        <f>T84*'Table A8'!T34</f>
        <v>-1.7604845102861102</v>
      </c>
      <c r="AP84" s="15">
        <f>U84*'Table A8'!U34</f>
        <v>0.76556174075553129</v>
      </c>
    </row>
    <row r="85" spans="1:42" x14ac:dyDescent="0.25">
      <c r="A85" s="13">
        <v>1999</v>
      </c>
      <c r="B85" s="11">
        <f t="shared" si="1"/>
        <v>-9.6342802975642723</v>
      </c>
      <c r="C85" s="11">
        <f t="shared" si="3"/>
        <v>4.3890422825269626</v>
      </c>
      <c r="D85" s="11">
        <f t="shared" si="3"/>
        <v>-4.7510982671051734</v>
      </c>
      <c r="E85" s="11">
        <f t="shared" si="3"/>
        <v>-15.364753516255597</v>
      </c>
      <c r="F85" s="11">
        <f t="shared" si="3"/>
        <v>-4.5305630754821591</v>
      </c>
      <c r="G85" s="11">
        <f t="shared" si="3"/>
        <v>5.6654015452218785E-2</v>
      </c>
      <c r="H85" s="11">
        <f t="shared" si="3"/>
        <v>1.7008606748268842</v>
      </c>
      <c r="I85" s="11">
        <f t="shared" si="3"/>
        <v>2.6656780441485632</v>
      </c>
      <c r="J85" s="11">
        <f t="shared" si="3"/>
        <v>-0.28058004912689488</v>
      </c>
      <c r="K85" s="11">
        <f t="shared" si="3"/>
        <v>1.5680007659046857</v>
      </c>
      <c r="L85" s="11">
        <f t="shared" si="3"/>
        <v>2.9304980397424849</v>
      </c>
      <c r="M85" s="11">
        <f t="shared" si="3"/>
        <v>7.1239444290347134</v>
      </c>
      <c r="N85" s="11">
        <f t="shared" si="3"/>
        <v>3.9371531342240793</v>
      </c>
      <c r="O85" s="11">
        <f t="shared" si="3"/>
        <v>4.4487855445021562</v>
      </c>
      <c r="P85" s="11" t="e">
        <f t="shared" si="3"/>
        <v>#N/A</v>
      </c>
      <c r="Q85" s="11">
        <f t="shared" si="3"/>
        <v>7.0320342021222695</v>
      </c>
      <c r="R85" s="11">
        <f t="shared" si="3"/>
        <v>2.9547604095957283</v>
      </c>
      <c r="S85" s="11">
        <f t="shared" si="3"/>
        <v>6.0616190717483143</v>
      </c>
      <c r="T85" s="11">
        <f t="shared" si="3"/>
        <v>0.68417962717984815</v>
      </c>
      <c r="U85" s="11">
        <f t="shared" si="3"/>
        <v>0.47700260801807381</v>
      </c>
      <c r="W85" s="15">
        <f>B85*'Table A8'!B35</f>
        <v>0</v>
      </c>
      <c r="X85" s="15">
        <f>C85*'Table A8'!C35</f>
        <v>0.91204298630910285</v>
      </c>
      <c r="Y85" s="15">
        <f>D85*'Table A8'!D35</f>
        <v>-3.1955886944549396</v>
      </c>
      <c r="Z85" s="15">
        <f>E85*'Table A8'!E35</f>
        <v>-4.8153137519945046</v>
      </c>
      <c r="AA85" s="15">
        <f>F85*'Table A8'!F35</f>
        <v>-1.2925696454350599</v>
      </c>
      <c r="AB85" s="15">
        <f>G85*'Table A8'!G35</f>
        <v>3.5442752066908077E-2</v>
      </c>
      <c r="AC85" s="15">
        <f>H85*'Table A8'!H35</f>
        <v>1.0786858399752099</v>
      </c>
      <c r="AD85" s="15">
        <f>I85*'Table A8'!I35</f>
        <v>2.2498322692613875</v>
      </c>
      <c r="AE85" s="15">
        <f>J85*'Table A8'!J35</f>
        <v>-0.21096813893851227</v>
      </c>
      <c r="AF85" s="15">
        <f>K85*'Table A8'!K35</f>
        <v>0.89893483909315641</v>
      </c>
      <c r="AG85" s="15">
        <f>L85*'Table A8'!L35</f>
        <v>1.8892920862219802</v>
      </c>
      <c r="AH85" s="15">
        <f>M85*'Table A8'!M35</f>
        <v>1.3478502859733679</v>
      </c>
      <c r="AI85" s="15">
        <f>N85*'Table A8'!N35</f>
        <v>3.0308204827256966</v>
      </c>
      <c r="AJ85" s="15">
        <f>O85*'Table A8'!O35</f>
        <v>2.9495448160049298</v>
      </c>
      <c r="AK85" s="15" t="e">
        <f>P85*'Table A8'!P35</f>
        <v>#N/A</v>
      </c>
      <c r="AL85" s="15">
        <f>Q85*'Table A8'!Q35</f>
        <v>0</v>
      </c>
      <c r="AM85" s="15">
        <f>R85*'Table A8'!R35</f>
        <v>0</v>
      </c>
      <c r="AN85" s="15">
        <f>S85*'Table A8'!S35</f>
        <v>3.9606619014803486</v>
      </c>
      <c r="AO85" s="15">
        <f>T85*'Table A8'!T35</f>
        <v>0.46086339686834571</v>
      </c>
      <c r="AP85" s="15">
        <f>U85*'Table A8'!U35</f>
        <v>0.30036854226898108</v>
      </c>
    </row>
    <row r="86" spans="1:42" x14ac:dyDescent="0.25">
      <c r="A86" s="13">
        <v>2000</v>
      </c>
      <c r="B86" s="11">
        <f t="shared" si="1"/>
        <v>-8.1340783438846866</v>
      </c>
      <c r="C86" s="11">
        <f t="shared" si="3"/>
        <v>-2.5447098824213938</v>
      </c>
      <c r="D86" s="11">
        <f t="shared" si="3"/>
        <v>-4.0026406764745195</v>
      </c>
      <c r="E86" s="11">
        <f t="shared" si="3"/>
        <v>1.4420175589706974</v>
      </c>
      <c r="F86" s="11">
        <f t="shared" si="3"/>
        <v>7.4719515961114871</v>
      </c>
      <c r="G86" s="11">
        <f t="shared" si="3"/>
        <v>1.2383362116769725</v>
      </c>
      <c r="H86" s="11">
        <f t="shared" si="3"/>
        <v>-0.62165805299089238</v>
      </c>
      <c r="I86" s="11">
        <f t="shared" si="3"/>
        <v>-4.2435816465390359E-2</v>
      </c>
      <c r="J86" s="11">
        <f t="shared" si="3"/>
        <v>0.56037504879266986</v>
      </c>
      <c r="K86" s="11">
        <f t="shared" si="3"/>
        <v>2.7672998728163698</v>
      </c>
      <c r="L86" s="11">
        <f t="shared" si="3"/>
        <v>-0.43258899471226064</v>
      </c>
      <c r="M86" s="11">
        <f t="shared" si="3"/>
        <v>1.8014977114146216</v>
      </c>
      <c r="N86" s="11">
        <f t="shared" si="3"/>
        <v>3.4097581322023061</v>
      </c>
      <c r="O86" s="11">
        <f t="shared" si="3"/>
        <v>5.0022040442311368</v>
      </c>
      <c r="P86" s="11" t="e">
        <f t="shared" si="3"/>
        <v>#N/A</v>
      </c>
      <c r="Q86" s="11">
        <f t="shared" si="3"/>
        <v>4.1495012334215389</v>
      </c>
      <c r="R86" s="11">
        <f t="shared" si="3"/>
        <v>4.3971724158543397</v>
      </c>
      <c r="S86" s="11">
        <f t="shared" si="3"/>
        <v>1.1134329261538269</v>
      </c>
      <c r="T86" s="11">
        <f t="shared" si="3"/>
        <v>3.1398324910477617</v>
      </c>
      <c r="U86" s="11">
        <f t="shared" si="3"/>
        <v>0.20373521478442305</v>
      </c>
      <c r="W86" s="15">
        <f>B86*'Table A8'!B36</f>
        <v>0</v>
      </c>
      <c r="X86" s="15">
        <f>C86*'Table A8'!C36</f>
        <v>-0.45601201092991378</v>
      </c>
      <c r="Y86" s="15">
        <f>D86*'Table A8'!D36</f>
        <v>-2.7518154650762323</v>
      </c>
      <c r="Z86" s="15">
        <f>E86*'Table A8'!E36</f>
        <v>0.50744597900178845</v>
      </c>
      <c r="AA86" s="15">
        <f>F86*'Table A8'!F36</f>
        <v>2.2804396271332261</v>
      </c>
      <c r="AB86" s="15">
        <f>G86*'Table A8'!G36</f>
        <v>0.77742747369080334</v>
      </c>
      <c r="AC86" s="15">
        <f>H86*'Table A8'!H36</f>
        <v>-0.41234578654885889</v>
      </c>
      <c r="AD86" s="15">
        <f>I86*'Table A8'!I36</f>
        <v>-3.6023764597469879E-2</v>
      </c>
      <c r="AE86" s="15">
        <f>J86*'Table A8'!J36</f>
        <v>0.42997577493861555</v>
      </c>
      <c r="AF86" s="15">
        <f>K86*'Table A8'!K36</f>
        <v>1.6567824338551607</v>
      </c>
      <c r="AG86" s="15">
        <f>L86*'Table A8'!L36</f>
        <v>-0.31951023149447572</v>
      </c>
      <c r="AH86" s="15">
        <f>M86*'Table A8'!M36</f>
        <v>0.34552726104932441</v>
      </c>
      <c r="AI86" s="15">
        <f>N86*'Table A8'!N36</f>
        <v>2.7035972230232086</v>
      </c>
      <c r="AJ86" s="15">
        <f>O86*'Table A8'!O36</f>
        <v>3.4050002929081349</v>
      </c>
      <c r="AK86" s="15" t="e">
        <f>P86*'Table A8'!P36</f>
        <v>#N/A</v>
      </c>
      <c r="AL86" s="15">
        <f>Q86*'Table A8'!Q36</f>
        <v>0</v>
      </c>
      <c r="AM86" s="15">
        <f>R86*'Table A8'!R36</f>
        <v>0</v>
      </c>
      <c r="AN86" s="15">
        <f>S86*'Table A8'!S36</f>
        <v>0.79565916902952472</v>
      </c>
      <c r="AO86" s="15">
        <f>T86*'Table A8'!T36</f>
        <v>2.2135819061886721</v>
      </c>
      <c r="AP86" s="15">
        <f>U86*'Table A8'!U36</f>
        <v>0.13297797468979292</v>
      </c>
    </row>
    <row r="87" spans="1:42" x14ac:dyDescent="0.25">
      <c r="A87" s="13">
        <v>2001</v>
      </c>
      <c r="B87" s="11">
        <f t="shared" si="1"/>
        <v>-9.7643782128662888</v>
      </c>
      <c r="C87" s="11">
        <f t="shared" si="3"/>
        <v>-0.88312262267421227</v>
      </c>
      <c r="D87" s="11">
        <f t="shared" si="3"/>
        <v>-4.562484056840078</v>
      </c>
      <c r="E87" s="11">
        <f t="shared" si="3"/>
        <v>0.99288534205794621</v>
      </c>
      <c r="F87" s="11">
        <f t="shared" si="3"/>
        <v>4.0915491785528095</v>
      </c>
      <c r="G87" s="11">
        <f t="shared" si="3"/>
        <v>1.4108993695554743</v>
      </c>
      <c r="H87" s="11">
        <f t="shared" si="3"/>
        <v>1.8233892533926246</v>
      </c>
      <c r="I87" s="11">
        <f t="shared" si="3"/>
        <v>2.1415893011594744</v>
      </c>
      <c r="J87" s="11">
        <f t="shared" si="3"/>
        <v>0.5440204487363991</v>
      </c>
      <c r="K87" s="11">
        <f t="shared" si="3"/>
        <v>4.1032754635494069</v>
      </c>
      <c r="L87" s="11">
        <f t="shared" si="3"/>
        <v>1.9624505508985435</v>
      </c>
      <c r="M87" s="11">
        <f t="shared" si="3"/>
        <v>5.6953549938946946</v>
      </c>
      <c r="N87" s="11">
        <f t="shared" si="3"/>
        <v>2.9582857999963479</v>
      </c>
      <c r="O87" s="11">
        <f t="shared" si="3"/>
        <v>3.8232542061157488</v>
      </c>
      <c r="P87" s="11" t="e">
        <f t="shared" si="3"/>
        <v>#N/A</v>
      </c>
      <c r="Q87" s="11">
        <f t="shared" si="3"/>
        <v>0.49986219048362934</v>
      </c>
      <c r="R87" s="11">
        <f t="shared" si="3"/>
        <v>3.3717823837335055</v>
      </c>
      <c r="S87" s="11">
        <f t="shared" si="3"/>
        <v>6.4946988930563876</v>
      </c>
      <c r="T87" s="11">
        <f t="shared" si="3"/>
        <v>2.1384671754429174</v>
      </c>
      <c r="U87" s="11">
        <f t="shared" si="3"/>
        <v>0.88929499228146136</v>
      </c>
      <c r="W87" s="15">
        <f>B87*'Table A8'!B37</f>
        <v>0</v>
      </c>
      <c r="X87" s="15">
        <f>C87*'Table A8'!C37</f>
        <v>-0.13591257162956127</v>
      </c>
      <c r="Y87" s="15">
        <f>D87*'Table A8'!D37</f>
        <v>-3.2019513110903666</v>
      </c>
      <c r="Z87" s="15">
        <f>E87*'Table A8'!E37</f>
        <v>0.35704156900403744</v>
      </c>
      <c r="AA87" s="15">
        <f>F87*'Table A8'!F37</f>
        <v>1.2683802453513708</v>
      </c>
      <c r="AB87" s="15">
        <f>G87*'Table A8'!G37</f>
        <v>0.89281712105470423</v>
      </c>
      <c r="AC87" s="15">
        <f>H87*'Table A8'!H37</f>
        <v>1.2196650715943267</v>
      </c>
      <c r="AD87" s="15">
        <f>I87*'Table A8'!I37</f>
        <v>1.8466924543898147</v>
      </c>
      <c r="AE87" s="15">
        <f>J87*'Table A8'!J37</f>
        <v>0.42210546617457206</v>
      </c>
      <c r="AF87" s="15">
        <f>K87*'Table A8'!K37</f>
        <v>2.5555199586985706</v>
      </c>
      <c r="AG87" s="15">
        <f>L87*'Table A8'!L37</f>
        <v>1.5181517461751131</v>
      </c>
      <c r="AH87" s="15">
        <f>M87*'Table A8'!M37</f>
        <v>1.1225544692966443</v>
      </c>
      <c r="AI87" s="15">
        <f>N87*'Table A8'!N37</f>
        <v>2.4098196126770248</v>
      </c>
      <c r="AJ87" s="15">
        <f>O87*'Table A8'!O37</f>
        <v>2.6032537889442131</v>
      </c>
      <c r="AK87" s="15" t="e">
        <f>P87*'Table A8'!P37</f>
        <v>#N/A</v>
      </c>
      <c r="AL87" s="15">
        <f>Q87*'Table A8'!Q37</f>
        <v>0</v>
      </c>
      <c r="AM87" s="15">
        <f>R87*'Table A8'!R37</f>
        <v>0</v>
      </c>
      <c r="AN87" s="15">
        <f>S87*'Table A8'!S37</f>
        <v>4.7346354930381063</v>
      </c>
      <c r="AO87" s="15">
        <f>T87*'Table A8'!T37</f>
        <v>1.5488917751733051</v>
      </c>
      <c r="AP87" s="15">
        <f>U87*'Table A8'!U37</f>
        <v>0.59049187487489041</v>
      </c>
    </row>
    <row r="88" spans="1:42" x14ac:dyDescent="0.25">
      <c r="A88" s="13">
        <v>2002</v>
      </c>
      <c r="B88" s="11">
        <f t="shared" si="1"/>
        <v>-3.2032447415949119</v>
      </c>
      <c r="C88" s="11">
        <f t="shared" si="3"/>
        <v>-9.2314410712644452</v>
      </c>
      <c r="D88" s="11">
        <f t="shared" si="3"/>
        <v>-5.8631741094003438</v>
      </c>
      <c r="E88" s="11">
        <f t="shared" si="3"/>
        <v>-0.87726168414126826</v>
      </c>
      <c r="F88" s="11">
        <f t="shared" si="3"/>
        <v>-4.8266740969834405</v>
      </c>
      <c r="G88" s="11">
        <f t="shared" si="3"/>
        <v>0.82395412592442785</v>
      </c>
      <c r="H88" s="11">
        <f t="shared" si="3"/>
        <v>-0.6041097711860397</v>
      </c>
      <c r="I88" s="11">
        <f t="shared" si="3"/>
        <v>1.0332805302985666</v>
      </c>
      <c r="J88" s="11">
        <f t="shared" si="3"/>
        <v>2.5863510589919372</v>
      </c>
      <c r="K88" s="11">
        <f t="shared" si="3"/>
        <v>-0.16873259892691794</v>
      </c>
      <c r="L88" s="11">
        <f t="shared" si="3"/>
        <v>-0.19249284095843938</v>
      </c>
      <c r="M88" s="11">
        <f t="shared" si="3"/>
        <v>1.5822827155752677</v>
      </c>
      <c r="N88" s="11">
        <f t="shared" si="3"/>
        <v>-1.3964319252335502</v>
      </c>
      <c r="O88" s="11">
        <f t="shared" si="3"/>
        <v>-1.0082645509244812</v>
      </c>
      <c r="P88" s="11" t="e">
        <f t="shared" si="3"/>
        <v>#N/A</v>
      </c>
      <c r="Q88" s="11">
        <f t="shared" si="3"/>
        <v>4.7954393122036043</v>
      </c>
      <c r="R88" s="11">
        <f t="shared" si="3"/>
        <v>-2.3967594248201332</v>
      </c>
      <c r="S88" s="11">
        <f t="shared" si="3"/>
        <v>0.9703982593474384</v>
      </c>
      <c r="T88" s="11">
        <f t="shared" si="3"/>
        <v>1.3934473234825173</v>
      </c>
      <c r="U88" s="11">
        <f t="shared" si="3"/>
        <v>-1.1156930966813137</v>
      </c>
      <c r="W88" s="15">
        <f>B88*'Table A8'!B38</f>
        <v>0</v>
      </c>
      <c r="X88" s="15">
        <f>C88*'Table A8'!C38</f>
        <v>-1.522264632651507</v>
      </c>
      <c r="Y88" s="15">
        <f>D88*'Table A8'!D38</f>
        <v>-4.1053945114021211</v>
      </c>
      <c r="Z88" s="15">
        <f>E88*'Table A8'!E38</f>
        <v>-0.29493537820829441</v>
      </c>
      <c r="AA88" s="15">
        <f>F88*'Table A8'!F38</f>
        <v>-1.4808236129545196</v>
      </c>
      <c r="AB88" s="15">
        <f>G88*'Table A8'!G38</f>
        <v>0.52139817088497797</v>
      </c>
      <c r="AC88" s="15">
        <f>H88*'Table A8'!H38</f>
        <v>-0.40360573812939315</v>
      </c>
      <c r="AD88" s="15">
        <f>I88*'Table A8'!I38</f>
        <v>0.9016405907385292</v>
      </c>
      <c r="AE88" s="15">
        <f>J88*'Table A8'!J38</f>
        <v>1.9873521537294045</v>
      </c>
      <c r="AF88" s="15">
        <f>K88*'Table A8'!K38</f>
        <v>-0.10672336882127559</v>
      </c>
      <c r="AG88" s="15">
        <f>L88*'Table A8'!L38</f>
        <v>-0.14084701172929009</v>
      </c>
      <c r="AH88" s="15">
        <f>M88*'Table A8'!M38</f>
        <v>0.30648816200692935</v>
      </c>
      <c r="AI88" s="15">
        <f>N88*'Table A8'!N38</f>
        <v>-1.1554077749382394</v>
      </c>
      <c r="AJ88" s="15">
        <f>O88*'Table A8'!O38</f>
        <v>-0.67594055493977223</v>
      </c>
      <c r="AK88" s="15" t="e">
        <f>P88*'Table A8'!P38</f>
        <v>#N/A</v>
      </c>
      <c r="AL88" s="15">
        <f>Q88*'Table A8'!Q38</f>
        <v>0</v>
      </c>
      <c r="AM88" s="15">
        <f>R88*'Table A8'!R38</f>
        <v>0</v>
      </c>
      <c r="AN88" s="15">
        <f>S88*'Table A8'!S38</f>
        <v>0.67976398067288057</v>
      </c>
      <c r="AO88" s="15">
        <f>T88*'Table A8'!T38</f>
        <v>0.99589680209295517</v>
      </c>
      <c r="AP88" s="15">
        <f>U88*'Table A8'!U38</f>
        <v>-0.73858883000302966</v>
      </c>
    </row>
    <row r="89" spans="1:42" x14ac:dyDescent="0.25">
      <c r="A89" s="13">
        <v>2003</v>
      </c>
      <c r="B89" s="11">
        <f t="shared" si="1"/>
        <v>2.0775723911770703</v>
      </c>
      <c r="C89" s="11">
        <f t="shared" si="3"/>
        <v>-4.0881605262128309</v>
      </c>
      <c r="D89" s="11">
        <f t="shared" si="3"/>
        <v>-6.2919634438767167</v>
      </c>
      <c r="E89" s="11">
        <f t="shared" si="3"/>
        <v>-5.8595409491391894</v>
      </c>
      <c r="F89" s="11">
        <f t="shared" si="3"/>
        <v>-0.18856070954610732</v>
      </c>
      <c r="G89" s="11">
        <f t="shared" si="3"/>
        <v>1.1422479373029577</v>
      </c>
      <c r="H89" s="11">
        <f t="shared" si="3"/>
        <v>0.41320290587054309</v>
      </c>
      <c r="I89" s="11">
        <f t="shared" si="3"/>
        <v>-0.17490616115941965</v>
      </c>
      <c r="J89" s="11">
        <f t="shared" si="3"/>
        <v>3.8699821672961758</v>
      </c>
      <c r="K89" s="11">
        <f t="shared" si="3"/>
        <v>0.46656383235509835</v>
      </c>
      <c r="L89" s="11">
        <f t="shared" si="3"/>
        <v>-0.68176300700663939</v>
      </c>
      <c r="M89" s="11">
        <f t="shared" si="3"/>
        <v>4.8601113632223178</v>
      </c>
      <c r="N89" s="11">
        <f t="shared" si="3"/>
        <v>3.2470385030784032</v>
      </c>
      <c r="O89" s="11">
        <f t="shared" si="3"/>
        <v>0.89188397334282687</v>
      </c>
      <c r="P89" s="11" t="e">
        <f t="shared" si="3"/>
        <v>#N/A</v>
      </c>
      <c r="Q89" s="11">
        <f t="shared" si="3"/>
        <v>6.8370721763578475</v>
      </c>
      <c r="R89" s="11">
        <f t="shared" si="3"/>
        <v>1.8029334517941853</v>
      </c>
      <c r="S89" s="11">
        <f t="shared" si="3"/>
        <v>-3.1952403757215602</v>
      </c>
      <c r="T89" s="11">
        <f t="shared" si="3"/>
        <v>2.5298888886405959</v>
      </c>
      <c r="U89" s="11">
        <f t="shared" si="3"/>
        <v>-2.2668026845328922E-2</v>
      </c>
      <c r="W89" s="15">
        <f>B89*'Table A8'!B39</f>
        <v>0</v>
      </c>
      <c r="X89" s="15">
        <f>C89*'Table A8'!C39</f>
        <v>-0.68517570419327045</v>
      </c>
      <c r="Y89" s="15">
        <f>D89*'Table A8'!D39</f>
        <v>-4.3181745115325905</v>
      </c>
      <c r="Z89" s="15">
        <f>E89*'Table A8'!E39</f>
        <v>-1.83462227117548</v>
      </c>
      <c r="AA89" s="15">
        <f>F89*'Table A8'!F39</f>
        <v>-5.343810508536681E-2</v>
      </c>
      <c r="AB89" s="15">
        <f>G89*'Table A8'!G39</f>
        <v>0.72349984348769336</v>
      </c>
      <c r="AC89" s="15">
        <f>H89*'Table A8'!H39</f>
        <v>0.27965572669318356</v>
      </c>
      <c r="AD89" s="15">
        <f>I89*'Table A8'!I39</f>
        <v>-0.15089154523223133</v>
      </c>
      <c r="AE89" s="15">
        <f>J89*'Table A8'!J39</f>
        <v>2.912161580890372</v>
      </c>
      <c r="AF89" s="15">
        <f>K89*'Table A8'!K39</f>
        <v>0.28954951435957405</v>
      </c>
      <c r="AG89" s="15">
        <f>L89*'Table A8'!L39</f>
        <v>-0.43953261061718046</v>
      </c>
      <c r="AH89" s="15">
        <f>M89*'Table A8'!M39</f>
        <v>0.89960661333245096</v>
      </c>
      <c r="AI89" s="15">
        <f>N89*'Table A8'!N39</f>
        <v>2.6525057531647476</v>
      </c>
      <c r="AJ89" s="15">
        <f>O89*'Table A8'!O39</f>
        <v>0.5881974804195943</v>
      </c>
      <c r="AK89" s="15" t="e">
        <f>P89*'Table A8'!P39</f>
        <v>#N/A</v>
      </c>
      <c r="AL89" s="15">
        <f>Q89*'Table A8'!Q39</f>
        <v>0</v>
      </c>
      <c r="AM89" s="15">
        <f>R89*'Table A8'!R39</f>
        <v>0</v>
      </c>
      <c r="AN89" s="15">
        <f>S89*'Table A8'!S39</f>
        <v>-2.1609410661004911</v>
      </c>
      <c r="AO89" s="15">
        <f>T89*'Table A8'!T39</f>
        <v>1.7818007442695718</v>
      </c>
      <c r="AP89" s="15">
        <f>U89*'Table A8'!U39</f>
        <v>-1.471834983067207E-2</v>
      </c>
    </row>
    <row r="90" spans="1:42" x14ac:dyDescent="0.25">
      <c r="A90" s="13">
        <v>2004</v>
      </c>
      <c r="B90" s="11">
        <f t="shared" si="1"/>
        <v>3.8189446114878907</v>
      </c>
      <c r="C90" s="11">
        <f t="shared" si="3"/>
        <v>-10.541571395773273</v>
      </c>
      <c r="D90" s="11">
        <f t="shared" si="3"/>
        <v>-3.654408258550407</v>
      </c>
      <c r="E90" s="11">
        <f t="shared" si="3"/>
        <v>-4.111559967449657</v>
      </c>
      <c r="F90" s="11">
        <f t="shared" si="3"/>
        <v>-3.9623436575832462</v>
      </c>
      <c r="G90" s="11">
        <f t="shared" si="3"/>
        <v>2.2143494485573112</v>
      </c>
      <c r="H90" s="11">
        <f t="shared" si="3"/>
        <v>0.81134315958304881</v>
      </c>
      <c r="I90" s="11">
        <f t="shared" si="3"/>
        <v>-5.7321977343843447</v>
      </c>
      <c r="J90" s="11">
        <f t="shared" si="3"/>
        <v>2.9338371171434776</v>
      </c>
      <c r="K90" s="11">
        <f t="shared" si="3"/>
        <v>-2.4476059882374064</v>
      </c>
      <c r="L90" s="11">
        <f t="shared" si="3"/>
        <v>-2.5647734696420841</v>
      </c>
      <c r="M90" s="11">
        <f t="shared" si="3"/>
        <v>5.6633085856063197</v>
      </c>
      <c r="N90" s="11">
        <f t="shared" si="3"/>
        <v>1.4343095150806942</v>
      </c>
      <c r="O90" s="11">
        <f t="shared" si="3"/>
        <v>4.4135276825874765</v>
      </c>
      <c r="P90" s="11" t="e">
        <f t="shared" si="3"/>
        <v>#N/A</v>
      </c>
      <c r="Q90" s="11">
        <f t="shared" si="3"/>
        <v>4.0276062195724949</v>
      </c>
      <c r="R90" s="11">
        <f t="shared" si="3"/>
        <v>0.96318444864107144</v>
      </c>
      <c r="S90" s="11">
        <f t="shared" si="3"/>
        <v>4.8893638786287861</v>
      </c>
      <c r="T90" s="11">
        <f t="shared" si="3"/>
        <v>-0.53902788653112021</v>
      </c>
      <c r="U90" s="11">
        <f t="shared" si="3"/>
        <v>0.11328878519914684</v>
      </c>
      <c r="W90" s="15">
        <f>B90*'Table A8'!B40</f>
        <v>0</v>
      </c>
      <c r="X90" s="15">
        <f>C90*'Table A8'!C40</f>
        <v>-1.6402685091823213</v>
      </c>
      <c r="Y90" s="15">
        <f>D90*'Table A8'!D40</f>
        <v>-2.4897483465503925</v>
      </c>
      <c r="Z90" s="15">
        <f>E90*'Table A8'!E40</f>
        <v>-1.2129101903976487</v>
      </c>
      <c r="AA90" s="15">
        <f>F90*'Table A8'!F40</f>
        <v>-1.0975691931505593</v>
      </c>
      <c r="AB90" s="15">
        <f>G90*'Table A8'!G40</f>
        <v>1.4331269631062917</v>
      </c>
      <c r="AC90" s="15">
        <f>H90*'Table A8'!H40</f>
        <v>0.55982678011230369</v>
      </c>
      <c r="AD90" s="15">
        <f>I90*'Table A8'!I40</f>
        <v>-4.955484941375266</v>
      </c>
      <c r="AE90" s="15">
        <f>J90*'Table A8'!J40</f>
        <v>2.2138734885964682</v>
      </c>
      <c r="AF90" s="15">
        <f>K90*'Table A8'!K40</f>
        <v>-1.4888787226448141</v>
      </c>
      <c r="AG90" s="15">
        <f>L90*'Table A8'!L40</f>
        <v>-1.5465584021941767</v>
      </c>
      <c r="AH90" s="15">
        <f>M90*'Table A8'!M40</f>
        <v>1.1655089069177806</v>
      </c>
      <c r="AI90" s="15">
        <f>N90*'Table A8'!N40</f>
        <v>1.1507465239492409</v>
      </c>
      <c r="AJ90" s="15">
        <f>O90*'Table A8'!O40</f>
        <v>2.9552981362605744</v>
      </c>
      <c r="AK90" s="15" t="e">
        <f>P90*'Table A8'!P40</f>
        <v>#N/A</v>
      </c>
      <c r="AL90" s="15">
        <f>Q90*'Table A8'!Q40</f>
        <v>0</v>
      </c>
      <c r="AM90" s="15">
        <f>R90*'Table A8'!R40</f>
        <v>0</v>
      </c>
      <c r="AN90" s="15">
        <f>S90*'Table A8'!S40</f>
        <v>3.1551065108791554</v>
      </c>
      <c r="AO90" s="15">
        <f>T90*'Table A8'!T40</f>
        <v>-0.38136222972076755</v>
      </c>
      <c r="AP90" s="15">
        <f>U90*'Table A8'!U40</f>
        <v>7.3286515145328093E-2</v>
      </c>
    </row>
    <row r="91" spans="1:42" x14ac:dyDescent="0.25">
      <c r="A91" s="13">
        <v>2005</v>
      </c>
      <c r="B91" s="11">
        <f t="shared" si="1"/>
        <v>1.0727224791205443</v>
      </c>
      <c r="C91" s="11">
        <f t="shared" si="3"/>
        <v>3.6635721662644283</v>
      </c>
      <c r="D91" s="11">
        <f t="shared" si="3"/>
        <v>-4.4882296008404996</v>
      </c>
      <c r="E91" s="11">
        <f t="shared" si="3"/>
        <v>2.6302799898863438</v>
      </c>
      <c r="F91" s="11">
        <f t="shared" si="3"/>
        <v>5.9092940280080164</v>
      </c>
      <c r="G91" s="11">
        <f t="shared" si="3"/>
        <v>2.2698532176749113</v>
      </c>
      <c r="H91" s="11">
        <f t="shared" si="3"/>
        <v>-1.083260342082309</v>
      </c>
      <c r="I91" s="11">
        <f t="shared" si="3"/>
        <v>1.1061819769077006</v>
      </c>
      <c r="J91" s="11">
        <f t="shared" si="3"/>
        <v>-0.16879676059931359</v>
      </c>
      <c r="K91" s="11">
        <f t="shared" si="3"/>
        <v>3.7450742505252808</v>
      </c>
      <c r="L91" s="11">
        <f t="shared" si="3"/>
        <v>2.093991717925519</v>
      </c>
      <c r="M91" s="11">
        <f t="shared" si="3"/>
        <v>10.050874534199981</v>
      </c>
      <c r="N91" s="11">
        <f t="shared" si="3"/>
        <v>5.5270040477454421</v>
      </c>
      <c r="O91" s="11">
        <f t="shared" si="3"/>
        <v>4.2269414468995317</v>
      </c>
      <c r="P91" s="11" t="e">
        <f t="shared" si="3"/>
        <v>#N/A</v>
      </c>
      <c r="Q91" s="11">
        <f t="shared" si="3"/>
        <v>0.2838223286544535</v>
      </c>
      <c r="R91" s="11">
        <f t="shared" si="3"/>
        <v>7.8669151252458658</v>
      </c>
      <c r="S91" s="11">
        <f t="shared" si="3"/>
        <v>1.4501764713525755</v>
      </c>
      <c r="T91" s="11">
        <f t="shared" si="3"/>
        <v>-1.3657916105383323</v>
      </c>
      <c r="U91" s="11">
        <f t="shared" si="3"/>
        <v>1.1146881167009557</v>
      </c>
      <c r="W91" s="15">
        <f>B91*'Table A8'!B41</f>
        <v>0</v>
      </c>
      <c r="X91" s="15">
        <f>C91*'Table A8'!C41</f>
        <v>0.5282871063753305</v>
      </c>
      <c r="Y91" s="15">
        <f>D91*'Table A8'!D41</f>
        <v>-3.0358385020085139</v>
      </c>
      <c r="Z91" s="15">
        <f>E91*'Table A8'!E41</f>
        <v>0.78040407299927828</v>
      </c>
      <c r="AA91" s="15">
        <f>F91*'Table A8'!F41</f>
        <v>1.6906490214130936</v>
      </c>
      <c r="AB91" s="15">
        <f>G91*'Table A8'!G41</f>
        <v>1.4810792245328797</v>
      </c>
      <c r="AC91" s="15">
        <f>H91*'Table A8'!H41</f>
        <v>-0.76683999616006648</v>
      </c>
      <c r="AD91" s="15">
        <f>I91*'Table A8'!I41</f>
        <v>0.96370573828198869</v>
      </c>
      <c r="AE91" s="15">
        <f>J91*'Table A8'!J41</f>
        <v>-0.12563542891406909</v>
      </c>
      <c r="AF91" s="15">
        <f>K91*'Table A8'!K41</f>
        <v>2.2571562507915868</v>
      </c>
      <c r="AG91" s="15">
        <f>L91*'Table A8'!L41</f>
        <v>1.2076050237276468</v>
      </c>
      <c r="AH91" s="15">
        <f>M91*'Table A8'!M41</f>
        <v>2.2564213329278955</v>
      </c>
      <c r="AI91" s="15">
        <f>N91*'Table A8'!N41</f>
        <v>4.3851250114812341</v>
      </c>
      <c r="AJ91" s="15">
        <f>O91*'Table A8'!O41</f>
        <v>2.8806605960620306</v>
      </c>
      <c r="AK91" s="15" t="e">
        <f>P91*'Table A8'!P41</f>
        <v>#N/A</v>
      </c>
      <c r="AL91" s="15">
        <f>Q91*'Table A8'!Q41</f>
        <v>0</v>
      </c>
      <c r="AM91" s="15">
        <f>R91*'Table A8'!R41</f>
        <v>0</v>
      </c>
      <c r="AN91" s="15">
        <f>S91*'Table A8'!S41</f>
        <v>0.89214856517610441</v>
      </c>
      <c r="AO91" s="15">
        <f>T91*'Table A8'!T41</f>
        <v>-0.97940916391703803</v>
      </c>
      <c r="AP91" s="15">
        <f>U91*'Table A8'!U41</f>
        <v>0.71953117933046684</v>
      </c>
    </row>
    <row r="92" spans="1:42" x14ac:dyDescent="0.25">
      <c r="A92" s="13">
        <v>2006</v>
      </c>
      <c r="B92" s="11">
        <f t="shared" si="1"/>
        <v>-0.30847220670765996</v>
      </c>
      <c r="C92" s="11">
        <f t="shared" si="3"/>
        <v>0.82671377048936023</v>
      </c>
      <c r="D92" s="11">
        <f t="shared" si="3"/>
        <v>-3.0074825462840171</v>
      </c>
      <c r="E92" s="11">
        <f t="shared" si="3"/>
        <v>7.1094397677972498</v>
      </c>
      <c r="F92" s="11">
        <f t="shared" si="3"/>
        <v>2.6185085654216231</v>
      </c>
      <c r="G92" s="11">
        <f t="shared" si="3"/>
        <v>1.2947159895093618</v>
      </c>
      <c r="H92" s="11">
        <f t="shared" si="3"/>
        <v>-1.7497903205402818</v>
      </c>
      <c r="I92" s="11">
        <f t="shared" si="3"/>
        <v>0.94461844520501159</v>
      </c>
      <c r="J92" s="11">
        <f t="shared" si="3"/>
        <v>1.5684248481473533</v>
      </c>
      <c r="K92" s="11">
        <f t="shared" si="3"/>
        <v>1.9089132833045506</v>
      </c>
      <c r="L92" s="11">
        <f t="shared" si="3"/>
        <v>-0.50393483515541893</v>
      </c>
      <c r="M92" s="11">
        <f t="shared" si="3"/>
        <v>12.130210087157915</v>
      </c>
      <c r="N92" s="11">
        <f t="shared" si="3"/>
        <v>2.9365061574143412</v>
      </c>
      <c r="O92" s="11">
        <f t="shared" si="3"/>
        <v>2.100612281060068</v>
      </c>
      <c r="P92" s="11" t="e">
        <f t="shared" si="3"/>
        <v>#N/A</v>
      </c>
      <c r="Q92" s="11">
        <f t="shared" si="3"/>
        <v>10.639918248082113</v>
      </c>
      <c r="R92" s="11">
        <f t="shared" si="3"/>
        <v>4.5174558519097134</v>
      </c>
      <c r="S92" s="11">
        <f t="shared" si="3"/>
        <v>5.007479587095621</v>
      </c>
      <c r="T92" s="11">
        <f t="shared" si="3"/>
        <v>2.7549951768230647</v>
      </c>
      <c r="U92" s="11">
        <f t="shared" si="3"/>
        <v>0.8362651177630942</v>
      </c>
      <c r="W92" s="15">
        <f>B92*'Table A8'!B42</f>
        <v>0</v>
      </c>
      <c r="X92" s="15">
        <f>C92*'Table A8'!C42</f>
        <v>0.12921536232748701</v>
      </c>
      <c r="Y92" s="15">
        <f>D92*'Table A8'!D42</f>
        <v>-2.0252387466676569</v>
      </c>
      <c r="Z92" s="15">
        <f>E92*'Table A8'!E42</f>
        <v>1.9593616000049221</v>
      </c>
      <c r="AA92" s="15">
        <f>F92*'Table A8'!F42</f>
        <v>0.76329524682040306</v>
      </c>
      <c r="AB92" s="15">
        <f>G92*'Table A8'!G42</f>
        <v>0.84544954114961335</v>
      </c>
      <c r="AC92" s="15">
        <f>H92*'Table A8'!H42</f>
        <v>-1.2530248485388957</v>
      </c>
      <c r="AD92" s="15">
        <f>I92*'Table A8'!I42</f>
        <v>0.815772489279048</v>
      </c>
      <c r="AE92" s="15">
        <f>J92*'Table A8'!J42</f>
        <v>1.1601638601745972</v>
      </c>
      <c r="AF92" s="15">
        <f>K92*'Table A8'!K42</f>
        <v>1.1338944902829029</v>
      </c>
      <c r="AG92" s="15">
        <f>L92*'Table A8'!L42</f>
        <v>-0.29727115925818159</v>
      </c>
      <c r="AH92" s="15">
        <f>M92*'Table A8'!M42</f>
        <v>2.8384691603949523</v>
      </c>
      <c r="AI92" s="15">
        <f>N92*'Table A8'!N42</f>
        <v>2.3245382742091922</v>
      </c>
      <c r="AJ92" s="15">
        <f>O92*'Table A8'!O42</f>
        <v>1.4372389227012987</v>
      </c>
      <c r="AK92" s="15" t="e">
        <f>P92*'Table A8'!P42</f>
        <v>#N/A</v>
      </c>
      <c r="AL92" s="15">
        <f>Q92*'Table A8'!Q42</f>
        <v>0</v>
      </c>
      <c r="AM92" s="15">
        <f>R92*'Table A8'!R42</f>
        <v>0</v>
      </c>
      <c r="AN92" s="15">
        <f>S92*'Table A8'!S42</f>
        <v>3.0285236542754315</v>
      </c>
      <c r="AO92" s="15">
        <f>T92*'Table A8'!T42</f>
        <v>1.958801570721199</v>
      </c>
      <c r="AP92" s="15">
        <f>U92*'Table A8'!U42</f>
        <v>0.53863836235120899</v>
      </c>
    </row>
    <row r="93" spans="1:42" x14ac:dyDescent="0.25">
      <c r="A93" s="13">
        <v>2007</v>
      </c>
      <c r="B93" s="11">
        <f t="shared" si="1"/>
        <v>-2.8994027408429246</v>
      </c>
      <c r="C93" s="11">
        <f t="shared" si="3"/>
        <v>-4.7113293512472145</v>
      </c>
      <c r="D93" s="11">
        <f t="shared" si="3"/>
        <v>-2.0081356117035103</v>
      </c>
      <c r="E93" s="11">
        <f t="shared" si="3"/>
        <v>7.7823990385556279</v>
      </c>
      <c r="F93" s="11">
        <f t="shared" si="3"/>
        <v>4.3373207729625864</v>
      </c>
      <c r="G93" s="11">
        <f t="shared" si="3"/>
        <v>2.8879604263935001</v>
      </c>
      <c r="H93" s="11">
        <f t="shared" si="3"/>
        <v>0.22552546719272071</v>
      </c>
      <c r="I93" s="11">
        <f t="shared" si="3"/>
        <v>-2.6194808698250918</v>
      </c>
      <c r="J93" s="11">
        <f t="shared" si="3"/>
        <v>3.1915737106943967</v>
      </c>
      <c r="K93" s="11">
        <f t="shared" si="3"/>
        <v>1.5407859486291928</v>
      </c>
      <c r="L93" s="11">
        <f t="shared" si="3"/>
        <v>3.4155841092770096</v>
      </c>
      <c r="M93" s="11">
        <f t="shared" si="3"/>
        <v>4.676837028661021</v>
      </c>
      <c r="N93" s="11">
        <f t="shared" si="3"/>
        <v>3.7292875657019184</v>
      </c>
      <c r="O93" s="11">
        <f t="shared" si="3"/>
        <v>4.6115840740538969</v>
      </c>
      <c r="P93" s="11" t="e">
        <f t="shared" si="3"/>
        <v>#N/A</v>
      </c>
      <c r="Q93" s="11">
        <f t="shared" si="3"/>
        <v>2.6817249511176628</v>
      </c>
      <c r="R93" s="11">
        <f t="shared" si="3"/>
        <v>2.3181978234323681</v>
      </c>
      <c r="S93" s="11">
        <f t="shared" si="3"/>
        <v>0.47814298744558698</v>
      </c>
      <c r="T93" s="11">
        <f t="shared" si="3"/>
        <v>7.3133785843375793E-2</v>
      </c>
      <c r="U93" s="11">
        <f t="shared" si="3"/>
        <v>1.3674672727497181</v>
      </c>
      <c r="W93" s="15">
        <f>B93*'Table A8'!B43</f>
        <v>0</v>
      </c>
      <c r="X93" s="15">
        <f>C93*'Table A8'!C43</f>
        <v>-0.83013623168975914</v>
      </c>
      <c r="Y93" s="15">
        <f>D93*'Table A8'!D43</f>
        <v>-1.3649297752748759</v>
      </c>
      <c r="Z93" s="15">
        <f>E93*'Table A8'!E43</f>
        <v>1.9658339971391516</v>
      </c>
      <c r="AA93" s="15">
        <f>F93*'Table A8'!F43</f>
        <v>1.3046660885071462</v>
      </c>
      <c r="AB93" s="15">
        <f>G93*'Table A8'!G43</f>
        <v>1.8867045465628736</v>
      </c>
      <c r="AC93" s="15">
        <f>H93*'Table A8'!H43</f>
        <v>0.16273917712626726</v>
      </c>
      <c r="AD93" s="15">
        <f>I93*'Table A8'!I43</f>
        <v>-2.2572066655282814</v>
      </c>
      <c r="AE93" s="15">
        <f>J93*'Table A8'!J43</f>
        <v>2.4303833806937831</v>
      </c>
      <c r="AF93" s="15">
        <f>K93*'Table A8'!K43</f>
        <v>0.91568908927032933</v>
      </c>
      <c r="AG93" s="15">
        <f>L93*'Table A8'!L43</f>
        <v>2.1084400706566977</v>
      </c>
      <c r="AH93" s="15">
        <f>M93*'Table A8'!M43</f>
        <v>1.2127038415318026</v>
      </c>
      <c r="AI93" s="15">
        <f>N93*'Table A8'!N43</f>
        <v>2.9532228232793494</v>
      </c>
      <c r="AJ93" s="15">
        <f>O93*'Table A8'!O43</f>
        <v>3.2156575748377825</v>
      </c>
      <c r="AK93" s="15" t="e">
        <f>P93*'Table A8'!P43</f>
        <v>#N/A</v>
      </c>
      <c r="AL93" s="15">
        <f>Q93*'Table A8'!Q43</f>
        <v>0</v>
      </c>
      <c r="AM93" s="15">
        <f>R93*'Table A8'!R43</f>
        <v>0</v>
      </c>
      <c r="AN93" s="15">
        <f>S93*'Table A8'!S43</f>
        <v>0.29204973673176454</v>
      </c>
      <c r="AO93" s="15">
        <f>T93*'Table A8'!T43</f>
        <v>5.1244843740453419E-2</v>
      </c>
      <c r="AP93" s="15">
        <f>U93*'Table A8'!U43</f>
        <v>0.89063143474189144</v>
      </c>
    </row>
    <row r="94" spans="1:42" x14ac:dyDescent="0.25">
      <c r="A94" s="13">
        <v>2008</v>
      </c>
      <c r="B94" s="11">
        <f t="shared" si="1"/>
        <v>4.0622065403548486</v>
      </c>
      <c r="C94" s="11">
        <f t="shared" si="3"/>
        <v>0.65067778508368856</v>
      </c>
      <c r="D94" s="11">
        <f t="shared" si="3"/>
        <v>-3.1366103175880964</v>
      </c>
      <c r="E94" s="11">
        <f t="shared" si="3"/>
        <v>5.5490207667976978</v>
      </c>
      <c r="F94" s="11">
        <f t="shared" si="3"/>
        <v>3.3114671423197692</v>
      </c>
      <c r="G94" s="11">
        <f t="shared" si="3"/>
        <v>-0.67675417526859827</v>
      </c>
      <c r="H94" s="11">
        <f t="shared" si="3"/>
        <v>1.6854902006451622</v>
      </c>
      <c r="I94" s="11">
        <f t="shared" si="3"/>
        <v>1.1016090025207548</v>
      </c>
      <c r="J94" s="11">
        <f t="shared" si="3"/>
        <v>-0.83189387900608014</v>
      </c>
      <c r="K94" s="11">
        <f t="shared" si="3"/>
        <v>-1.1284142302429923</v>
      </c>
      <c r="L94" s="11">
        <f t="shared" si="3"/>
        <v>1.7189003672398291</v>
      </c>
      <c r="M94" s="11">
        <f t="shared" si="3"/>
        <v>2.0279684737100441</v>
      </c>
      <c r="N94" s="11">
        <f t="shared" si="3"/>
        <v>-0.99891194842250486</v>
      </c>
      <c r="O94" s="11">
        <f t="shared" si="3"/>
        <v>4.3604636233193865</v>
      </c>
      <c r="P94" s="11" t="e">
        <f t="shared" si="3"/>
        <v>#N/A</v>
      </c>
      <c r="Q94" s="11">
        <f t="shared" si="3"/>
        <v>-1.6676317535127216</v>
      </c>
      <c r="R94" s="11">
        <f t="shared" si="3"/>
        <v>1.8166262159100284</v>
      </c>
      <c r="S94" s="11">
        <f t="shared" si="3"/>
        <v>1.9680140365938676</v>
      </c>
      <c r="T94" s="11">
        <f t="shared" si="3"/>
        <v>1.6058361131203891</v>
      </c>
      <c r="U94" s="11">
        <f t="shared" si="3"/>
        <v>0.46986919206414463</v>
      </c>
      <c r="W94" s="15">
        <f>B94*'Table A8'!B44</f>
        <v>0</v>
      </c>
      <c r="X94" s="15">
        <f>C94*'Table A8'!C44</f>
        <v>0.10456392006294876</v>
      </c>
      <c r="Y94" s="15">
        <f>D94*'Table A8'!D44</f>
        <v>-2.1658294242945804</v>
      </c>
      <c r="Z94" s="15">
        <f>E94*'Table A8'!E44</f>
        <v>1.4610571678978337</v>
      </c>
      <c r="AA94" s="15">
        <f>F94*'Table A8'!F44</f>
        <v>0.97886968726972368</v>
      </c>
      <c r="AB94" s="15">
        <f>G94*'Table A8'!G44</f>
        <v>-0.43799530223383681</v>
      </c>
      <c r="AC94" s="15">
        <f>H94*'Table A8'!H44</f>
        <v>1.2250142778289039</v>
      </c>
      <c r="AD94" s="15">
        <f>I94*'Table A8'!I44</f>
        <v>0.95828967129280462</v>
      </c>
      <c r="AE94" s="15">
        <f>J94*'Table A8'!J44</f>
        <v>-0.64155655948948898</v>
      </c>
      <c r="AF94" s="15">
        <f>K94*'Table A8'!K44</f>
        <v>-0.68077230510559716</v>
      </c>
      <c r="AG94" s="15">
        <f>L94*'Table A8'!L44</f>
        <v>1.0213705982139063</v>
      </c>
      <c r="AH94" s="15">
        <f>M94*'Table A8'!M44</f>
        <v>0.53315291173837065</v>
      </c>
      <c r="AI94" s="15">
        <f>N94*'Table A8'!N44</f>
        <v>-0.78374631473229728</v>
      </c>
      <c r="AJ94" s="15">
        <f>O94*'Table A8'!O44</f>
        <v>3.1068303316150629</v>
      </c>
      <c r="AK94" s="15" t="e">
        <f>P94*'Table A8'!P44</f>
        <v>#N/A</v>
      </c>
      <c r="AL94" s="15">
        <f>Q94*'Table A8'!Q44</f>
        <v>0</v>
      </c>
      <c r="AM94" s="15">
        <f>R94*'Table A8'!R44</f>
        <v>0</v>
      </c>
      <c r="AN94" s="15">
        <f>S94*'Table A8'!S44</f>
        <v>1.1792340107270454</v>
      </c>
      <c r="AO94" s="15">
        <f>T94*'Table A8'!T44</f>
        <v>1.1404648075381005</v>
      </c>
      <c r="AP94" s="15">
        <f>U94*'Table A8'!U44</f>
        <v>0.30588484403375815</v>
      </c>
    </row>
    <row r="95" spans="1:42" x14ac:dyDescent="0.25">
      <c r="A95" s="13">
        <v>2009</v>
      </c>
      <c r="B95" s="11">
        <f t="shared" si="1"/>
        <v>10.646144720061741</v>
      </c>
      <c r="C95" s="11">
        <f t="shared" si="3"/>
        <v>-0.70601506722183938</v>
      </c>
      <c r="D95" s="11">
        <f t="shared" si="3"/>
        <v>-7.7895882748568583</v>
      </c>
      <c r="E95" s="11">
        <f t="shared" si="3"/>
        <v>4.8476355372968838</v>
      </c>
      <c r="F95" s="11">
        <f t="shared" si="3"/>
        <v>5.1014859191543112</v>
      </c>
      <c r="G95" s="11">
        <f t="shared" si="3"/>
        <v>-4.7128872619881683</v>
      </c>
      <c r="H95" s="11">
        <f t="shared" si="3"/>
        <v>-4.668304217501543</v>
      </c>
      <c r="I95" s="11">
        <f t="shared" si="3"/>
        <v>-0.33682869896055262</v>
      </c>
      <c r="J95" s="11">
        <f t="shared" si="3"/>
        <v>-5.081100036811014</v>
      </c>
      <c r="K95" s="11">
        <f t="shared" si="3"/>
        <v>0.83204453936874867</v>
      </c>
      <c r="L95" s="11">
        <f t="shared" si="3"/>
        <v>-3.6403920085485271</v>
      </c>
      <c r="M95" s="11">
        <f t="shared" si="3"/>
        <v>-0.34125566328979762</v>
      </c>
      <c r="N95" s="11">
        <f t="shared" si="3"/>
        <v>-5.9393438310184168</v>
      </c>
      <c r="O95" s="11">
        <f t="shared" si="3"/>
        <v>-7.3639207065378978</v>
      </c>
      <c r="P95" s="11" t="e">
        <f t="shared" si="3"/>
        <v>#N/A</v>
      </c>
      <c r="Q95" s="11">
        <f t="shared" si="3"/>
        <v>3.2807904534244545</v>
      </c>
      <c r="R95" s="11">
        <f t="shared" si="3"/>
        <v>-3.0205341994682966</v>
      </c>
      <c r="S95" s="11">
        <f t="shared" si="3"/>
        <v>-5.8233274015002872</v>
      </c>
      <c r="T95" s="11">
        <f t="shared" si="3"/>
        <v>-4.3802622658393</v>
      </c>
      <c r="U95" s="11">
        <f t="shared" si="3"/>
        <v>-4.1285418138618928</v>
      </c>
      <c r="W95" s="15">
        <f>B95*'Table A8'!B45</f>
        <v>0</v>
      </c>
      <c r="X95" s="15">
        <f>C95*'Table A8'!C45</f>
        <v>-0.12658850155287579</v>
      </c>
      <c r="Y95" s="15">
        <f>D95*'Table A8'!D45</f>
        <v>-5.4425853276424867</v>
      </c>
      <c r="Z95" s="15">
        <f>E95*'Table A8'!E45</f>
        <v>1.2075460123406536</v>
      </c>
      <c r="AA95" s="15">
        <f>F95*'Table A8'!F45</f>
        <v>1.4549437841428097</v>
      </c>
      <c r="AB95" s="15">
        <f>G95*'Table A8'!G45</f>
        <v>-3.1444383811985062</v>
      </c>
      <c r="AC95" s="15">
        <f>H95*'Table A8'!H45</f>
        <v>-3.3854542185321188</v>
      </c>
      <c r="AD95" s="15">
        <f>I95*'Table A8'!I45</f>
        <v>-0.29762183840154433</v>
      </c>
      <c r="AE95" s="15">
        <f>J95*'Table A8'!J45</f>
        <v>-4.0171176891027871</v>
      </c>
      <c r="AF95" s="15">
        <f>K95*'Table A8'!K45</f>
        <v>0.4972298167267642</v>
      </c>
      <c r="AG95" s="15">
        <f>L95*'Table A8'!L45</f>
        <v>-2.0313387407700785</v>
      </c>
      <c r="AH95" s="15">
        <f>M95*'Table A8'!M45</f>
        <v>-8.3983018735619197E-2</v>
      </c>
      <c r="AI95" s="15">
        <f>N95*'Table A8'!N45</f>
        <v>-4.6113065504026984</v>
      </c>
      <c r="AJ95" s="15">
        <f>O95*'Table A8'!O45</f>
        <v>-5.1834637853320258</v>
      </c>
      <c r="AK95" s="15" t="e">
        <f>P95*'Table A8'!P45</f>
        <v>#N/A</v>
      </c>
      <c r="AL95" s="15">
        <f>Q95*'Table A8'!Q45</f>
        <v>0</v>
      </c>
      <c r="AM95" s="15">
        <f>R95*'Table A8'!R45</f>
        <v>0</v>
      </c>
      <c r="AN95" s="15">
        <f>S95*'Table A8'!S45</f>
        <v>-3.7013068963935827</v>
      </c>
      <c r="AO95" s="15">
        <f>T95*'Table A8'!T45</f>
        <v>-3.1739380378271567</v>
      </c>
      <c r="AP95" s="15">
        <f>U95*'Table A8'!U45</f>
        <v>-2.6624966157595349</v>
      </c>
    </row>
    <row r="96" spans="1:42" x14ac:dyDescent="0.25">
      <c r="A96" s="13">
        <v>2010</v>
      </c>
      <c r="B96" s="11">
        <f t="shared" si="1"/>
        <v>6.9038626560053311</v>
      </c>
      <c r="C96" s="11">
        <f t="shared" si="3"/>
        <v>8.6282302097958556</v>
      </c>
      <c r="D96" s="11">
        <f t="shared" si="3"/>
        <v>-4.0412205035758091E-2</v>
      </c>
      <c r="E96" s="11">
        <f t="shared" si="3"/>
        <v>6.7107947896557594</v>
      </c>
      <c r="F96" s="11">
        <f t="shared" si="3"/>
        <v>8.235992317468769</v>
      </c>
      <c r="G96" s="11">
        <f t="shared" si="3"/>
        <v>-4.2118238867020752</v>
      </c>
      <c r="H96" s="11">
        <f t="shared" si="3"/>
        <v>-0.20064424071177339</v>
      </c>
      <c r="I96" s="11">
        <f t="shared" si="3"/>
        <v>-2.4904868462900489</v>
      </c>
      <c r="J96" s="11">
        <f t="shared" si="3"/>
        <v>-0.26891594252404549</v>
      </c>
      <c r="K96" s="11">
        <f t="shared" si="3"/>
        <v>0.73928380076416522</v>
      </c>
      <c r="L96" s="11">
        <f t="shared" si="3"/>
        <v>-1.4940924679683207</v>
      </c>
      <c r="M96" s="11">
        <f t="shared" si="3"/>
        <v>5.7178761168853693</v>
      </c>
      <c r="N96" s="11">
        <f t="shared" si="3"/>
        <v>1.431820655861104</v>
      </c>
      <c r="O96" s="11">
        <f t="shared" si="3"/>
        <v>2.4149623027225156</v>
      </c>
      <c r="P96" s="11" t="e">
        <f t="shared" si="3"/>
        <v>#N/A</v>
      </c>
      <c r="Q96" s="11">
        <f t="shared" si="3"/>
        <v>2.1996595032990953</v>
      </c>
      <c r="R96" s="11">
        <f t="shared" si="3"/>
        <v>3.3824239062089894</v>
      </c>
      <c r="S96" s="11">
        <f t="shared" si="3"/>
        <v>9.4384150470634851E-2</v>
      </c>
      <c r="T96" s="11">
        <f t="shared" si="3"/>
        <v>-0.99277819825166391</v>
      </c>
      <c r="U96" s="11">
        <f t="shared" si="3"/>
        <v>0.22696332938483169</v>
      </c>
      <c r="W96" s="15">
        <f>B96*'Table A8'!B46</f>
        <v>0</v>
      </c>
      <c r="X96" s="15">
        <f>C96*'Table A8'!C46</f>
        <v>1.7127036966444775</v>
      </c>
      <c r="Y96" s="15">
        <f>D96*'Table A8'!D46</f>
        <v>-2.7767226080069384E-2</v>
      </c>
      <c r="Z96" s="15">
        <f>E96*'Table A8'!E46</f>
        <v>1.774334142384983</v>
      </c>
      <c r="AA96" s="15">
        <f>F96*'Table A8'!F46</f>
        <v>2.3933793674564243</v>
      </c>
      <c r="AB96" s="15">
        <f>G96*'Table A8'!G46</f>
        <v>-2.8981560164396982</v>
      </c>
      <c r="AC96" s="15">
        <f>H96*'Table A8'!H46</f>
        <v>-0.1457479764530322</v>
      </c>
      <c r="AD96" s="15">
        <f>I96*'Table A8'!I46</f>
        <v>-2.1712064325956648</v>
      </c>
      <c r="AE96" s="15">
        <f>J96*'Table A8'!J46</f>
        <v>-0.21661179170311864</v>
      </c>
      <c r="AF96" s="15">
        <f>K96*'Table A8'!K46</f>
        <v>0.43344209238803011</v>
      </c>
      <c r="AG96" s="15">
        <f>L96*'Table A8'!L46</f>
        <v>-0.85357502695030163</v>
      </c>
      <c r="AH96" s="15">
        <f>M96*'Table A8'!M46</f>
        <v>1.3071064803199954</v>
      </c>
      <c r="AI96" s="15">
        <f>N96*'Table A8'!N46</f>
        <v>1.1026450870786362</v>
      </c>
      <c r="AJ96" s="15">
        <f>O96*'Table A8'!O46</f>
        <v>1.6646335152666301</v>
      </c>
      <c r="AK96" s="15" t="e">
        <f>P96*'Table A8'!P46</f>
        <v>#N/A</v>
      </c>
      <c r="AL96" s="15">
        <f>Q96*'Table A8'!Q46</f>
        <v>0</v>
      </c>
      <c r="AM96" s="15">
        <f>R96*'Table A8'!R46</f>
        <v>0</v>
      </c>
      <c r="AN96" s="15">
        <f>S96*'Table A8'!S46</f>
        <v>6.3378957041031303E-2</v>
      </c>
      <c r="AO96" s="15">
        <f>T96*'Table A8'!T46</f>
        <v>-0.73664142310273462</v>
      </c>
      <c r="AP96" s="15">
        <f>U96*'Table A8'!U46</f>
        <v>0.14677718511317067</v>
      </c>
    </row>
    <row r="97" spans="1:42" x14ac:dyDescent="0.25">
      <c r="A97" s="13">
        <v>2011</v>
      </c>
      <c r="B97" s="11">
        <f t="shared" si="1"/>
        <v>-3.0002714811788462</v>
      </c>
      <c r="C97" s="11">
        <f t="shared" si="3"/>
        <v>8.5503860295068481</v>
      </c>
      <c r="D97" s="11">
        <f t="shared" si="3"/>
        <v>-1.107566064650424</v>
      </c>
      <c r="E97" s="11">
        <f t="shared" si="3"/>
        <v>3.668204493770038</v>
      </c>
      <c r="F97" s="11">
        <f t="shared" si="3"/>
        <v>11.321121151548857</v>
      </c>
      <c r="G97" s="11">
        <f t="shared" si="3"/>
        <v>-2.3754086008107143</v>
      </c>
      <c r="H97" s="11">
        <f t="shared" si="3"/>
        <v>-8.4602373912549197E-2</v>
      </c>
      <c r="I97" s="11">
        <f t="shared" si="3"/>
        <v>-1.6878987423854557</v>
      </c>
      <c r="J97" s="11">
        <f t="shared" si="3"/>
        <v>0.87741240447139957</v>
      </c>
      <c r="K97" s="11">
        <f t="shared" si="3"/>
        <v>5.3886295966086291</v>
      </c>
      <c r="L97" s="11">
        <f t="shared" si="3"/>
        <v>3.5151757916447313</v>
      </c>
      <c r="M97" s="11">
        <f t="shared" si="3"/>
        <v>-3.6277970135931614</v>
      </c>
      <c r="N97" s="11">
        <f t="shared" si="3"/>
        <v>0.85443356009054161</v>
      </c>
      <c r="O97" s="11">
        <f t="shared" si="3"/>
        <v>4.1088190406840432</v>
      </c>
      <c r="P97" s="11" t="e">
        <f t="shared" si="3"/>
        <v>#N/A</v>
      </c>
      <c r="Q97" s="11">
        <f t="shared" si="3"/>
        <v>-0.91957734700140359</v>
      </c>
      <c r="R97" s="11">
        <f t="shared" si="3"/>
        <v>6.3814230501825966</v>
      </c>
      <c r="S97" s="11">
        <f t="shared" si="3"/>
        <v>3.2941971929408349</v>
      </c>
      <c r="T97" s="11">
        <f t="shared" si="3"/>
        <v>1.6456407943510265</v>
      </c>
      <c r="U97" s="11">
        <f t="shared" si="3"/>
        <v>0.90273689109144928</v>
      </c>
      <c r="W97" s="15">
        <f>B97*'Table A8'!B47</f>
        <v>0</v>
      </c>
      <c r="X97" s="15">
        <f>C97*'Table A8'!C47</f>
        <v>1.5236787904581204</v>
      </c>
      <c r="Y97" s="15">
        <f>D97*'Table A8'!D47</f>
        <v>-0.74262304634810927</v>
      </c>
      <c r="Z97" s="15">
        <f>E97*'Table A8'!E47</f>
        <v>1.2387526575461418</v>
      </c>
      <c r="AA97" s="15">
        <f>F97*'Table A8'!F47</f>
        <v>3.2106699585792562</v>
      </c>
      <c r="AB97" s="15">
        <f>G97*'Table A8'!G47</f>
        <v>-1.6076765410286913</v>
      </c>
      <c r="AC97" s="15">
        <f>H97*'Table A8'!H47</f>
        <v>-6.2419631472678802E-2</v>
      </c>
      <c r="AD97" s="15">
        <f>I97*'Table A8'!I47</f>
        <v>-1.4262744373157099</v>
      </c>
      <c r="AE97" s="15">
        <f>J97*'Table A8'!J47</f>
        <v>0.69842027395923412</v>
      </c>
      <c r="AF97" s="15">
        <f>K97*'Table A8'!K47</f>
        <v>3.2019237063048469</v>
      </c>
      <c r="AG97" s="15">
        <f>L97*'Table A8'!L47</f>
        <v>2.078874963178694</v>
      </c>
      <c r="AH97" s="15">
        <f>M97*'Table A8'!M47</f>
        <v>-0.78106469702660763</v>
      </c>
      <c r="AI97" s="15">
        <f>N97*'Table A8'!N47</f>
        <v>0.64766063854863054</v>
      </c>
      <c r="AJ97" s="15">
        <f>O97*'Table A8'!O47</f>
        <v>2.8264566180865534</v>
      </c>
      <c r="AK97" s="15" t="e">
        <f>P97*'Table A8'!P47</f>
        <v>#N/A</v>
      </c>
      <c r="AL97" s="15">
        <f>Q97*'Table A8'!Q47</f>
        <v>0</v>
      </c>
      <c r="AM97" s="15">
        <f>R97*'Table A8'!R47</f>
        <v>0</v>
      </c>
      <c r="AN97" s="15">
        <f>S97*'Table A8'!S47</f>
        <v>2.1659346543585989</v>
      </c>
      <c r="AO97" s="15">
        <f>T97*'Table A8'!T47</f>
        <v>1.2287999811419115</v>
      </c>
      <c r="AP97" s="15">
        <f>U97*'Table A8'!U47</f>
        <v>0.58506377911636831</v>
      </c>
    </row>
    <row r="98" spans="1:42" x14ac:dyDescent="0.25">
      <c r="A98" s="13">
        <v>2012</v>
      </c>
      <c r="B98" s="11">
        <f t="shared" si="1"/>
        <v>-4.3359392984297784</v>
      </c>
      <c r="C98" s="11">
        <f t="shared" si="3"/>
        <v>15.097577754319728</v>
      </c>
      <c r="D98" s="11">
        <f t="shared" ref="C98:U104" si="4">LN(D48/D47)*100</f>
        <v>0.51974639294654312</v>
      </c>
      <c r="E98" s="11">
        <f t="shared" si="4"/>
        <v>-1.689933776183886</v>
      </c>
      <c r="F98" s="11">
        <f t="shared" si="4"/>
        <v>0.88802836118811235</v>
      </c>
      <c r="G98" s="11">
        <f t="shared" si="4"/>
        <v>-0.19025242155183122</v>
      </c>
      <c r="H98" s="11">
        <f t="shared" si="4"/>
        <v>1.8760703254065842</v>
      </c>
      <c r="I98" s="11">
        <f t="shared" si="4"/>
        <v>2.1221253334851422</v>
      </c>
      <c r="J98" s="11">
        <f t="shared" si="4"/>
        <v>3.1411192931199516</v>
      </c>
      <c r="K98" s="11">
        <f t="shared" si="4"/>
        <v>0.45262074602538899</v>
      </c>
      <c r="L98" s="11">
        <f t="shared" si="4"/>
        <v>1.079164970449515</v>
      </c>
      <c r="M98" s="11">
        <f t="shared" si="4"/>
        <v>5.8286954756474678</v>
      </c>
      <c r="N98" s="11">
        <f t="shared" si="4"/>
        <v>5.0632758821640973</v>
      </c>
      <c r="O98" s="11">
        <f t="shared" si="4"/>
        <v>5.8630419244379919</v>
      </c>
      <c r="P98" s="11" t="e">
        <f t="shared" si="4"/>
        <v>#N/A</v>
      </c>
      <c r="Q98" s="11">
        <f t="shared" si="4"/>
        <v>4.9879790841188942</v>
      </c>
      <c r="R98" s="11">
        <f t="shared" si="4"/>
        <v>0.87265665199158138</v>
      </c>
      <c r="S98" s="11">
        <f t="shared" si="4"/>
        <v>5.0288682220315355</v>
      </c>
      <c r="T98" s="11">
        <f t="shared" si="4"/>
        <v>-7.8763389801824832</v>
      </c>
      <c r="U98" s="11">
        <f t="shared" si="4"/>
        <v>1.9908348114028862</v>
      </c>
      <c r="W98" s="15">
        <f>B98*'Table A8'!B48</f>
        <v>0</v>
      </c>
      <c r="X98" s="15">
        <f>C98*'Table A8'!C48</f>
        <v>2.9379886309906191</v>
      </c>
      <c r="Y98" s="15">
        <f>D98*'Table A8'!D48</f>
        <v>0.34641097089887096</v>
      </c>
      <c r="Z98" s="15">
        <f>E98*'Table A8'!E48</f>
        <v>-0.57423949714728439</v>
      </c>
      <c r="AA98" s="15">
        <f>F98*'Table A8'!F48</f>
        <v>0.24855913829655263</v>
      </c>
      <c r="AB98" s="15">
        <f>G98*'Table A8'!G48</f>
        <v>-0.12611833024670893</v>
      </c>
      <c r="AC98" s="15">
        <f>H98*'Table A8'!H48</f>
        <v>1.4049890666969909</v>
      </c>
      <c r="AD98" s="15">
        <f>I98*'Table A8'!I48</f>
        <v>1.7711258033266997</v>
      </c>
      <c r="AE98" s="15">
        <f>J98*'Table A8'!J48</f>
        <v>2.5150942180011451</v>
      </c>
      <c r="AF98" s="15">
        <f>K98*'Table A8'!K48</f>
        <v>0.27315662022632226</v>
      </c>
      <c r="AG98" s="15">
        <f>L98*'Table A8'!L48</f>
        <v>0.61285778671827951</v>
      </c>
      <c r="AH98" s="15">
        <f>M98*'Table A8'!M48</f>
        <v>1.1983797897931194</v>
      </c>
      <c r="AI98" s="15">
        <f>N98*'Table A8'!N48</f>
        <v>3.8035328426816699</v>
      </c>
      <c r="AJ98" s="15">
        <f>O98*'Table A8'!O48</f>
        <v>4.0425674068999955</v>
      </c>
      <c r="AK98" s="15" t="e">
        <f>P98*'Table A8'!P48</f>
        <v>#N/A</v>
      </c>
      <c r="AL98" s="15">
        <f>Q98*'Table A8'!Q48</f>
        <v>0</v>
      </c>
      <c r="AM98" s="15">
        <f>R98*'Table A8'!R48</f>
        <v>0</v>
      </c>
      <c r="AN98" s="15">
        <f>S98*'Table A8'!S48</f>
        <v>3.320561687007423</v>
      </c>
      <c r="AO98" s="15">
        <f>T98*'Table A8'!T48</f>
        <v>-5.8332166487231474</v>
      </c>
      <c r="AP98" s="15">
        <f>U98*'Table A8'!U48</f>
        <v>1.2813012846188974</v>
      </c>
    </row>
    <row r="99" spans="1:42" x14ac:dyDescent="0.25">
      <c r="A99" s="13">
        <v>2013</v>
      </c>
      <c r="B99" s="11">
        <f t="shared" si="1"/>
        <v>-6.2263087938432644</v>
      </c>
      <c r="C99" s="11">
        <f t="shared" si="4"/>
        <v>3.3580833263695666</v>
      </c>
      <c r="D99" s="11">
        <f t="shared" si="4"/>
        <v>0.98114376306320905</v>
      </c>
      <c r="E99" s="11">
        <f t="shared" si="4"/>
        <v>9.6958785899588786</v>
      </c>
      <c r="F99" s="11">
        <f t="shared" si="4"/>
        <v>-4.0709691751873871</v>
      </c>
      <c r="G99" s="11">
        <f t="shared" si="4"/>
        <v>2.3251711819258625</v>
      </c>
      <c r="H99" s="11">
        <f t="shared" si="4"/>
        <v>1.8720974645629247</v>
      </c>
      <c r="I99" s="11">
        <f t="shared" si="4"/>
        <v>0.56500454963427305</v>
      </c>
      <c r="J99" s="11">
        <f t="shared" si="4"/>
        <v>4.4160331411712876</v>
      </c>
      <c r="K99" s="11">
        <f t="shared" si="4"/>
        <v>4.7819226034589848</v>
      </c>
      <c r="L99" s="11">
        <f t="shared" si="4"/>
        <v>-2.0092181768421513</v>
      </c>
      <c r="M99" s="11">
        <f t="shared" si="4"/>
        <v>2.8465341966647015</v>
      </c>
      <c r="N99" s="11">
        <f t="shared" si="4"/>
        <v>4.9801356313140728</v>
      </c>
      <c r="O99" s="11">
        <f t="shared" si="4"/>
        <v>0.3743835560137056</v>
      </c>
      <c r="P99" s="11" t="e">
        <f t="shared" si="4"/>
        <v>#N/A</v>
      </c>
      <c r="Q99" s="11">
        <f t="shared" si="4"/>
        <v>4.6415796496690609</v>
      </c>
      <c r="R99" s="11">
        <f t="shared" si="4"/>
        <v>6.0461058312540112</v>
      </c>
      <c r="S99" s="11">
        <f t="shared" si="4"/>
        <v>-2.0721017637517565</v>
      </c>
      <c r="T99" s="11">
        <f t="shared" si="4"/>
        <v>7.8656706065659288</v>
      </c>
      <c r="U99" s="11">
        <f t="shared" si="4"/>
        <v>2.2108169704499256</v>
      </c>
      <c r="W99" s="15">
        <f>B99*'Table A8'!B49</f>
        <v>0</v>
      </c>
      <c r="X99" s="15">
        <f>C99*'Table A8'!C49</f>
        <v>0.72903989015483284</v>
      </c>
      <c r="Y99" s="15">
        <f>D99*'Table A8'!D49</f>
        <v>0.65010585740568227</v>
      </c>
      <c r="Z99" s="15">
        <f>E99*'Table A8'!E49</f>
        <v>2.9562733820784621</v>
      </c>
      <c r="AA99" s="15">
        <f>F99*'Table A8'!F49</f>
        <v>-1.1443494351451746</v>
      </c>
      <c r="AB99" s="15">
        <f>G99*'Table A8'!G49</f>
        <v>1.5192668502703586</v>
      </c>
      <c r="AC99" s="15">
        <f>H99*'Table A8'!H49</f>
        <v>1.4038858886757373</v>
      </c>
      <c r="AD99" s="15">
        <f>I99*'Table A8'!I49</f>
        <v>0.47183529939958141</v>
      </c>
      <c r="AE99" s="15">
        <f>J99*'Table A8'!J49</f>
        <v>3.569037984694635</v>
      </c>
      <c r="AF99" s="15">
        <f>K99*'Table A8'!K49</f>
        <v>2.8997578667375286</v>
      </c>
      <c r="AG99" s="15">
        <f>L99*'Table A8'!L49</f>
        <v>-1.1454552826177105</v>
      </c>
      <c r="AH99" s="15">
        <f>M99*'Table A8'!M49</f>
        <v>0.56873753249360737</v>
      </c>
      <c r="AI99" s="15">
        <f>N99*'Table A8'!N49</f>
        <v>3.7769348627885928</v>
      </c>
      <c r="AJ99" s="15">
        <f>O99*'Table A8'!O49</f>
        <v>0.25866159884986917</v>
      </c>
      <c r="AK99" s="15" t="e">
        <f>P99*'Table A8'!P49</f>
        <v>#N/A</v>
      </c>
      <c r="AL99" s="15">
        <f>Q99*'Table A8'!Q49</f>
        <v>0</v>
      </c>
      <c r="AM99" s="15">
        <f>R99*'Table A8'!R49</f>
        <v>0</v>
      </c>
      <c r="AN99" s="15">
        <f>S99*'Table A8'!S49</f>
        <v>-1.3669655335470337</v>
      </c>
      <c r="AO99" s="15">
        <f>T99*'Table A8'!T49</f>
        <v>5.759244018127573</v>
      </c>
      <c r="AP99" s="15">
        <f>U99*'Table A8'!U49</f>
        <v>1.4228818021815721</v>
      </c>
    </row>
    <row r="100" spans="1:42" x14ac:dyDescent="0.25">
      <c r="A100" s="13">
        <v>2014</v>
      </c>
      <c r="B100" s="11">
        <f t="shared" si="1"/>
        <v>14.228307066338338</v>
      </c>
      <c r="C100" s="11">
        <f t="shared" si="4"/>
        <v>-9.7723943302161977</v>
      </c>
      <c r="D100" s="11">
        <f t="shared" si="4"/>
        <v>0.37172896575314124</v>
      </c>
      <c r="E100" s="11">
        <f t="shared" si="4"/>
        <v>-3.8497792522576444</v>
      </c>
      <c r="F100" s="11">
        <f t="shared" si="4"/>
        <v>7.4107972153722041</v>
      </c>
      <c r="G100" s="11">
        <f t="shared" si="4"/>
        <v>5.4107542341208852</v>
      </c>
      <c r="H100" s="11">
        <f t="shared" si="4"/>
        <v>1.5069817426735281</v>
      </c>
      <c r="I100" s="11">
        <f t="shared" si="4"/>
        <v>0.34188067487856821</v>
      </c>
      <c r="J100" s="11">
        <f t="shared" si="4"/>
        <v>3.7427783051969357</v>
      </c>
      <c r="K100" s="11">
        <f t="shared" si="4"/>
        <v>5.2887122365449839</v>
      </c>
      <c r="L100" s="11">
        <f t="shared" si="4"/>
        <v>0.48110747304525869</v>
      </c>
      <c r="M100" s="11">
        <f t="shared" si="4"/>
        <v>3.3313057272239077</v>
      </c>
      <c r="N100" s="11">
        <f t="shared" si="4"/>
        <v>6.502651506168422</v>
      </c>
      <c r="O100" s="11">
        <f t="shared" si="4"/>
        <v>3.2640045935476301</v>
      </c>
      <c r="P100" s="11" t="e">
        <f t="shared" si="4"/>
        <v>#N/A</v>
      </c>
      <c r="Q100" s="11">
        <f t="shared" si="4"/>
        <v>11.127683183364528</v>
      </c>
      <c r="R100" s="11">
        <f t="shared" si="4"/>
        <v>6.9298168390559116</v>
      </c>
      <c r="S100" s="11">
        <f t="shared" si="4"/>
        <v>8.0630514532021724</v>
      </c>
      <c r="T100" s="11">
        <f t="shared" si="4"/>
        <v>5.8230660239431273</v>
      </c>
      <c r="U100" s="11">
        <f t="shared" si="4"/>
        <v>3.6486889845956409</v>
      </c>
      <c r="W100" s="15">
        <f>B100*'Table A8'!B50</f>
        <v>0</v>
      </c>
      <c r="X100" s="15">
        <f>C100*'Table A8'!C50</f>
        <v>-2.4880515964730439</v>
      </c>
      <c r="Y100" s="15">
        <f>D100*'Table A8'!D50</f>
        <v>0.24459765946556694</v>
      </c>
      <c r="Z100" s="15">
        <f>E100*'Table A8'!E50</f>
        <v>-1.1329900339394248</v>
      </c>
      <c r="AA100" s="15">
        <f>F100*'Table A8'!F50</f>
        <v>2.1728457435471302</v>
      </c>
      <c r="AB100" s="15">
        <f>G100*'Table A8'!G50</f>
        <v>3.4747863691524326</v>
      </c>
      <c r="AC100" s="15">
        <f>H100*'Table A8'!H50</f>
        <v>1.1091385626077166</v>
      </c>
      <c r="AD100" s="15">
        <f>I100*'Table A8'!I50</f>
        <v>0.28078659827776808</v>
      </c>
      <c r="AE100" s="15">
        <f>J100*'Table A8'!J50</f>
        <v>3.0361417611757542</v>
      </c>
      <c r="AF100" s="15">
        <f>K100*'Table A8'!K50</f>
        <v>3.2017863880043334</v>
      </c>
      <c r="AG100" s="15">
        <f>L100*'Table A8'!L50</f>
        <v>0.27721412596867806</v>
      </c>
      <c r="AH100" s="15">
        <f>M100*'Table A8'!M50</f>
        <v>0.66193044799939038</v>
      </c>
      <c r="AI100" s="15">
        <f>N100*'Table A8'!N50</f>
        <v>4.9485177961941691</v>
      </c>
      <c r="AJ100" s="15">
        <f>O100*'Table A8'!O50</f>
        <v>2.2518367690885097</v>
      </c>
      <c r="AK100" s="15" t="e">
        <f>P100*'Table A8'!P50</f>
        <v>#N/A</v>
      </c>
      <c r="AL100" s="15">
        <f>Q100*'Table A8'!Q50</f>
        <v>0</v>
      </c>
      <c r="AM100" s="15">
        <f>R100*'Table A8'!R50</f>
        <v>0</v>
      </c>
      <c r="AN100" s="15">
        <f>S100*'Table A8'!S50</f>
        <v>4.9684523054631784</v>
      </c>
      <c r="AO100" s="15">
        <f>T100*'Table A8'!T50</f>
        <v>4.1838729382031374</v>
      </c>
      <c r="AP100" s="15">
        <f>U100*'Table A8'!U50</f>
        <v>2.3457421481965377</v>
      </c>
    </row>
    <row r="101" spans="1:42" x14ac:dyDescent="0.25">
      <c r="A101" s="13">
        <v>2015</v>
      </c>
      <c r="B101" s="11">
        <f t="shared" si="1"/>
        <v>-11.836269640059999</v>
      </c>
      <c r="C101" s="11">
        <f t="shared" si="4"/>
        <v>-3.886860829760439</v>
      </c>
      <c r="D101" s="11">
        <f t="shared" si="4"/>
        <v>1.0375192829052358</v>
      </c>
      <c r="E101" s="11">
        <f t="shared" si="4"/>
        <v>6.3396167438592093</v>
      </c>
      <c r="F101" s="11">
        <f t="shared" si="4"/>
        <v>-1.2275242001949491</v>
      </c>
      <c r="G101" s="11">
        <f t="shared" si="4"/>
        <v>1.164781503595292</v>
      </c>
      <c r="H101" s="11">
        <f t="shared" si="4"/>
        <v>0.41071933519520443</v>
      </c>
      <c r="I101" s="11">
        <f t="shared" si="4"/>
        <v>4.4466122787290407</v>
      </c>
      <c r="J101" s="11">
        <f t="shared" si="4"/>
        <v>4.8439203669530224</v>
      </c>
      <c r="K101" s="11">
        <f t="shared" si="4"/>
        <v>1.3416040235885112</v>
      </c>
      <c r="L101" s="11">
        <f t="shared" si="4"/>
        <v>-2.4905113919304549</v>
      </c>
      <c r="M101" s="11">
        <f t="shared" si="4"/>
        <v>4.6915152564615932</v>
      </c>
      <c r="N101" s="11">
        <f t="shared" si="4"/>
        <v>3.9460758514729606</v>
      </c>
      <c r="O101" s="11">
        <f t="shared" si="4"/>
        <v>6.4202811571149088</v>
      </c>
      <c r="P101" s="11" t="e">
        <f t="shared" si="4"/>
        <v>#N/A</v>
      </c>
      <c r="Q101" s="11">
        <f t="shared" si="4"/>
        <v>5.0901572766037031</v>
      </c>
      <c r="R101" s="11">
        <f t="shared" si="4"/>
        <v>4.4575624588704583</v>
      </c>
      <c r="S101" s="11">
        <f t="shared" si="4"/>
        <v>3.3168869771669427</v>
      </c>
      <c r="T101" s="11">
        <f t="shared" si="4"/>
        <v>-0.89985946677713124</v>
      </c>
      <c r="U101" s="11">
        <f t="shared" si="4"/>
        <v>2.1676332806015104</v>
      </c>
      <c r="W101" s="15">
        <f>B101*'Table A8'!B51</f>
        <v>0</v>
      </c>
      <c r="X101" s="15">
        <f>C101*'Table A8'!C51</f>
        <v>-1.3658428955778181</v>
      </c>
      <c r="Y101" s="15">
        <f>D101*'Table A8'!D51</f>
        <v>0.67034120868507285</v>
      </c>
      <c r="Z101" s="15">
        <f>E101*'Table A8'!E51</f>
        <v>1.8067907719998746</v>
      </c>
      <c r="AA101" s="15">
        <f>F101*'Table A8'!F51</f>
        <v>-0.37095781329891364</v>
      </c>
      <c r="AB101" s="15">
        <f>G101*'Table A8'!G51</f>
        <v>0.74115047073768425</v>
      </c>
      <c r="AC101" s="15">
        <f>H101*'Table A8'!H51</f>
        <v>0.29686793547909374</v>
      </c>
      <c r="AD101" s="15">
        <f>I101*'Table A8'!I51</f>
        <v>3.5755209333260218</v>
      </c>
      <c r="AE101" s="15">
        <f>J101*'Table A8'!J51</f>
        <v>3.9419823946263697</v>
      </c>
      <c r="AF101" s="15">
        <f>K101*'Table A8'!K51</f>
        <v>0.80871890541915459</v>
      </c>
      <c r="AG101" s="15">
        <f>L101*'Table A8'!L51</f>
        <v>-1.4958011419934312</v>
      </c>
      <c r="AH101" s="15">
        <f>M101*'Table A8'!M51</f>
        <v>0.92188274789470315</v>
      </c>
      <c r="AI101" s="15">
        <f>N101*'Table A8'!N51</f>
        <v>2.962713749285899</v>
      </c>
      <c r="AJ101" s="15">
        <f>O101*'Table A8'!O51</f>
        <v>4.3523085964081965</v>
      </c>
      <c r="AK101" s="15" t="e">
        <f>P101*'Table A8'!P51</f>
        <v>#N/A</v>
      </c>
      <c r="AL101" s="15">
        <f>Q101*'Table A8'!Q51</f>
        <v>0</v>
      </c>
      <c r="AM101" s="15">
        <f>R101*'Table A8'!R51</f>
        <v>0</v>
      </c>
      <c r="AN101" s="15">
        <f>S101*'Table A8'!S51</f>
        <v>1.9271113337339936</v>
      </c>
      <c r="AO101" s="15">
        <f>T101*'Table A8'!T51</f>
        <v>-0.64123985602538369</v>
      </c>
      <c r="AP101" s="15">
        <f>U101*'Table A8'!U51</f>
        <v>1.3898864595216884</v>
      </c>
    </row>
    <row r="102" spans="1:42" x14ac:dyDescent="0.25">
      <c r="A102" s="13">
        <v>2016</v>
      </c>
      <c r="B102" s="11">
        <f t="shared" si="1"/>
        <v>2.2961611637346993</v>
      </c>
      <c r="C102" s="11">
        <f t="shared" si="4"/>
        <v>-11.804966677381426</v>
      </c>
      <c r="D102" s="11">
        <f t="shared" si="4"/>
        <v>-0.75712654963181536</v>
      </c>
      <c r="E102" s="11">
        <f t="shared" si="4"/>
        <v>-2.0488666427315563</v>
      </c>
      <c r="F102" s="11">
        <f t="shared" si="4"/>
        <v>5.4139446100648243</v>
      </c>
      <c r="G102" s="11">
        <f t="shared" si="4"/>
        <v>2.4497631600400203</v>
      </c>
      <c r="H102" s="11">
        <f t="shared" si="4"/>
        <v>-2.9995500899799611E-2</v>
      </c>
      <c r="I102" s="11">
        <f t="shared" si="4"/>
        <v>5.1714435686678888</v>
      </c>
      <c r="J102" s="11">
        <f t="shared" si="4"/>
        <v>3.1903549013008243</v>
      </c>
      <c r="K102" s="11">
        <f t="shared" si="4"/>
        <v>3.2523191705560146</v>
      </c>
      <c r="L102" s="11">
        <f t="shared" si="4"/>
        <v>2.4805118918971192</v>
      </c>
      <c r="M102" s="11">
        <f t="shared" si="4"/>
        <v>1.1667804867681981</v>
      </c>
      <c r="N102" s="11">
        <f t="shared" si="4"/>
        <v>3.3970519571153304</v>
      </c>
      <c r="O102" s="11">
        <f t="shared" si="4"/>
        <v>2.7473977000755045</v>
      </c>
      <c r="P102" s="11" t="e">
        <f t="shared" si="4"/>
        <v>#N/A</v>
      </c>
      <c r="Q102" s="11">
        <f t="shared" si="4"/>
        <v>3.3349979681554123</v>
      </c>
      <c r="R102" s="11">
        <f t="shared" si="4"/>
        <v>-2.7225986253591508</v>
      </c>
      <c r="S102" s="11">
        <f t="shared" si="4"/>
        <v>-1.1434377625663137</v>
      </c>
      <c r="T102" s="11">
        <f t="shared" si="4"/>
        <v>1.5519811658036973</v>
      </c>
      <c r="U102" s="11">
        <f t="shared" si="4"/>
        <v>1.6129381929883497</v>
      </c>
      <c r="W102" s="15">
        <f>B102*'Table A8'!B52</f>
        <v>0</v>
      </c>
      <c r="X102" s="15">
        <f>C102*'Table A8'!C52</f>
        <v>-4.9545445144969849</v>
      </c>
      <c r="Y102" s="15">
        <f>D102*'Table A8'!D52</f>
        <v>-0.4817596235307241</v>
      </c>
      <c r="Z102" s="15">
        <f>E102*'Table A8'!E52</f>
        <v>-0.59703973969197544</v>
      </c>
      <c r="AA102" s="15">
        <f>F102*'Table A8'!F52</f>
        <v>1.6328456943955509</v>
      </c>
      <c r="AB102" s="15">
        <f>G102*'Table A8'!G52</f>
        <v>1.581077143489829</v>
      </c>
      <c r="AC102" s="15">
        <f>H102*'Table A8'!H52</f>
        <v>-2.1764735452894597E-2</v>
      </c>
      <c r="AD102" s="15">
        <f>I102*'Table A8'!I52</f>
        <v>4.1749063929855863</v>
      </c>
      <c r="AE102" s="15">
        <f>J102*'Table A8'!J52</f>
        <v>2.588973002405619</v>
      </c>
      <c r="AF102" s="15">
        <f>K102*'Table A8'!K52</f>
        <v>1.9520419661677197</v>
      </c>
      <c r="AG102" s="15">
        <f>L102*'Table A8'!L52</f>
        <v>1.525762864705918</v>
      </c>
      <c r="AH102" s="15">
        <f>M102*'Table A8'!M52</f>
        <v>0.23207263881819459</v>
      </c>
      <c r="AI102" s="15">
        <f>N102*'Table A8'!N52</f>
        <v>2.55050660940219</v>
      </c>
      <c r="AJ102" s="15">
        <f>O102*'Table A8'!O52</f>
        <v>1.8242720728501352</v>
      </c>
      <c r="AK102" s="15" t="e">
        <f>P102*'Table A8'!P52</f>
        <v>#N/A</v>
      </c>
      <c r="AL102" s="15">
        <f>Q102*'Table A8'!Q52</f>
        <v>0</v>
      </c>
      <c r="AM102" s="15">
        <f>R102*'Table A8'!R52</f>
        <v>0</v>
      </c>
      <c r="AN102" s="15">
        <f>S102*'Table A8'!S52</f>
        <v>-0.67005452886385974</v>
      </c>
      <c r="AO102" s="15">
        <f>T102*'Table A8'!T52</f>
        <v>1.1264279301403235</v>
      </c>
      <c r="AP102" s="15">
        <f>U102*'Table A8'!U52</f>
        <v>1.0385709024651983</v>
      </c>
    </row>
    <row r="103" spans="1:42" x14ac:dyDescent="0.25">
      <c r="A103" s="13">
        <v>2017</v>
      </c>
      <c r="B103" s="11">
        <f t="shared" si="1"/>
        <v>3.5077526612695946</v>
      </c>
      <c r="C103" s="11">
        <f t="shared" si="4"/>
        <v>-6.3365875621819781</v>
      </c>
      <c r="D103" s="11">
        <f t="shared" si="4"/>
        <v>0.65783153601225064</v>
      </c>
      <c r="E103" s="11">
        <f t="shared" si="4"/>
        <v>3.8547409612239036</v>
      </c>
      <c r="F103" s="11">
        <f t="shared" si="4"/>
        <v>9.7489621277257115</v>
      </c>
      <c r="G103" s="11">
        <f t="shared" si="4"/>
        <v>3.9124554684050081</v>
      </c>
      <c r="H103" s="11">
        <f t="shared" si="4"/>
        <v>0.9157937784765724</v>
      </c>
      <c r="I103" s="11">
        <f t="shared" si="4"/>
        <v>-1.9488676583862525</v>
      </c>
      <c r="J103" s="11">
        <f t="shared" si="4"/>
        <v>1.8821754240587887</v>
      </c>
      <c r="K103" s="11">
        <f t="shared" si="4"/>
        <v>4.3059489460447011</v>
      </c>
      <c r="L103" s="11">
        <f t="shared" si="4"/>
        <v>-2.5215249141063647</v>
      </c>
      <c r="M103" s="11">
        <f t="shared" si="4"/>
        <v>0.41912046184680524</v>
      </c>
      <c r="N103" s="11">
        <f t="shared" si="4"/>
        <v>-2.603601455084144</v>
      </c>
      <c r="O103" s="11">
        <f t="shared" si="4"/>
        <v>1.3409686909917522</v>
      </c>
      <c r="P103" s="11" t="e">
        <f t="shared" si="4"/>
        <v>#N/A</v>
      </c>
      <c r="Q103" s="11">
        <f t="shared" si="4"/>
        <v>0.86623730786528075</v>
      </c>
      <c r="R103" s="11">
        <f t="shared" si="4"/>
        <v>4.7741995985421104</v>
      </c>
      <c r="S103" s="11">
        <f t="shared" si="4"/>
        <v>9.0206267886148996</v>
      </c>
      <c r="T103" s="11">
        <f t="shared" si="4"/>
        <v>2.1174235231406566</v>
      </c>
      <c r="U103" s="11">
        <f t="shared" si="4"/>
        <v>1.2916225266546228</v>
      </c>
      <c r="W103" s="15">
        <f>B103*'Table A8'!B53</f>
        <v>0</v>
      </c>
      <c r="X103" s="15">
        <f>C103*'Table A8'!C53</f>
        <v>-2.4155071787037699</v>
      </c>
      <c r="Y103" s="15">
        <f>D103*'Table A8'!D53</f>
        <v>0.41482856660932527</v>
      </c>
      <c r="Z103" s="15">
        <f>E103*'Table A8'!E53</f>
        <v>1.1753105190771682</v>
      </c>
      <c r="AA103" s="15">
        <f>F103*'Table A8'!F53</f>
        <v>3.0670234853825087</v>
      </c>
      <c r="AB103" s="15">
        <f>G103*'Table A8'!G53</f>
        <v>2.5935667300056799</v>
      </c>
      <c r="AC103" s="15">
        <f>H103*'Table A8'!H53</f>
        <v>0.67136841900117517</v>
      </c>
      <c r="AD103" s="15">
        <f>I103*'Table A8'!I53</f>
        <v>-1.5799470106537348</v>
      </c>
      <c r="AE103" s="15">
        <f>J103*'Table A8'!J53</f>
        <v>1.527385356623707</v>
      </c>
      <c r="AF103" s="15">
        <f>K103*'Table A8'!K53</f>
        <v>2.5590254586343661</v>
      </c>
      <c r="AG103" s="15">
        <f>L103*'Table A8'!L53</f>
        <v>-1.5015680863503402</v>
      </c>
      <c r="AH103" s="15">
        <f>M103*'Table A8'!M53</f>
        <v>8.3991740554099761E-2</v>
      </c>
      <c r="AI103" s="15">
        <f>N103*'Table A8'!N53</f>
        <v>-1.9644172978609864</v>
      </c>
      <c r="AJ103" s="15">
        <f>O103*'Table A8'!O53</f>
        <v>0.88490523918545738</v>
      </c>
      <c r="AK103" s="15" t="e">
        <f>P103*'Table A8'!P53</f>
        <v>#N/A</v>
      </c>
      <c r="AL103" s="15">
        <f>Q103*'Table A8'!Q53</f>
        <v>0</v>
      </c>
      <c r="AM103" s="15">
        <f>R103*'Table A8'!R53</f>
        <v>0</v>
      </c>
      <c r="AN103" s="15">
        <f>S103*'Table A8'!S53</f>
        <v>5.5503916630347474</v>
      </c>
      <c r="AO103" s="15">
        <f>T103*'Table A8'!T53</f>
        <v>1.5516479577574731</v>
      </c>
      <c r="AP103" s="15">
        <f>U103*'Table A8'!U53</f>
        <v>0.83425898996622094</v>
      </c>
    </row>
    <row r="104" spans="1:42" x14ac:dyDescent="0.25">
      <c r="A104" s="13">
        <v>2018</v>
      </c>
      <c r="B104" s="11">
        <f t="shared" si="1"/>
        <v>-2.9890999925396011</v>
      </c>
      <c r="C104" s="11">
        <f t="shared" si="4"/>
        <v>9.6316975761505699</v>
      </c>
      <c r="D104" s="11">
        <f t="shared" si="4"/>
        <v>0.21831903084502327</v>
      </c>
      <c r="E104" s="11">
        <f t="shared" si="4"/>
        <v>4.0910511722476492</v>
      </c>
      <c r="F104" s="11">
        <f t="shared" si="4"/>
        <v>5.2566974929422132</v>
      </c>
      <c r="G104" s="11">
        <f t="shared" si="4"/>
        <v>0.33600569221053289</v>
      </c>
      <c r="H104" s="11">
        <f t="shared" si="4"/>
        <v>-0.23809535057418477</v>
      </c>
      <c r="I104" s="11">
        <f t="shared" si="4"/>
        <v>2.9637007635677692</v>
      </c>
      <c r="J104" s="11">
        <f t="shared" si="4"/>
        <v>-0.39331417468372026</v>
      </c>
      <c r="K104" s="11">
        <f t="shared" si="4"/>
        <v>-0.42234656752490041</v>
      </c>
      <c r="L104" s="11">
        <f t="shared" si="4"/>
        <v>1.859337283217688</v>
      </c>
      <c r="M104" s="11">
        <f t="shared" si="4"/>
        <v>1.41397520662554</v>
      </c>
      <c r="N104" s="11">
        <f t="shared" si="4"/>
        <v>3.4004184200018357</v>
      </c>
      <c r="O104" s="11">
        <f t="shared" si="4"/>
        <v>1.6343271239430084</v>
      </c>
      <c r="P104" s="11" t="e">
        <f t="shared" si="4"/>
        <v>#N/A</v>
      </c>
      <c r="Q104" s="11">
        <f t="shared" si="4"/>
        <v>3.9270280676650033</v>
      </c>
      <c r="R104" s="11">
        <f t="shared" si="4"/>
        <v>3.1531184909086698</v>
      </c>
      <c r="S104" s="11">
        <f t="shared" si="4"/>
        <v>-2.6386755173194887</v>
      </c>
      <c r="T104" s="11">
        <f t="shared" si="4"/>
        <v>-1.0630021355735337</v>
      </c>
      <c r="U104" s="11">
        <f t="shared" si="4"/>
        <v>0.99210086362110395</v>
      </c>
      <c r="W104" s="15">
        <f>B104*'Table A8'!B54</f>
        <v>0</v>
      </c>
      <c r="X104" s="15">
        <f>C104*'Table A8'!C54</f>
        <v>3.377836339956005</v>
      </c>
      <c r="Y104" s="15">
        <f>D104*'Table A8'!D54</f>
        <v>0.13773747656012519</v>
      </c>
      <c r="Z104" s="15">
        <f>E104*'Table A8'!E54</f>
        <v>1.2944085908991563</v>
      </c>
      <c r="AA104" s="15">
        <f>F104*'Table A8'!F54</f>
        <v>1.7289278054286941</v>
      </c>
      <c r="AB104" s="15">
        <f>G104*'Table A8'!G54</f>
        <v>0.22875267525693077</v>
      </c>
      <c r="AC104" s="15">
        <f>H104*'Table A8'!H54</f>
        <v>-0.1761429403547819</v>
      </c>
      <c r="AD104" s="15">
        <f>I104*'Table A8'!I54</f>
        <v>2.4085996105515259</v>
      </c>
      <c r="AE104" s="15">
        <f>J104*'Table A8'!J54</f>
        <v>-0.32267494891052412</v>
      </c>
      <c r="AF104" s="15">
        <f>K104*'Table A8'!K54</f>
        <v>-0.25247877806638547</v>
      </c>
      <c r="AG104" s="15">
        <f>L104*'Table A8'!L54</f>
        <v>1.0951496598152182</v>
      </c>
      <c r="AH104" s="15">
        <f>M104*'Table A8'!M54</f>
        <v>0.28703696694498465</v>
      </c>
      <c r="AI104" s="15">
        <f>N104*'Table A8'!N54</f>
        <v>2.561875237629383</v>
      </c>
      <c r="AJ104" s="15">
        <f>O104*'Table A8'!O54</f>
        <v>1.0925476823559011</v>
      </c>
      <c r="AK104" s="15" t="e">
        <f>P104*'Table A8'!P54</f>
        <v>#N/A</v>
      </c>
      <c r="AL104" s="15">
        <f>Q104*'Table A8'!Q54</f>
        <v>0</v>
      </c>
      <c r="AM104" s="15">
        <f>R104*'Table A8'!R54</f>
        <v>0</v>
      </c>
      <c r="AN104" s="15">
        <f>S104*'Table A8'!S54</f>
        <v>-1.671073205118432</v>
      </c>
      <c r="AO104" s="15">
        <f>T104*'Table A8'!T54</f>
        <v>-0.77312145320263104</v>
      </c>
      <c r="AP104" s="15">
        <f>U104*'Table A8'!U54</f>
        <v>0.64585766221733865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4"/>
  <sheetViews>
    <sheetView workbookViewId="0">
      <pane xSplit="1" ySplit="4" topLeftCell="L80" activePane="bottomRight" state="frozen"/>
      <selection pane="topRight" activeCell="B1" sqref="B1"/>
      <selection pane="bottomLeft" activeCell="A5" sqref="A5"/>
      <selection pane="bottomRight" activeCell="N27" sqref="N27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21" width="8.88671875" style="13"/>
    <col min="22" max="22" width="3.6640625" style="13" customWidth="1"/>
    <col min="23" max="16384" width="8.88671875" style="13"/>
  </cols>
  <sheetData>
    <row r="1" spans="1:42" ht="13.2" x14ac:dyDescent="0.25">
      <c r="A1" s="26" t="s">
        <v>186</v>
      </c>
      <c r="B1" s="9" t="s">
        <v>218</v>
      </c>
      <c r="W1" s="9" t="s">
        <v>219</v>
      </c>
    </row>
    <row r="2" spans="1:42" x14ac:dyDescent="0.25">
      <c r="B2" s="9" t="s">
        <v>174</v>
      </c>
      <c r="W2" s="9" t="s">
        <v>171</v>
      </c>
    </row>
    <row r="3" spans="1:42" ht="13.2" x14ac:dyDescent="0.25">
      <c r="A3" s="16"/>
      <c r="B3" s="9"/>
      <c r="W3" s="37" t="s">
        <v>220</v>
      </c>
    </row>
    <row r="4" spans="1:42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</row>
    <row r="5" spans="1:42" x14ac:dyDescent="0.25">
      <c r="A5" s="17" t="str">
        <f>Base_year</f>
        <v>2016=100</v>
      </c>
    </row>
    <row r="6" spans="1:42" x14ac:dyDescent="0.25">
      <c r="A6" s="13">
        <v>1970</v>
      </c>
      <c r="B6" s="34">
        <v>89.97</v>
      </c>
      <c r="C6" s="34">
        <v>84.53</v>
      </c>
      <c r="D6" s="34">
        <v>84.39</v>
      </c>
      <c r="E6" s="34">
        <v>71.83</v>
      </c>
      <c r="F6" s="34">
        <v>80.55</v>
      </c>
      <c r="G6" s="34">
        <v>89.33</v>
      </c>
      <c r="H6" s="34">
        <v>87.87</v>
      </c>
      <c r="I6" s="34">
        <v>91.81</v>
      </c>
      <c r="J6" s="34">
        <v>83.83</v>
      </c>
      <c r="K6" s="34">
        <v>73.430000000000007</v>
      </c>
      <c r="L6" s="34">
        <v>64.739999999999995</v>
      </c>
      <c r="M6" s="34">
        <v>64.760000000000005</v>
      </c>
      <c r="N6" s="34">
        <v>64.680000000000007</v>
      </c>
      <c r="O6" s="34">
        <v>63.65</v>
      </c>
      <c r="P6" s="34" t="e">
        <v>#N/A</v>
      </c>
      <c r="Q6" s="34">
        <v>47.47</v>
      </c>
      <c r="R6" s="34">
        <v>73.28</v>
      </c>
      <c r="S6" s="34">
        <v>83.97</v>
      </c>
      <c r="T6" s="34">
        <v>58.94</v>
      </c>
      <c r="U6" s="34">
        <v>86.44</v>
      </c>
    </row>
    <row r="7" spans="1:42" x14ac:dyDescent="0.25">
      <c r="A7" s="13">
        <v>1971</v>
      </c>
      <c r="B7" s="34">
        <v>90.24</v>
      </c>
      <c r="C7" s="34">
        <v>84.89</v>
      </c>
      <c r="D7" s="34">
        <v>84.53</v>
      </c>
      <c r="E7" s="34">
        <v>72.13</v>
      </c>
      <c r="F7" s="34">
        <v>80.89</v>
      </c>
      <c r="G7" s="34">
        <v>89.4</v>
      </c>
      <c r="H7" s="34">
        <v>88.35</v>
      </c>
      <c r="I7" s="34">
        <v>92.36</v>
      </c>
      <c r="J7" s="34">
        <v>84.03</v>
      </c>
      <c r="K7" s="34">
        <v>73.38</v>
      </c>
      <c r="L7" s="34">
        <v>65.180000000000007</v>
      </c>
      <c r="M7" s="34">
        <v>65.930000000000007</v>
      </c>
      <c r="N7" s="34">
        <v>65.849999999999994</v>
      </c>
      <c r="O7" s="34">
        <v>64.8</v>
      </c>
      <c r="P7" s="34" t="e">
        <v>#N/A</v>
      </c>
      <c r="Q7" s="34">
        <v>49.53</v>
      </c>
      <c r="R7" s="34">
        <v>74.069999999999993</v>
      </c>
      <c r="S7" s="34">
        <v>85.41</v>
      </c>
      <c r="T7" s="34">
        <v>59.95</v>
      </c>
      <c r="U7" s="34">
        <v>87.09</v>
      </c>
    </row>
    <row r="8" spans="1:42" x14ac:dyDescent="0.25">
      <c r="A8" s="13">
        <v>1972</v>
      </c>
      <c r="B8" s="34">
        <v>90.5</v>
      </c>
      <c r="C8" s="34">
        <v>85.25</v>
      </c>
      <c r="D8" s="34">
        <v>84.49</v>
      </c>
      <c r="E8" s="34">
        <v>72.44</v>
      </c>
      <c r="F8" s="34">
        <v>81.23</v>
      </c>
      <c r="G8" s="34">
        <v>89.48</v>
      </c>
      <c r="H8" s="34">
        <v>88.41</v>
      </c>
      <c r="I8" s="34">
        <v>92.62</v>
      </c>
      <c r="J8" s="34">
        <v>84.22</v>
      </c>
      <c r="K8" s="34">
        <v>73.72</v>
      </c>
      <c r="L8" s="34">
        <v>65.599999999999994</v>
      </c>
      <c r="M8" s="34">
        <v>67.09</v>
      </c>
      <c r="N8" s="34">
        <v>67.010000000000005</v>
      </c>
      <c r="O8" s="34">
        <v>65.94</v>
      </c>
      <c r="P8" s="34" t="e">
        <v>#N/A</v>
      </c>
      <c r="Q8" s="34">
        <v>51.59</v>
      </c>
      <c r="R8" s="34">
        <v>74.86</v>
      </c>
      <c r="S8" s="34">
        <v>86.83</v>
      </c>
      <c r="T8" s="34">
        <v>60.95</v>
      </c>
      <c r="U8" s="34">
        <v>87.38</v>
      </c>
    </row>
    <row r="9" spans="1:42" x14ac:dyDescent="0.25">
      <c r="A9" s="13">
        <v>1973</v>
      </c>
      <c r="B9" s="34">
        <v>90.76</v>
      </c>
      <c r="C9" s="34">
        <v>85.61</v>
      </c>
      <c r="D9" s="34">
        <v>84.62</v>
      </c>
      <c r="E9" s="34">
        <v>72.75</v>
      </c>
      <c r="F9" s="34">
        <v>81.58</v>
      </c>
      <c r="G9" s="34">
        <v>89.55</v>
      </c>
      <c r="H9" s="34">
        <v>88.63</v>
      </c>
      <c r="I9" s="34">
        <v>92.9</v>
      </c>
      <c r="J9" s="34">
        <v>84.41</v>
      </c>
      <c r="K9" s="34">
        <v>74.69</v>
      </c>
      <c r="L9" s="34">
        <v>66.03</v>
      </c>
      <c r="M9" s="34">
        <v>68.260000000000005</v>
      </c>
      <c r="N9" s="34">
        <v>68.17</v>
      </c>
      <c r="O9" s="34">
        <v>67.09</v>
      </c>
      <c r="P9" s="34" t="e">
        <v>#N/A</v>
      </c>
      <c r="Q9" s="34">
        <v>53.65</v>
      </c>
      <c r="R9" s="34">
        <v>75.64</v>
      </c>
      <c r="S9" s="34">
        <v>88.24</v>
      </c>
      <c r="T9" s="34">
        <v>61.94</v>
      </c>
      <c r="U9" s="34">
        <v>87.57</v>
      </c>
    </row>
    <row r="10" spans="1:42" x14ac:dyDescent="0.25">
      <c r="A10" s="13">
        <v>1974</v>
      </c>
      <c r="B10" s="34">
        <v>91</v>
      </c>
      <c r="C10" s="34">
        <v>85.97</v>
      </c>
      <c r="D10" s="34">
        <v>84.42</v>
      </c>
      <c r="E10" s="34">
        <v>73.05</v>
      </c>
      <c r="F10" s="34">
        <v>81.92</v>
      </c>
      <c r="G10" s="34">
        <v>89.61</v>
      </c>
      <c r="H10" s="34">
        <v>89.32</v>
      </c>
      <c r="I10" s="34">
        <v>93.12</v>
      </c>
      <c r="J10" s="34">
        <v>84.59</v>
      </c>
      <c r="K10" s="34">
        <v>75.73</v>
      </c>
      <c r="L10" s="34">
        <v>66.45</v>
      </c>
      <c r="M10" s="34">
        <v>69.400000000000006</v>
      </c>
      <c r="N10" s="34">
        <v>69.31</v>
      </c>
      <c r="O10" s="34">
        <v>68.209999999999994</v>
      </c>
      <c r="P10" s="34" t="e">
        <v>#N/A</v>
      </c>
      <c r="Q10" s="34">
        <v>55.68</v>
      </c>
      <c r="R10" s="34">
        <v>76.42</v>
      </c>
      <c r="S10" s="34">
        <v>89.63</v>
      </c>
      <c r="T10" s="34">
        <v>62.91</v>
      </c>
      <c r="U10" s="34">
        <v>87.8</v>
      </c>
    </row>
    <row r="11" spans="1:42" x14ac:dyDescent="0.25">
      <c r="A11" s="13">
        <v>1975</v>
      </c>
      <c r="B11" s="34">
        <v>91.24</v>
      </c>
      <c r="C11" s="34">
        <v>86.3</v>
      </c>
      <c r="D11" s="34">
        <v>84.59</v>
      </c>
      <c r="E11" s="34">
        <v>73.34</v>
      </c>
      <c r="F11" s="34">
        <v>82.24</v>
      </c>
      <c r="G11" s="34">
        <v>89.65</v>
      </c>
      <c r="H11" s="34">
        <v>89.52</v>
      </c>
      <c r="I11" s="34">
        <v>93.3</v>
      </c>
      <c r="J11" s="34">
        <v>84.76</v>
      </c>
      <c r="K11" s="34">
        <v>75.64</v>
      </c>
      <c r="L11" s="34">
        <v>66.849999999999994</v>
      </c>
      <c r="M11" s="34">
        <v>70.5</v>
      </c>
      <c r="N11" s="34">
        <v>70.42</v>
      </c>
      <c r="O11" s="34">
        <v>69.3</v>
      </c>
      <c r="P11" s="34" t="e">
        <v>#N/A</v>
      </c>
      <c r="Q11" s="34">
        <v>57.68</v>
      </c>
      <c r="R11" s="34">
        <v>77.180000000000007</v>
      </c>
      <c r="S11" s="34">
        <v>90.97</v>
      </c>
      <c r="T11" s="34">
        <v>63.86</v>
      </c>
      <c r="U11" s="34">
        <v>88.14</v>
      </c>
    </row>
    <row r="12" spans="1:42" x14ac:dyDescent="0.25">
      <c r="A12" s="13">
        <v>1976</v>
      </c>
      <c r="B12" s="34">
        <v>91.47</v>
      </c>
      <c r="C12" s="34">
        <v>86.62</v>
      </c>
      <c r="D12" s="34">
        <v>84.75</v>
      </c>
      <c r="E12" s="34">
        <v>73.61</v>
      </c>
      <c r="F12" s="34">
        <v>82.55</v>
      </c>
      <c r="G12" s="34">
        <v>89.66</v>
      </c>
      <c r="H12" s="34">
        <v>89.67</v>
      </c>
      <c r="I12" s="34">
        <v>93.39</v>
      </c>
      <c r="J12" s="34">
        <v>84.9</v>
      </c>
      <c r="K12" s="34">
        <v>75.900000000000006</v>
      </c>
      <c r="L12" s="34">
        <v>67.23</v>
      </c>
      <c r="M12" s="34">
        <v>71.569999999999993</v>
      </c>
      <c r="N12" s="34">
        <v>71.48</v>
      </c>
      <c r="O12" s="34">
        <v>70.349999999999994</v>
      </c>
      <c r="P12" s="34" t="e">
        <v>#N/A</v>
      </c>
      <c r="Q12" s="34">
        <v>59.63</v>
      </c>
      <c r="R12" s="34">
        <v>77.930000000000007</v>
      </c>
      <c r="S12" s="34">
        <v>92.27</v>
      </c>
      <c r="T12" s="34">
        <v>64.77</v>
      </c>
      <c r="U12" s="34">
        <v>88.27</v>
      </c>
    </row>
    <row r="13" spans="1:42" x14ac:dyDescent="0.25">
      <c r="A13" s="13">
        <v>1977</v>
      </c>
      <c r="B13" s="34">
        <v>92.46</v>
      </c>
      <c r="C13" s="34">
        <v>89.22</v>
      </c>
      <c r="D13" s="34">
        <v>85.26</v>
      </c>
      <c r="E13" s="34">
        <v>75.81</v>
      </c>
      <c r="F13" s="34">
        <v>85.02</v>
      </c>
      <c r="G13" s="34">
        <v>89.55</v>
      </c>
      <c r="H13" s="34">
        <v>88.87</v>
      </c>
      <c r="I13" s="34">
        <v>92.74</v>
      </c>
      <c r="J13" s="34">
        <v>84.33</v>
      </c>
      <c r="K13" s="34">
        <v>77.5</v>
      </c>
      <c r="L13" s="34">
        <v>68.290000000000006</v>
      </c>
      <c r="M13" s="34">
        <v>73.650000000000006</v>
      </c>
      <c r="N13" s="34">
        <v>73.56</v>
      </c>
      <c r="O13" s="34">
        <v>72.39</v>
      </c>
      <c r="P13" s="34" t="e">
        <v>#N/A</v>
      </c>
      <c r="Q13" s="34">
        <v>60.73</v>
      </c>
      <c r="R13" s="34">
        <v>78.08</v>
      </c>
      <c r="S13" s="34">
        <v>92.52</v>
      </c>
      <c r="T13" s="34">
        <v>64.94</v>
      </c>
      <c r="U13" s="34">
        <v>88.6</v>
      </c>
    </row>
    <row r="14" spans="1:42" x14ac:dyDescent="0.25">
      <c r="A14" s="13">
        <v>1978</v>
      </c>
      <c r="B14" s="34">
        <v>93.48</v>
      </c>
      <c r="C14" s="34">
        <v>91.58</v>
      </c>
      <c r="D14" s="34">
        <v>85.66</v>
      </c>
      <c r="E14" s="34">
        <v>77.819999999999993</v>
      </c>
      <c r="F14" s="34">
        <v>87.26</v>
      </c>
      <c r="G14" s="34">
        <v>89.45</v>
      </c>
      <c r="H14" s="34">
        <v>88.36</v>
      </c>
      <c r="I14" s="34">
        <v>91.97</v>
      </c>
      <c r="J14" s="34">
        <v>83.77</v>
      </c>
      <c r="K14" s="34">
        <v>79.02</v>
      </c>
      <c r="L14" s="34">
        <v>69.33</v>
      </c>
      <c r="M14" s="34">
        <v>75.66</v>
      </c>
      <c r="N14" s="34">
        <v>75.569999999999993</v>
      </c>
      <c r="O14" s="34">
        <v>74.37</v>
      </c>
      <c r="P14" s="34" t="e">
        <v>#N/A</v>
      </c>
      <c r="Q14" s="34">
        <v>61.62</v>
      </c>
      <c r="R14" s="34">
        <v>78.12</v>
      </c>
      <c r="S14" s="34">
        <v>92.77</v>
      </c>
      <c r="T14" s="34">
        <v>65.12</v>
      </c>
      <c r="U14" s="34">
        <v>89</v>
      </c>
    </row>
    <row r="15" spans="1:42" x14ac:dyDescent="0.25">
      <c r="A15" s="13">
        <v>1979</v>
      </c>
      <c r="B15" s="34">
        <v>93.21</v>
      </c>
      <c r="C15" s="34">
        <v>89.99</v>
      </c>
      <c r="D15" s="34">
        <v>86.14</v>
      </c>
      <c r="E15" s="34">
        <v>76.47</v>
      </c>
      <c r="F15" s="34">
        <v>85.76</v>
      </c>
      <c r="G15" s="34">
        <v>89.74</v>
      </c>
      <c r="H15" s="34">
        <v>89.32</v>
      </c>
      <c r="I15" s="34">
        <v>91.7</v>
      </c>
      <c r="J15" s="34">
        <v>84.67</v>
      </c>
      <c r="K15" s="34">
        <v>78.78</v>
      </c>
      <c r="L15" s="34">
        <v>68.83</v>
      </c>
      <c r="M15" s="34">
        <v>75.790000000000006</v>
      </c>
      <c r="N15" s="34">
        <v>75.7</v>
      </c>
      <c r="O15" s="34">
        <v>74.5</v>
      </c>
      <c r="P15" s="34" t="e">
        <v>#N/A</v>
      </c>
      <c r="Q15" s="34">
        <v>62.97</v>
      </c>
      <c r="R15" s="34">
        <v>78.8</v>
      </c>
      <c r="S15" s="34">
        <v>94.18</v>
      </c>
      <c r="T15" s="34">
        <v>66.11</v>
      </c>
      <c r="U15" s="34">
        <v>89.03</v>
      </c>
    </row>
    <row r="16" spans="1:42" x14ac:dyDescent="0.25">
      <c r="A16" s="13">
        <v>1980</v>
      </c>
      <c r="B16" s="34">
        <v>94.15</v>
      </c>
      <c r="C16" s="34">
        <v>89.9</v>
      </c>
      <c r="D16" s="34">
        <v>86.69</v>
      </c>
      <c r="E16" s="34">
        <v>76.400000000000006</v>
      </c>
      <c r="F16" s="34">
        <v>85.67</v>
      </c>
      <c r="G16" s="34">
        <v>89.9</v>
      </c>
      <c r="H16" s="34">
        <v>88.8</v>
      </c>
      <c r="I16" s="34">
        <v>92.17</v>
      </c>
      <c r="J16" s="34">
        <v>84.12</v>
      </c>
      <c r="K16" s="34">
        <v>78.849999999999994</v>
      </c>
      <c r="L16" s="34">
        <v>68.489999999999995</v>
      </c>
      <c r="M16" s="34">
        <v>78.08</v>
      </c>
      <c r="N16" s="34">
        <v>77.98</v>
      </c>
      <c r="O16" s="34">
        <v>76.739999999999995</v>
      </c>
      <c r="P16" s="34" t="e">
        <v>#N/A</v>
      </c>
      <c r="Q16" s="34">
        <v>65.739999999999995</v>
      </c>
      <c r="R16" s="34">
        <v>78.17</v>
      </c>
      <c r="S16" s="34">
        <v>94.7</v>
      </c>
      <c r="T16" s="34">
        <v>66.47</v>
      </c>
      <c r="U16" s="34">
        <v>89.06</v>
      </c>
    </row>
    <row r="17" spans="1:21" x14ac:dyDescent="0.25">
      <c r="A17" s="13">
        <v>1981</v>
      </c>
      <c r="B17" s="34">
        <v>95.09</v>
      </c>
      <c r="C17" s="34">
        <v>89.82</v>
      </c>
      <c r="D17" s="34">
        <v>87.22</v>
      </c>
      <c r="E17" s="34">
        <v>76.33</v>
      </c>
      <c r="F17" s="34">
        <v>85.59</v>
      </c>
      <c r="G17" s="34">
        <v>90.07</v>
      </c>
      <c r="H17" s="34">
        <v>88.18</v>
      </c>
      <c r="I17" s="34">
        <v>92.81</v>
      </c>
      <c r="J17" s="34">
        <v>83.59</v>
      </c>
      <c r="K17" s="34">
        <v>79.569999999999993</v>
      </c>
      <c r="L17" s="34">
        <v>68.150000000000006</v>
      </c>
      <c r="M17" s="34">
        <v>80.41</v>
      </c>
      <c r="N17" s="34">
        <v>80.3</v>
      </c>
      <c r="O17" s="34">
        <v>79.03</v>
      </c>
      <c r="P17" s="34" t="e">
        <v>#N/A</v>
      </c>
      <c r="Q17" s="34">
        <v>68.540000000000006</v>
      </c>
      <c r="R17" s="34">
        <v>77.489999999999995</v>
      </c>
      <c r="S17" s="34">
        <v>95.21</v>
      </c>
      <c r="T17" s="34">
        <v>66.83</v>
      </c>
      <c r="U17" s="34">
        <v>89.37</v>
      </c>
    </row>
    <row r="18" spans="1:21" x14ac:dyDescent="0.25">
      <c r="A18" s="13">
        <v>1982</v>
      </c>
      <c r="B18" s="34">
        <v>93.96</v>
      </c>
      <c r="C18" s="34">
        <v>90.66</v>
      </c>
      <c r="D18" s="34">
        <v>86.18</v>
      </c>
      <c r="E18" s="34">
        <v>77.040000000000006</v>
      </c>
      <c r="F18" s="34">
        <v>86.39</v>
      </c>
      <c r="G18" s="34">
        <v>90.48</v>
      </c>
      <c r="H18" s="34">
        <v>87.17</v>
      </c>
      <c r="I18" s="34">
        <v>90.92</v>
      </c>
      <c r="J18" s="34">
        <v>82.46</v>
      </c>
      <c r="K18" s="34">
        <v>79.09</v>
      </c>
      <c r="L18" s="34">
        <v>69.06</v>
      </c>
      <c r="M18" s="34">
        <v>79.510000000000005</v>
      </c>
      <c r="N18" s="34">
        <v>79.41</v>
      </c>
      <c r="O18" s="34">
        <v>78.150000000000006</v>
      </c>
      <c r="P18" s="34" t="e">
        <v>#N/A</v>
      </c>
      <c r="Q18" s="34">
        <v>70.849999999999994</v>
      </c>
      <c r="R18" s="34">
        <v>78.3</v>
      </c>
      <c r="S18" s="34">
        <v>97.31</v>
      </c>
      <c r="T18" s="34">
        <v>68.3</v>
      </c>
      <c r="U18" s="34">
        <v>88.45</v>
      </c>
    </row>
    <row r="19" spans="1:21" x14ac:dyDescent="0.25">
      <c r="A19" s="13">
        <v>1983</v>
      </c>
      <c r="B19" s="34">
        <v>92.72</v>
      </c>
      <c r="C19" s="34">
        <v>91.7</v>
      </c>
      <c r="D19" s="34">
        <v>84.98</v>
      </c>
      <c r="E19" s="34">
        <v>77.92</v>
      </c>
      <c r="F19" s="34">
        <v>87.38</v>
      </c>
      <c r="G19" s="34">
        <v>91.15</v>
      </c>
      <c r="H19" s="34">
        <v>85.93</v>
      </c>
      <c r="I19" s="34">
        <v>89.17</v>
      </c>
      <c r="J19" s="34">
        <v>81.34</v>
      </c>
      <c r="K19" s="34">
        <v>79.180000000000007</v>
      </c>
      <c r="L19" s="34">
        <v>70.06</v>
      </c>
      <c r="M19" s="34">
        <v>78.59</v>
      </c>
      <c r="N19" s="34">
        <v>78.489999999999995</v>
      </c>
      <c r="O19" s="34">
        <v>77.25</v>
      </c>
      <c r="P19" s="34" t="e">
        <v>#N/A</v>
      </c>
      <c r="Q19" s="34">
        <v>73.09</v>
      </c>
      <c r="R19" s="34">
        <v>79.040000000000006</v>
      </c>
      <c r="S19" s="34">
        <v>99.55</v>
      </c>
      <c r="T19" s="34">
        <v>69.88</v>
      </c>
      <c r="U19" s="34">
        <v>87.7</v>
      </c>
    </row>
    <row r="20" spans="1:21" x14ac:dyDescent="0.25">
      <c r="A20" s="13">
        <v>1984</v>
      </c>
      <c r="B20" s="34">
        <v>92.53</v>
      </c>
      <c r="C20" s="34">
        <v>92.57</v>
      </c>
      <c r="D20" s="34">
        <v>84.52</v>
      </c>
      <c r="E20" s="34">
        <v>78.66</v>
      </c>
      <c r="F20" s="34">
        <v>88.21</v>
      </c>
      <c r="G20" s="34">
        <v>91.26</v>
      </c>
      <c r="H20" s="34">
        <v>85.36</v>
      </c>
      <c r="I20" s="34">
        <v>89.36</v>
      </c>
      <c r="J20" s="34">
        <v>80.790000000000006</v>
      </c>
      <c r="K20" s="34">
        <v>80.150000000000006</v>
      </c>
      <c r="L20" s="34">
        <v>70.38</v>
      </c>
      <c r="M20" s="34">
        <v>79.56</v>
      </c>
      <c r="N20" s="34">
        <v>79.459999999999994</v>
      </c>
      <c r="O20" s="34">
        <v>78.2</v>
      </c>
      <c r="P20" s="34" t="e">
        <v>#N/A</v>
      </c>
      <c r="Q20" s="34">
        <v>75.72</v>
      </c>
      <c r="R20" s="34">
        <v>79.34</v>
      </c>
      <c r="S20" s="34">
        <v>100.56</v>
      </c>
      <c r="T20" s="34">
        <v>70.58</v>
      </c>
      <c r="U20" s="34">
        <v>87.37</v>
      </c>
    </row>
    <row r="21" spans="1:21" x14ac:dyDescent="0.25">
      <c r="A21" s="13">
        <v>1985</v>
      </c>
      <c r="B21" s="34">
        <v>92.69</v>
      </c>
      <c r="C21" s="34">
        <v>94.2</v>
      </c>
      <c r="D21" s="34">
        <v>84.93</v>
      </c>
      <c r="E21" s="34">
        <v>80.05</v>
      </c>
      <c r="F21" s="34">
        <v>89.77</v>
      </c>
      <c r="G21" s="34">
        <v>92.23</v>
      </c>
      <c r="H21" s="34">
        <v>87.72</v>
      </c>
      <c r="I21" s="34">
        <v>89.18</v>
      </c>
      <c r="J21" s="34">
        <v>82.41</v>
      </c>
      <c r="K21" s="34">
        <v>82</v>
      </c>
      <c r="L21" s="34">
        <v>71.180000000000007</v>
      </c>
      <c r="M21" s="34">
        <v>81.540000000000006</v>
      </c>
      <c r="N21" s="34">
        <v>81.44</v>
      </c>
      <c r="O21" s="34">
        <v>80.150000000000006</v>
      </c>
      <c r="P21" s="34" t="e">
        <v>#N/A</v>
      </c>
      <c r="Q21" s="34">
        <v>78.05</v>
      </c>
      <c r="R21" s="34">
        <v>82.63</v>
      </c>
      <c r="S21" s="34">
        <v>104.9</v>
      </c>
      <c r="T21" s="34">
        <v>73.63</v>
      </c>
      <c r="U21" s="34">
        <v>88.18</v>
      </c>
    </row>
    <row r="22" spans="1:21" x14ac:dyDescent="0.25">
      <c r="A22" s="13">
        <v>1986</v>
      </c>
      <c r="B22" s="34">
        <v>95.29</v>
      </c>
      <c r="C22" s="34">
        <v>95.11</v>
      </c>
      <c r="D22" s="34">
        <v>83.94</v>
      </c>
      <c r="E22" s="34">
        <v>80.819999999999993</v>
      </c>
      <c r="F22" s="34">
        <v>90.63</v>
      </c>
      <c r="G22" s="34">
        <v>91.56</v>
      </c>
      <c r="H22" s="34">
        <v>86.14</v>
      </c>
      <c r="I22" s="34">
        <v>89.14</v>
      </c>
      <c r="J22" s="34">
        <v>80.72</v>
      </c>
      <c r="K22" s="34">
        <v>83.11</v>
      </c>
      <c r="L22" s="34">
        <v>71.260000000000005</v>
      </c>
      <c r="M22" s="34">
        <v>82.06</v>
      </c>
      <c r="N22" s="34">
        <v>81.96</v>
      </c>
      <c r="O22" s="34">
        <v>80.66</v>
      </c>
      <c r="P22" s="34" t="e">
        <v>#N/A</v>
      </c>
      <c r="Q22" s="34">
        <v>74.56</v>
      </c>
      <c r="R22" s="34">
        <v>80.81</v>
      </c>
      <c r="S22" s="34">
        <v>103.58</v>
      </c>
      <c r="T22" s="34">
        <v>72.709999999999994</v>
      </c>
      <c r="U22" s="34">
        <v>87.75</v>
      </c>
    </row>
    <row r="23" spans="1:21" x14ac:dyDescent="0.25">
      <c r="A23" s="13">
        <v>1987</v>
      </c>
      <c r="B23" s="34">
        <v>93.74</v>
      </c>
      <c r="C23" s="34">
        <v>96.53</v>
      </c>
      <c r="D23" s="34">
        <v>84.43</v>
      </c>
      <c r="E23" s="34">
        <v>82.03</v>
      </c>
      <c r="F23" s="34">
        <v>91.98</v>
      </c>
      <c r="G23" s="34">
        <v>91.89</v>
      </c>
      <c r="H23" s="34">
        <v>86.43</v>
      </c>
      <c r="I23" s="34">
        <v>90.16</v>
      </c>
      <c r="J23" s="34">
        <v>80.77</v>
      </c>
      <c r="K23" s="34">
        <v>83.86</v>
      </c>
      <c r="L23" s="34">
        <v>69.25</v>
      </c>
      <c r="M23" s="34">
        <v>81.900000000000006</v>
      </c>
      <c r="N23" s="34">
        <v>81.790000000000006</v>
      </c>
      <c r="O23" s="34">
        <v>80.5</v>
      </c>
      <c r="P23" s="34" t="e">
        <v>#N/A</v>
      </c>
      <c r="Q23" s="34">
        <v>74.22</v>
      </c>
      <c r="R23" s="34">
        <v>80.34</v>
      </c>
      <c r="S23" s="34">
        <v>103.66</v>
      </c>
      <c r="T23" s="34">
        <v>72.760000000000005</v>
      </c>
      <c r="U23" s="34">
        <v>87.7</v>
      </c>
    </row>
    <row r="24" spans="1:21" x14ac:dyDescent="0.25">
      <c r="A24" s="13">
        <v>1988</v>
      </c>
      <c r="B24" s="34">
        <v>94.14</v>
      </c>
      <c r="C24" s="34">
        <v>97.54</v>
      </c>
      <c r="D24" s="34">
        <v>84.34</v>
      </c>
      <c r="E24" s="34">
        <v>82.89</v>
      </c>
      <c r="F24" s="34">
        <v>92.95</v>
      </c>
      <c r="G24" s="34">
        <v>91.87</v>
      </c>
      <c r="H24" s="34">
        <v>86.35</v>
      </c>
      <c r="I24" s="34">
        <v>90.51</v>
      </c>
      <c r="J24" s="34">
        <v>80.69</v>
      </c>
      <c r="K24" s="34">
        <v>84.52</v>
      </c>
      <c r="L24" s="34">
        <v>68.86</v>
      </c>
      <c r="M24" s="34">
        <v>82.51</v>
      </c>
      <c r="N24" s="34">
        <v>82.41</v>
      </c>
      <c r="O24" s="34">
        <v>81.099999999999994</v>
      </c>
      <c r="P24" s="34" t="e">
        <v>#N/A</v>
      </c>
      <c r="Q24" s="34">
        <v>73.62</v>
      </c>
      <c r="R24" s="34">
        <v>80.599999999999994</v>
      </c>
      <c r="S24" s="34">
        <v>104.89</v>
      </c>
      <c r="T24" s="34">
        <v>73.63</v>
      </c>
      <c r="U24" s="34">
        <v>87.64</v>
      </c>
    </row>
    <row r="25" spans="1:21" x14ac:dyDescent="0.25">
      <c r="A25" s="13">
        <v>1989</v>
      </c>
      <c r="B25" s="34">
        <v>96.56</v>
      </c>
      <c r="C25" s="34">
        <v>98.83</v>
      </c>
      <c r="D25" s="34">
        <v>84.75</v>
      </c>
      <c r="E25" s="34">
        <v>83.99</v>
      </c>
      <c r="F25" s="34">
        <v>94.18</v>
      </c>
      <c r="G25" s="34">
        <v>91.67</v>
      </c>
      <c r="H25" s="34">
        <v>87.03</v>
      </c>
      <c r="I25" s="34">
        <v>90.51</v>
      </c>
      <c r="J25" s="34">
        <v>81.16</v>
      </c>
      <c r="K25" s="34">
        <v>85.06</v>
      </c>
      <c r="L25" s="34">
        <v>68.13</v>
      </c>
      <c r="M25" s="34">
        <v>84.08</v>
      </c>
      <c r="N25" s="34">
        <v>83.97</v>
      </c>
      <c r="O25" s="34">
        <v>82.64</v>
      </c>
      <c r="P25" s="34" t="e">
        <v>#N/A</v>
      </c>
      <c r="Q25" s="34">
        <v>73.52</v>
      </c>
      <c r="R25" s="34">
        <v>79.59</v>
      </c>
      <c r="S25" s="34">
        <v>107.16</v>
      </c>
      <c r="T25" s="34">
        <v>75.22</v>
      </c>
      <c r="U25" s="34">
        <v>87.93</v>
      </c>
    </row>
    <row r="26" spans="1:21" x14ac:dyDescent="0.25">
      <c r="A26" s="13">
        <v>1990</v>
      </c>
      <c r="B26" s="34">
        <v>94.66</v>
      </c>
      <c r="C26" s="34">
        <v>98.65</v>
      </c>
      <c r="D26" s="34">
        <v>85.3</v>
      </c>
      <c r="E26" s="34">
        <v>83.83</v>
      </c>
      <c r="F26" s="34">
        <v>94.01</v>
      </c>
      <c r="G26" s="34">
        <v>91.63</v>
      </c>
      <c r="H26" s="34">
        <v>87.26</v>
      </c>
      <c r="I26" s="34">
        <v>91.84</v>
      </c>
      <c r="J26" s="34">
        <v>81.56</v>
      </c>
      <c r="K26" s="34">
        <v>86.08</v>
      </c>
      <c r="L26" s="34">
        <v>67.989999999999995</v>
      </c>
      <c r="M26" s="34">
        <v>84.91</v>
      </c>
      <c r="N26" s="34">
        <v>84.8</v>
      </c>
      <c r="O26" s="34">
        <v>83.45</v>
      </c>
      <c r="P26" s="34" t="e">
        <v>#N/A</v>
      </c>
      <c r="Q26" s="34">
        <v>76.599999999999994</v>
      </c>
      <c r="R26" s="34">
        <v>80.16</v>
      </c>
      <c r="S26" s="34">
        <v>108.38</v>
      </c>
      <c r="T26" s="34">
        <v>76.08</v>
      </c>
      <c r="U26" s="34">
        <v>88.17</v>
      </c>
    </row>
    <row r="27" spans="1:21" x14ac:dyDescent="0.25">
      <c r="A27" s="13">
        <v>1991</v>
      </c>
      <c r="B27" s="34">
        <v>95.17</v>
      </c>
      <c r="C27" s="34">
        <v>98.53</v>
      </c>
      <c r="D27" s="34">
        <v>85.89</v>
      </c>
      <c r="E27" s="34">
        <v>83.73</v>
      </c>
      <c r="F27" s="34">
        <v>93.89</v>
      </c>
      <c r="G27" s="34">
        <v>92.5</v>
      </c>
      <c r="H27" s="34">
        <v>87.75</v>
      </c>
      <c r="I27" s="34">
        <v>91.61</v>
      </c>
      <c r="J27" s="34">
        <v>81.849999999999994</v>
      </c>
      <c r="K27" s="34">
        <v>86</v>
      </c>
      <c r="L27" s="34">
        <v>70.17</v>
      </c>
      <c r="M27" s="34">
        <v>84.47</v>
      </c>
      <c r="N27" s="34">
        <v>84.37</v>
      </c>
      <c r="O27" s="34">
        <v>83.03</v>
      </c>
      <c r="P27" s="34" t="e">
        <v>#N/A</v>
      </c>
      <c r="Q27" s="34">
        <v>78.41</v>
      </c>
      <c r="R27" s="34">
        <v>80.28</v>
      </c>
      <c r="S27" s="34">
        <v>105.57</v>
      </c>
      <c r="T27" s="34">
        <v>74.099999999999994</v>
      </c>
      <c r="U27" s="34">
        <v>88.15</v>
      </c>
    </row>
    <row r="28" spans="1:21" x14ac:dyDescent="0.25">
      <c r="A28" s="13">
        <v>1992</v>
      </c>
      <c r="B28" s="34">
        <v>95.38</v>
      </c>
      <c r="C28" s="34">
        <v>100.4</v>
      </c>
      <c r="D28" s="34">
        <v>87.15</v>
      </c>
      <c r="E28" s="34">
        <v>85.31</v>
      </c>
      <c r="F28" s="34">
        <v>95.67</v>
      </c>
      <c r="G28" s="34">
        <v>93.66</v>
      </c>
      <c r="H28" s="34">
        <v>87.69</v>
      </c>
      <c r="I28" s="34">
        <v>92.2</v>
      </c>
      <c r="J28" s="34">
        <v>82.48</v>
      </c>
      <c r="K28" s="34">
        <v>86.8</v>
      </c>
      <c r="L28" s="34">
        <v>70.94</v>
      </c>
      <c r="M28" s="34">
        <v>88.87</v>
      </c>
      <c r="N28" s="34">
        <v>88.76</v>
      </c>
      <c r="O28" s="34">
        <v>87.35</v>
      </c>
      <c r="P28" s="34" t="e">
        <v>#N/A</v>
      </c>
      <c r="Q28" s="34">
        <v>78.52</v>
      </c>
      <c r="R28" s="34">
        <v>82.64</v>
      </c>
      <c r="S28" s="34">
        <v>110.97</v>
      </c>
      <c r="T28" s="34">
        <v>77.89</v>
      </c>
      <c r="U28" s="34">
        <v>89.07</v>
      </c>
    </row>
    <row r="29" spans="1:21" x14ac:dyDescent="0.25">
      <c r="A29" s="13">
        <v>1993</v>
      </c>
      <c r="B29" s="34">
        <v>95.85</v>
      </c>
      <c r="C29" s="34">
        <v>100.22</v>
      </c>
      <c r="D29" s="34">
        <v>87.01</v>
      </c>
      <c r="E29" s="34">
        <v>85.16</v>
      </c>
      <c r="F29" s="34">
        <v>95.5</v>
      </c>
      <c r="G29" s="34">
        <v>93.53</v>
      </c>
      <c r="H29" s="34">
        <v>88.02</v>
      </c>
      <c r="I29" s="34">
        <v>92.03</v>
      </c>
      <c r="J29" s="34">
        <v>82.74</v>
      </c>
      <c r="K29" s="34">
        <v>86.15</v>
      </c>
      <c r="L29" s="34">
        <v>71.5</v>
      </c>
      <c r="M29" s="34">
        <v>89.51</v>
      </c>
      <c r="N29" s="34">
        <v>89.39</v>
      </c>
      <c r="O29" s="34">
        <v>87.98</v>
      </c>
      <c r="P29" s="34" t="e">
        <v>#N/A</v>
      </c>
      <c r="Q29" s="34">
        <v>79.27</v>
      </c>
      <c r="R29" s="34">
        <v>83.25</v>
      </c>
      <c r="S29" s="34">
        <v>112.18</v>
      </c>
      <c r="T29" s="34">
        <v>78.739999999999995</v>
      </c>
      <c r="U29" s="34">
        <v>89.07</v>
      </c>
    </row>
    <row r="30" spans="1:21" x14ac:dyDescent="0.25">
      <c r="A30" s="13">
        <v>1994</v>
      </c>
      <c r="B30" s="34">
        <v>96.27</v>
      </c>
      <c r="C30" s="34">
        <v>102.96</v>
      </c>
      <c r="D30" s="34">
        <v>87.44</v>
      </c>
      <c r="E30" s="34">
        <v>87.49</v>
      </c>
      <c r="F30" s="34">
        <v>98.11</v>
      </c>
      <c r="G30" s="34">
        <v>94.6</v>
      </c>
      <c r="H30" s="34">
        <v>89.55</v>
      </c>
      <c r="I30" s="34">
        <v>93.93</v>
      </c>
      <c r="J30" s="34">
        <v>83.94</v>
      </c>
      <c r="K30" s="34">
        <v>86.69</v>
      </c>
      <c r="L30" s="34">
        <v>73.67</v>
      </c>
      <c r="M30" s="34">
        <v>89.95</v>
      </c>
      <c r="N30" s="34">
        <v>89.84</v>
      </c>
      <c r="O30" s="34">
        <v>88.41</v>
      </c>
      <c r="P30" s="34" t="e">
        <v>#N/A</v>
      </c>
      <c r="Q30" s="34">
        <v>80.39</v>
      </c>
      <c r="R30" s="34">
        <v>85.12</v>
      </c>
      <c r="S30" s="34">
        <v>115.41</v>
      </c>
      <c r="T30" s="34">
        <v>81.010000000000005</v>
      </c>
      <c r="U30" s="34">
        <v>89.86</v>
      </c>
    </row>
    <row r="31" spans="1:21" x14ac:dyDescent="0.25">
      <c r="A31" s="13">
        <v>1995</v>
      </c>
      <c r="B31" s="34">
        <v>94.1</v>
      </c>
      <c r="C31" s="34">
        <v>102.31</v>
      </c>
      <c r="D31" s="34">
        <v>88.18</v>
      </c>
      <c r="E31" s="34">
        <v>84.71</v>
      </c>
      <c r="F31" s="34">
        <v>95.3</v>
      </c>
      <c r="G31" s="34">
        <v>95.35</v>
      </c>
      <c r="H31" s="34">
        <v>89.97</v>
      </c>
      <c r="I31" s="34">
        <v>93.36</v>
      </c>
      <c r="J31" s="34">
        <v>83.64</v>
      </c>
      <c r="K31" s="34">
        <v>85.78</v>
      </c>
      <c r="L31" s="34">
        <v>76.27</v>
      </c>
      <c r="M31" s="34">
        <v>86.73</v>
      </c>
      <c r="N31" s="34">
        <v>90.12</v>
      </c>
      <c r="O31" s="34">
        <v>88.86</v>
      </c>
      <c r="P31" s="34" t="e">
        <v>#N/A</v>
      </c>
      <c r="Q31" s="34">
        <v>80.540000000000006</v>
      </c>
      <c r="R31" s="34">
        <v>85.72</v>
      </c>
      <c r="S31" s="34">
        <v>113.87</v>
      </c>
      <c r="T31" s="34">
        <v>81.73</v>
      </c>
      <c r="U31" s="34">
        <v>90.25</v>
      </c>
    </row>
    <row r="32" spans="1:21" x14ac:dyDescent="0.25">
      <c r="A32" s="13">
        <v>1996</v>
      </c>
      <c r="B32" s="34">
        <v>93.88</v>
      </c>
      <c r="C32" s="34">
        <v>99.45</v>
      </c>
      <c r="D32" s="34">
        <v>88.36</v>
      </c>
      <c r="E32" s="34">
        <v>86.62</v>
      </c>
      <c r="F32" s="34">
        <v>96</v>
      </c>
      <c r="G32" s="34">
        <v>95.67</v>
      </c>
      <c r="H32" s="34">
        <v>89.64</v>
      </c>
      <c r="I32" s="34">
        <v>93.57</v>
      </c>
      <c r="J32" s="34">
        <v>85.02</v>
      </c>
      <c r="K32" s="34">
        <v>86.28</v>
      </c>
      <c r="L32" s="34">
        <v>75.37</v>
      </c>
      <c r="M32" s="34">
        <v>84.32</v>
      </c>
      <c r="N32" s="34">
        <v>90.09</v>
      </c>
      <c r="O32" s="34">
        <v>88.28</v>
      </c>
      <c r="P32" s="34" t="e">
        <v>#N/A</v>
      </c>
      <c r="Q32" s="34">
        <v>81.47</v>
      </c>
      <c r="R32" s="34">
        <v>84.94</v>
      </c>
      <c r="S32" s="34">
        <v>110.1</v>
      </c>
      <c r="T32" s="34">
        <v>86.74</v>
      </c>
      <c r="U32" s="34">
        <v>90.49</v>
      </c>
    </row>
    <row r="33" spans="1:21" x14ac:dyDescent="0.25">
      <c r="A33" s="13">
        <v>1997</v>
      </c>
      <c r="B33" s="34">
        <v>91.47</v>
      </c>
      <c r="C33" s="34">
        <v>99.79</v>
      </c>
      <c r="D33" s="34">
        <v>88.43</v>
      </c>
      <c r="E33" s="34">
        <v>88.52</v>
      </c>
      <c r="F33" s="34">
        <v>89.02</v>
      </c>
      <c r="G33" s="34">
        <v>95.78</v>
      </c>
      <c r="H33" s="34">
        <v>90.19</v>
      </c>
      <c r="I33" s="34">
        <v>94.18</v>
      </c>
      <c r="J33" s="34">
        <v>85.19</v>
      </c>
      <c r="K33" s="34">
        <v>86.73</v>
      </c>
      <c r="L33" s="34">
        <v>75.61</v>
      </c>
      <c r="M33" s="34">
        <v>89.09</v>
      </c>
      <c r="N33" s="34">
        <v>90.48</v>
      </c>
      <c r="O33" s="34">
        <v>88.95</v>
      </c>
      <c r="P33" s="34" t="e">
        <v>#N/A</v>
      </c>
      <c r="Q33" s="34">
        <v>81.680000000000007</v>
      </c>
      <c r="R33" s="34">
        <v>83.5</v>
      </c>
      <c r="S33" s="34">
        <v>109.72</v>
      </c>
      <c r="T33" s="34">
        <v>83.83</v>
      </c>
      <c r="U33" s="34">
        <v>90.46</v>
      </c>
    </row>
    <row r="34" spans="1:21" x14ac:dyDescent="0.25">
      <c r="A34" s="13">
        <v>1998</v>
      </c>
      <c r="B34" s="34">
        <v>91.21</v>
      </c>
      <c r="C34" s="34">
        <v>97.81</v>
      </c>
      <c r="D34" s="34">
        <v>89.42</v>
      </c>
      <c r="E34" s="34">
        <v>86.93</v>
      </c>
      <c r="F34" s="34">
        <v>88.28</v>
      </c>
      <c r="G34" s="34">
        <v>96</v>
      </c>
      <c r="H34" s="34">
        <v>90.27</v>
      </c>
      <c r="I34" s="34">
        <v>94.87</v>
      </c>
      <c r="J34" s="34">
        <v>83.71</v>
      </c>
      <c r="K34" s="34">
        <v>87.53</v>
      </c>
      <c r="L34" s="34">
        <v>76.5</v>
      </c>
      <c r="M34" s="34">
        <v>90.59</v>
      </c>
      <c r="N34" s="34">
        <v>90.62</v>
      </c>
      <c r="O34" s="34">
        <v>90.94</v>
      </c>
      <c r="P34" s="34" t="e">
        <v>#N/A</v>
      </c>
      <c r="Q34" s="34">
        <v>85.1</v>
      </c>
      <c r="R34" s="34">
        <v>83.68</v>
      </c>
      <c r="S34" s="34">
        <v>110.18</v>
      </c>
      <c r="T34" s="34">
        <v>85.18</v>
      </c>
      <c r="U34" s="34">
        <v>91.04</v>
      </c>
    </row>
    <row r="35" spans="1:21" x14ac:dyDescent="0.25">
      <c r="A35" s="13">
        <v>1999</v>
      </c>
      <c r="B35" s="34">
        <v>90.57</v>
      </c>
      <c r="C35" s="34">
        <v>101.59</v>
      </c>
      <c r="D35" s="34">
        <v>90.47</v>
      </c>
      <c r="E35" s="34">
        <v>82.95</v>
      </c>
      <c r="F35" s="34">
        <v>87.41</v>
      </c>
      <c r="G35" s="34">
        <v>96</v>
      </c>
      <c r="H35" s="34">
        <v>90.74</v>
      </c>
      <c r="I35" s="34">
        <v>95.89</v>
      </c>
      <c r="J35" s="34">
        <v>82.6</v>
      </c>
      <c r="K35" s="34">
        <v>87.43</v>
      </c>
      <c r="L35" s="34">
        <v>77.23</v>
      </c>
      <c r="M35" s="34">
        <v>87.75</v>
      </c>
      <c r="N35" s="34">
        <v>90.7</v>
      </c>
      <c r="O35" s="34">
        <v>91.88</v>
      </c>
      <c r="P35" s="34" t="e">
        <v>#N/A</v>
      </c>
      <c r="Q35" s="34">
        <v>86.25</v>
      </c>
      <c r="R35" s="34">
        <v>83.18</v>
      </c>
      <c r="S35" s="34">
        <v>111.18</v>
      </c>
      <c r="T35" s="34">
        <v>88</v>
      </c>
      <c r="U35" s="34">
        <v>91.53</v>
      </c>
    </row>
    <row r="36" spans="1:21" x14ac:dyDescent="0.25">
      <c r="A36" s="13">
        <v>2000</v>
      </c>
      <c r="B36" s="34">
        <v>92.2</v>
      </c>
      <c r="C36" s="34">
        <v>102.96</v>
      </c>
      <c r="D36" s="34">
        <v>91.54</v>
      </c>
      <c r="E36" s="34">
        <v>84.35</v>
      </c>
      <c r="F36" s="34">
        <v>90.55</v>
      </c>
      <c r="G36" s="34">
        <v>96.63</v>
      </c>
      <c r="H36" s="34">
        <v>91.76</v>
      </c>
      <c r="I36" s="34">
        <v>95.57</v>
      </c>
      <c r="J36" s="34">
        <v>82.6</v>
      </c>
      <c r="K36" s="34">
        <v>87.23</v>
      </c>
      <c r="L36" s="34">
        <v>77.06</v>
      </c>
      <c r="M36" s="34">
        <v>89.44</v>
      </c>
      <c r="N36" s="34">
        <v>90.71</v>
      </c>
      <c r="O36" s="34">
        <v>92.84</v>
      </c>
      <c r="P36" s="34" t="e">
        <v>#N/A</v>
      </c>
      <c r="Q36" s="34">
        <v>84.61</v>
      </c>
      <c r="R36" s="34">
        <v>83.2</v>
      </c>
      <c r="S36" s="34">
        <v>111.81</v>
      </c>
      <c r="T36" s="34">
        <v>89.91</v>
      </c>
      <c r="U36" s="34">
        <v>92.05</v>
      </c>
    </row>
    <row r="37" spans="1:21" x14ac:dyDescent="0.25">
      <c r="A37" s="13">
        <v>2001</v>
      </c>
      <c r="B37" s="34">
        <v>90.49</v>
      </c>
      <c r="C37" s="34">
        <v>102.35</v>
      </c>
      <c r="D37" s="34">
        <v>91.78</v>
      </c>
      <c r="E37" s="34">
        <v>85.56</v>
      </c>
      <c r="F37" s="34">
        <v>88.79</v>
      </c>
      <c r="G37" s="34">
        <v>96.84</v>
      </c>
      <c r="H37" s="34">
        <v>91.52</v>
      </c>
      <c r="I37" s="34">
        <v>94.97</v>
      </c>
      <c r="J37" s="34">
        <v>84.2</v>
      </c>
      <c r="K37" s="34">
        <v>87.59</v>
      </c>
      <c r="L37" s="34">
        <v>77.45</v>
      </c>
      <c r="M37" s="34">
        <v>90.75</v>
      </c>
      <c r="N37" s="34">
        <v>91.7</v>
      </c>
      <c r="O37" s="34">
        <v>92.81</v>
      </c>
      <c r="P37" s="34" t="e">
        <v>#N/A</v>
      </c>
      <c r="Q37" s="34">
        <v>82.42</v>
      </c>
      <c r="R37" s="34">
        <v>85.68</v>
      </c>
      <c r="S37" s="34">
        <v>110.6</v>
      </c>
      <c r="T37" s="34">
        <v>90.12</v>
      </c>
      <c r="U37" s="34">
        <v>92.32</v>
      </c>
    </row>
    <row r="38" spans="1:21" x14ac:dyDescent="0.25">
      <c r="A38" s="13">
        <v>2002</v>
      </c>
      <c r="B38" s="34">
        <v>92.2</v>
      </c>
      <c r="C38" s="34">
        <v>107.95</v>
      </c>
      <c r="D38" s="34">
        <v>92.45</v>
      </c>
      <c r="E38" s="34">
        <v>84.55</v>
      </c>
      <c r="F38" s="34">
        <v>86.99</v>
      </c>
      <c r="G38" s="34">
        <v>96.3</v>
      </c>
      <c r="H38" s="34">
        <v>91.8</v>
      </c>
      <c r="I38" s="34">
        <v>95.06</v>
      </c>
      <c r="J38" s="34">
        <v>83.47</v>
      </c>
      <c r="K38" s="34">
        <v>89.62</v>
      </c>
      <c r="L38" s="34">
        <v>78.239999999999995</v>
      </c>
      <c r="M38" s="34">
        <v>91.95</v>
      </c>
      <c r="N38" s="34">
        <v>91.14</v>
      </c>
      <c r="O38" s="34">
        <v>93.7</v>
      </c>
      <c r="P38" s="34" t="e">
        <v>#N/A</v>
      </c>
      <c r="Q38" s="34">
        <v>85.61</v>
      </c>
      <c r="R38" s="34">
        <v>86.63</v>
      </c>
      <c r="S38" s="34">
        <v>108.96</v>
      </c>
      <c r="T38" s="34">
        <v>92.4</v>
      </c>
      <c r="U38" s="34">
        <v>92.63</v>
      </c>
    </row>
    <row r="39" spans="1:21" x14ac:dyDescent="0.25">
      <c r="A39" s="13">
        <v>2003</v>
      </c>
      <c r="B39" s="34">
        <v>92.85</v>
      </c>
      <c r="C39" s="34">
        <v>111.14</v>
      </c>
      <c r="D39" s="34">
        <v>93.61</v>
      </c>
      <c r="E39" s="34">
        <v>89.64</v>
      </c>
      <c r="F39" s="34">
        <v>89.7</v>
      </c>
      <c r="G39" s="34">
        <v>96.58</v>
      </c>
      <c r="H39" s="34">
        <v>92.4</v>
      </c>
      <c r="I39" s="34">
        <v>95.13</v>
      </c>
      <c r="J39" s="34">
        <v>83.39</v>
      </c>
      <c r="K39" s="34">
        <v>90.14</v>
      </c>
      <c r="L39" s="34">
        <v>80.599999999999994</v>
      </c>
      <c r="M39" s="34">
        <v>88.52</v>
      </c>
      <c r="N39" s="34">
        <v>92.85</v>
      </c>
      <c r="O39" s="34">
        <v>95.33</v>
      </c>
      <c r="P39" s="34" t="e">
        <v>#N/A</v>
      </c>
      <c r="Q39" s="34">
        <v>87.86</v>
      </c>
      <c r="R39" s="34">
        <v>86.4</v>
      </c>
      <c r="S39" s="34">
        <v>110.85</v>
      </c>
      <c r="T39" s="34">
        <v>91.09</v>
      </c>
      <c r="U39" s="34">
        <v>93.34</v>
      </c>
    </row>
    <row r="40" spans="1:21" x14ac:dyDescent="0.25">
      <c r="A40" s="13">
        <v>2004</v>
      </c>
      <c r="B40" s="34">
        <v>93.01</v>
      </c>
      <c r="C40" s="34">
        <v>111.3</v>
      </c>
      <c r="D40" s="34">
        <v>94.09</v>
      </c>
      <c r="E40" s="34">
        <v>87.95</v>
      </c>
      <c r="F40" s="34">
        <v>88.3</v>
      </c>
      <c r="G40" s="34">
        <v>97.06</v>
      </c>
      <c r="H40" s="34">
        <v>92.24</v>
      </c>
      <c r="I40" s="34">
        <v>95.13</v>
      </c>
      <c r="J40" s="34">
        <v>84.05</v>
      </c>
      <c r="K40" s="34">
        <v>90.72</v>
      </c>
      <c r="L40" s="34">
        <v>81.75</v>
      </c>
      <c r="M40" s="34">
        <v>86.67</v>
      </c>
      <c r="N40" s="34">
        <v>92.37</v>
      </c>
      <c r="O40" s="34">
        <v>94.71</v>
      </c>
      <c r="P40" s="34" t="e">
        <v>#N/A</v>
      </c>
      <c r="Q40" s="34">
        <v>89.06</v>
      </c>
      <c r="R40" s="34">
        <v>87.04</v>
      </c>
      <c r="S40" s="34">
        <v>104.8</v>
      </c>
      <c r="T40" s="34">
        <v>90.78</v>
      </c>
      <c r="U40" s="34">
        <v>92.83</v>
      </c>
    </row>
    <row r="41" spans="1:21" x14ac:dyDescent="0.25">
      <c r="A41" s="13">
        <v>2005</v>
      </c>
      <c r="B41" s="34">
        <v>92.94</v>
      </c>
      <c r="C41" s="34">
        <v>109.3</v>
      </c>
      <c r="D41" s="34">
        <v>94.95</v>
      </c>
      <c r="E41" s="34">
        <v>89.37</v>
      </c>
      <c r="F41" s="34">
        <v>87.45</v>
      </c>
      <c r="G41" s="34">
        <v>96.25</v>
      </c>
      <c r="H41" s="34">
        <v>92.9</v>
      </c>
      <c r="I41" s="34">
        <v>94.77</v>
      </c>
      <c r="J41" s="34">
        <v>85.48</v>
      </c>
      <c r="K41" s="34">
        <v>91.67</v>
      </c>
      <c r="L41" s="34">
        <v>82.91</v>
      </c>
      <c r="M41" s="34">
        <v>87.84</v>
      </c>
      <c r="N41" s="34">
        <v>93.44</v>
      </c>
      <c r="O41" s="34">
        <v>94.88</v>
      </c>
      <c r="P41" s="34" t="e">
        <v>#N/A</v>
      </c>
      <c r="Q41" s="34">
        <v>89.76</v>
      </c>
      <c r="R41" s="34">
        <v>88.47</v>
      </c>
      <c r="S41" s="34">
        <v>100.73</v>
      </c>
      <c r="T41" s="34">
        <v>92.5</v>
      </c>
      <c r="U41" s="34">
        <v>93.39</v>
      </c>
    </row>
    <row r="42" spans="1:21" x14ac:dyDescent="0.25">
      <c r="A42" s="13">
        <v>2006</v>
      </c>
      <c r="B42" s="34">
        <v>94.46</v>
      </c>
      <c r="C42" s="34">
        <v>113.81</v>
      </c>
      <c r="D42" s="34">
        <v>95.43</v>
      </c>
      <c r="E42" s="34">
        <v>90.34</v>
      </c>
      <c r="F42" s="34">
        <v>88.94</v>
      </c>
      <c r="G42" s="34">
        <v>96.44</v>
      </c>
      <c r="H42" s="34">
        <v>94</v>
      </c>
      <c r="I42" s="34">
        <v>94.41</v>
      </c>
      <c r="J42" s="34">
        <v>88.15</v>
      </c>
      <c r="K42" s="34">
        <v>92.76</v>
      </c>
      <c r="L42" s="34">
        <v>83.36</v>
      </c>
      <c r="M42" s="34">
        <v>88.12</v>
      </c>
      <c r="N42" s="34">
        <v>93.52</v>
      </c>
      <c r="O42" s="34">
        <v>95.75</v>
      </c>
      <c r="P42" s="34" t="e">
        <v>#N/A</v>
      </c>
      <c r="Q42" s="34">
        <v>91.95</v>
      </c>
      <c r="R42" s="34">
        <v>90.17</v>
      </c>
      <c r="S42" s="34">
        <v>98.36</v>
      </c>
      <c r="T42" s="34">
        <v>93.9</v>
      </c>
      <c r="U42" s="34">
        <v>94.06</v>
      </c>
    </row>
    <row r="43" spans="1:21" x14ac:dyDescent="0.25">
      <c r="A43" s="13">
        <v>2007</v>
      </c>
      <c r="B43" s="34">
        <v>94.69</v>
      </c>
      <c r="C43" s="34">
        <v>117.22</v>
      </c>
      <c r="D43" s="34">
        <v>95.84</v>
      </c>
      <c r="E43" s="34">
        <v>86.68</v>
      </c>
      <c r="F43" s="34">
        <v>87.27</v>
      </c>
      <c r="G43" s="34">
        <v>95.89</v>
      </c>
      <c r="H43" s="34">
        <v>94.33</v>
      </c>
      <c r="I43" s="34">
        <v>95.29</v>
      </c>
      <c r="J43" s="34">
        <v>91.66</v>
      </c>
      <c r="K43" s="34">
        <v>93.04</v>
      </c>
      <c r="L43" s="34">
        <v>86.73</v>
      </c>
      <c r="M43" s="34">
        <v>87.98</v>
      </c>
      <c r="N43" s="34">
        <v>94.38</v>
      </c>
      <c r="O43" s="34">
        <v>95.43</v>
      </c>
      <c r="P43" s="34" t="e">
        <v>#N/A</v>
      </c>
      <c r="Q43" s="34">
        <v>91.55</v>
      </c>
      <c r="R43" s="34">
        <v>90.09</v>
      </c>
      <c r="S43" s="34">
        <v>99.53</v>
      </c>
      <c r="T43" s="34">
        <v>93.84</v>
      </c>
      <c r="U43" s="34">
        <v>94.86</v>
      </c>
    </row>
    <row r="44" spans="1:21" x14ac:dyDescent="0.25">
      <c r="A44" s="13">
        <v>2008</v>
      </c>
      <c r="B44" s="34">
        <v>93.5</v>
      </c>
      <c r="C44" s="34">
        <v>115.22</v>
      </c>
      <c r="D44" s="34">
        <v>96.31</v>
      </c>
      <c r="E44" s="34">
        <v>89.48</v>
      </c>
      <c r="F44" s="34">
        <v>87.51</v>
      </c>
      <c r="G44" s="34">
        <v>95.95</v>
      </c>
      <c r="H44" s="34">
        <v>94.39</v>
      </c>
      <c r="I44" s="34">
        <v>96.42</v>
      </c>
      <c r="J44" s="34">
        <v>91.82</v>
      </c>
      <c r="K44" s="34">
        <v>93.14</v>
      </c>
      <c r="L44" s="34">
        <v>87.79</v>
      </c>
      <c r="M44" s="34">
        <v>89.99</v>
      </c>
      <c r="N44" s="34">
        <v>94.71</v>
      </c>
      <c r="O44" s="34">
        <v>93.28</v>
      </c>
      <c r="P44" s="34" t="e">
        <v>#N/A</v>
      </c>
      <c r="Q44" s="34">
        <v>91.47</v>
      </c>
      <c r="R44" s="34">
        <v>90.02</v>
      </c>
      <c r="S44" s="34">
        <v>101.51</v>
      </c>
      <c r="T44" s="34">
        <v>96.45</v>
      </c>
      <c r="U44" s="34">
        <v>94.81</v>
      </c>
    </row>
    <row r="45" spans="1:21" x14ac:dyDescent="0.25">
      <c r="A45" s="13">
        <v>2009</v>
      </c>
      <c r="B45" s="34">
        <v>95.25</v>
      </c>
      <c r="C45" s="34">
        <v>105.06</v>
      </c>
      <c r="D45" s="34">
        <v>96.1</v>
      </c>
      <c r="E45" s="34">
        <v>90.2</v>
      </c>
      <c r="F45" s="34">
        <v>92.64</v>
      </c>
      <c r="G45" s="34">
        <v>97.9</v>
      </c>
      <c r="H45" s="34">
        <v>95.81</v>
      </c>
      <c r="I45" s="34">
        <v>96.26</v>
      </c>
      <c r="J45" s="34">
        <v>93.29</v>
      </c>
      <c r="K45" s="34">
        <v>96.52</v>
      </c>
      <c r="L45" s="34">
        <v>89.95</v>
      </c>
      <c r="M45" s="34">
        <v>90.21</v>
      </c>
      <c r="N45" s="34">
        <v>96.36</v>
      </c>
      <c r="O45" s="34">
        <v>93.8</v>
      </c>
      <c r="P45" s="34" t="e">
        <v>#N/A</v>
      </c>
      <c r="Q45" s="34">
        <v>91.85</v>
      </c>
      <c r="R45" s="34">
        <v>92.01</v>
      </c>
      <c r="S45" s="34">
        <v>102.38</v>
      </c>
      <c r="T45" s="34">
        <v>101.07</v>
      </c>
      <c r="U45" s="34">
        <v>96.22</v>
      </c>
    </row>
    <row r="46" spans="1:21" x14ac:dyDescent="0.25">
      <c r="A46" s="13">
        <v>2010</v>
      </c>
      <c r="B46" s="34">
        <v>98.46</v>
      </c>
      <c r="C46" s="34">
        <v>99.27</v>
      </c>
      <c r="D46" s="34">
        <v>97.45</v>
      </c>
      <c r="E46" s="34">
        <v>95.22</v>
      </c>
      <c r="F46" s="34">
        <v>93.82</v>
      </c>
      <c r="G46" s="34">
        <v>97.47</v>
      </c>
      <c r="H46" s="34">
        <v>96.48</v>
      </c>
      <c r="I46" s="34">
        <v>97.49</v>
      </c>
      <c r="J46" s="34">
        <v>93.22</v>
      </c>
      <c r="K46" s="34">
        <v>98.48</v>
      </c>
      <c r="L46" s="34">
        <v>92.51</v>
      </c>
      <c r="M46" s="34">
        <v>92.37</v>
      </c>
      <c r="N46" s="34">
        <v>97.02</v>
      </c>
      <c r="O46" s="34">
        <v>97.04</v>
      </c>
      <c r="P46" s="34" t="e">
        <v>#N/A</v>
      </c>
      <c r="Q46" s="34">
        <v>92.67</v>
      </c>
      <c r="R46" s="34">
        <v>92.77</v>
      </c>
      <c r="S46" s="34">
        <v>105.14</v>
      </c>
      <c r="T46" s="34">
        <v>101.12</v>
      </c>
      <c r="U46" s="34">
        <v>97.45</v>
      </c>
    </row>
    <row r="47" spans="1:21" x14ac:dyDescent="0.25">
      <c r="A47" s="13">
        <v>2011</v>
      </c>
      <c r="B47" s="34">
        <v>97.32</v>
      </c>
      <c r="C47" s="34">
        <v>95.18</v>
      </c>
      <c r="D47" s="34">
        <v>98.23</v>
      </c>
      <c r="E47" s="34">
        <v>98.07</v>
      </c>
      <c r="F47" s="34">
        <v>90.86</v>
      </c>
      <c r="G47" s="34">
        <v>97.18</v>
      </c>
      <c r="H47" s="34">
        <v>97.02</v>
      </c>
      <c r="I47" s="34">
        <v>97.82</v>
      </c>
      <c r="J47" s="34">
        <v>97.01</v>
      </c>
      <c r="K47" s="34">
        <v>98.92</v>
      </c>
      <c r="L47" s="34">
        <v>93.95</v>
      </c>
      <c r="M47" s="34">
        <v>95.76</v>
      </c>
      <c r="N47" s="34">
        <v>98.27</v>
      </c>
      <c r="O47" s="34">
        <v>97.72</v>
      </c>
      <c r="P47" s="34" t="e">
        <v>#N/A</v>
      </c>
      <c r="Q47" s="34">
        <v>95.32</v>
      </c>
      <c r="R47" s="34">
        <v>93.4</v>
      </c>
      <c r="S47" s="34">
        <v>106.32</v>
      </c>
      <c r="T47" s="34">
        <v>97</v>
      </c>
      <c r="U47" s="34">
        <v>98.27</v>
      </c>
    </row>
    <row r="48" spans="1:21" x14ac:dyDescent="0.25">
      <c r="A48" s="13">
        <v>2012</v>
      </c>
      <c r="B48" s="34">
        <v>98.68</v>
      </c>
      <c r="C48" s="34">
        <v>90.89</v>
      </c>
      <c r="D48" s="34">
        <v>99.56</v>
      </c>
      <c r="E48" s="34">
        <v>96.03</v>
      </c>
      <c r="F48" s="34">
        <v>89.68</v>
      </c>
      <c r="G48" s="34">
        <v>98.27</v>
      </c>
      <c r="H48" s="34">
        <v>97.32</v>
      </c>
      <c r="I48" s="34">
        <v>99.11</v>
      </c>
      <c r="J48" s="34">
        <v>98.87</v>
      </c>
      <c r="K48" s="34">
        <v>100.11</v>
      </c>
      <c r="L48" s="34">
        <v>94.45</v>
      </c>
      <c r="M48" s="34">
        <v>95.7</v>
      </c>
      <c r="N48" s="34">
        <v>98.93</v>
      </c>
      <c r="O48" s="34">
        <v>98.34</v>
      </c>
      <c r="P48" s="34" t="e">
        <v>#N/A</v>
      </c>
      <c r="Q48" s="34">
        <v>96.07</v>
      </c>
      <c r="R48" s="34">
        <v>94.1</v>
      </c>
      <c r="S48" s="34">
        <v>105.95</v>
      </c>
      <c r="T48" s="34">
        <v>99.95</v>
      </c>
      <c r="U48" s="34">
        <v>98.96</v>
      </c>
    </row>
    <row r="49" spans="1:42" x14ac:dyDescent="0.25">
      <c r="A49" s="13">
        <v>2013</v>
      </c>
      <c r="B49" s="34">
        <v>98.98</v>
      </c>
      <c r="C49" s="34">
        <v>94.64</v>
      </c>
      <c r="D49" s="34">
        <v>98.63</v>
      </c>
      <c r="E49" s="34">
        <v>96.31</v>
      </c>
      <c r="F49" s="34">
        <v>92.31</v>
      </c>
      <c r="G49" s="34">
        <v>100.31</v>
      </c>
      <c r="H49" s="34">
        <v>98.56</v>
      </c>
      <c r="I49" s="34">
        <v>98.9</v>
      </c>
      <c r="J49" s="34">
        <v>99.19</v>
      </c>
      <c r="K49" s="34">
        <v>99.14</v>
      </c>
      <c r="L49" s="34">
        <v>94.66</v>
      </c>
      <c r="M49" s="34">
        <v>94.63</v>
      </c>
      <c r="N49" s="34">
        <v>99.07</v>
      </c>
      <c r="O49" s="34">
        <v>100.03</v>
      </c>
      <c r="P49" s="34" t="e">
        <v>#N/A</v>
      </c>
      <c r="Q49" s="34">
        <v>99.36</v>
      </c>
      <c r="R49" s="34">
        <v>96.17</v>
      </c>
      <c r="S49" s="34">
        <v>103.64</v>
      </c>
      <c r="T49" s="34">
        <v>101.09</v>
      </c>
      <c r="U49" s="34">
        <v>99.33</v>
      </c>
    </row>
    <row r="50" spans="1:42" x14ac:dyDescent="0.25">
      <c r="A50" s="13">
        <v>2014</v>
      </c>
      <c r="B50" s="34">
        <v>100.03</v>
      </c>
      <c r="C50" s="34">
        <v>89.49</v>
      </c>
      <c r="D50" s="34">
        <v>98.63</v>
      </c>
      <c r="E50" s="34">
        <v>94.38</v>
      </c>
      <c r="F50" s="34">
        <v>96.7</v>
      </c>
      <c r="G50" s="34">
        <v>100.42</v>
      </c>
      <c r="H50" s="34">
        <v>99.15</v>
      </c>
      <c r="I50" s="34">
        <v>99.33</v>
      </c>
      <c r="J50" s="34">
        <v>98.77</v>
      </c>
      <c r="K50" s="34">
        <v>99.35</v>
      </c>
      <c r="L50" s="34">
        <v>96.56</v>
      </c>
      <c r="M50" s="34">
        <v>96.42</v>
      </c>
      <c r="N50" s="34">
        <v>99.3</v>
      </c>
      <c r="O50" s="34">
        <v>98.92</v>
      </c>
      <c r="P50" s="34" t="e">
        <v>#N/A</v>
      </c>
      <c r="Q50" s="34">
        <v>96.28</v>
      </c>
      <c r="R50" s="34">
        <v>96.5</v>
      </c>
      <c r="S50" s="34">
        <v>107.18</v>
      </c>
      <c r="T50" s="34">
        <v>101.32</v>
      </c>
      <c r="U50" s="34">
        <v>99.38</v>
      </c>
    </row>
    <row r="51" spans="1:42" x14ac:dyDescent="0.25">
      <c r="A51" s="13">
        <v>2015</v>
      </c>
      <c r="B51" s="34">
        <v>102.24</v>
      </c>
      <c r="C51" s="34">
        <v>92.87</v>
      </c>
      <c r="D51" s="34">
        <v>99.45</v>
      </c>
      <c r="E51" s="34">
        <v>96.81</v>
      </c>
      <c r="F51" s="34">
        <v>97.94</v>
      </c>
      <c r="G51" s="34">
        <v>99.41</v>
      </c>
      <c r="H51" s="34">
        <v>99.34</v>
      </c>
      <c r="I51" s="34">
        <v>99.19</v>
      </c>
      <c r="J51" s="34">
        <v>99.65</v>
      </c>
      <c r="K51" s="34">
        <v>100.27</v>
      </c>
      <c r="L51" s="34">
        <v>97.12</v>
      </c>
      <c r="M51" s="34">
        <v>100.13</v>
      </c>
      <c r="N51" s="34">
        <v>98.88</v>
      </c>
      <c r="O51" s="34">
        <v>99.47</v>
      </c>
      <c r="P51" s="34" t="e">
        <v>#N/A</v>
      </c>
      <c r="Q51" s="34">
        <v>98.92</v>
      </c>
      <c r="R51" s="34">
        <v>98.38</v>
      </c>
      <c r="S51" s="34">
        <v>103.17</v>
      </c>
      <c r="T51" s="34">
        <v>97.43</v>
      </c>
      <c r="U51" s="34">
        <v>99.25</v>
      </c>
    </row>
    <row r="52" spans="1:42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>
        <v>100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5">
      <c r="A53" s="13">
        <v>2017</v>
      </c>
      <c r="B53" s="34">
        <v>100.04</v>
      </c>
      <c r="C53" s="34">
        <v>88.96</v>
      </c>
      <c r="D53" s="34">
        <v>100.25</v>
      </c>
      <c r="E53" s="34">
        <v>97.13</v>
      </c>
      <c r="F53" s="34">
        <v>100.55</v>
      </c>
      <c r="G53" s="34">
        <v>100.39</v>
      </c>
      <c r="H53" s="34">
        <v>100.61</v>
      </c>
      <c r="I53" s="34">
        <v>100.91</v>
      </c>
      <c r="J53" s="34">
        <v>99.08</v>
      </c>
      <c r="K53" s="34">
        <v>100.32</v>
      </c>
      <c r="L53" s="34">
        <v>97.71</v>
      </c>
      <c r="M53" s="34">
        <v>95.38</v>
      </c>
      <c r="N53" s="34">
        <v>98.83</v>
      </c>
      <c r="O53" s="34">
        <v>101.15</v>
      </c>
      <c r="P53" s="34" t="e">
        <v>#N/A</v>
      </c>
      <c r="Q53" s="34">
        <v>101.05</v>
      </c>
      <c r="R53" s="34">
        <v>100.23</v>
      </c>
      <c r="S53" s="34">
        <v>101.05</v>
      </c>
      <c r="T53" s="34">
        <v>102.09</v>
      </c>
      <c r="U53" s="34">
        <v>99.65</v>
      </c>
    </row>
    <row r="54" spans="1:42" x14ac:dyDescent="0.25">
      <c r="A54" s="13">
        <v>2018</v>
      </c>
      <c r="B54" s="34">
        <v>97.78</v>
      </c>
      <c r="C54" s="34">
        <v>95.05</v>
      </c>
      <c r="D54" s="34">
        <v>101.33</v>
      </c>
      <c r="E54" s="34">
        <v>100.85</v>
      </c>
      <c r="F54" s="34">
        <v>94.33</v>
      </c>
      <c r="G54" s="34">
        <v>100.76</v>
      </c>
      <c r="H54" s="34">
        <v>100.68</v>
      </c>
      <c r="I54" s="34">
        <v>99.62</v>
      </c>
      <c r="J54" s="34">
        <v>99.6</v>
      </c>
      <c r="K54" s="34">
        <v>100.36</v>
      </c>
      <c r="L54" s="34">
        <v>98.23</v>
      </c>
      <c r="M54" s="34">
        <v>95.29</v>
      </c>
      <c r="N54" s="34">
        <v>98.09</v>
      </c>
      <c r="O54" s="34">
        <v>102.14</v>
      </c>
      <c r="P54" s="34" t="e">
        <v>#N/A</v>
      </c>
      <c r="Q54" s="34">
        <v>102.48</v>
      </c>
      <c r="R54" s="34">
        <v>101.11</v>
      </c>
      <c r="S54" s="34">
        <v>101.94</v>
      </c>
      <c r="T54" s="34">
        <v>104.41</v>
      </c>
      <c r="U54" s="34">
        <v>99.99</v>
      </c>
    </row>
    <row r="55" spans="1:42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42" x14ac:dyDescent="0.25">
      <c r="A56" s="9" t="s">
        <v>163</v>
      </c>
    </row>
    <row r="57" spans="1:42" x14ac:dyDescent="0.25">
      <c r="A57" s="13">
        <v>1971</v>
      </c>
      <c r="B57" s="11">
        <f>LN(B7/B6)*100</f>
        <v>0.29965063207212883</v>
      </c>
      <c r="C57" s="11">
        <f t="shared" ref="C57:U71" si="0">LN(C7/C6)*100</f>
        <v>0.42497998090401362</v>
      </c>
      <c r="D57" s="11">
        <f t="shared" si="0"/>
        <v>0.16575897709611362</v>
      </c>
      <c r="E57" s="11">
        <f t="shared" si="0"/>
        <v>0.4167830428871086</v>
      </c>
      <c r="F57" s="11">
        <f t="shared" si="0"/>
        <v>0.42120974068779643</v>
      </c>
      <c r="G57" s="11">
        <f t="shared" si="0"/>
        <v>7.8330446572072818E-2</v>
      </c>
      <c r="H57" s="11">
        <f t="shared" si="0"/>
        <v>0.54477492579534925</v>
      </c>
      <c r="I57" s="11">
        <f t="shared" si="0"/>
        <v>0.59727603306859267</v>
      </c>
      <c r="J57" s="11">
        <f t="shared" si="0"/>
        <v>0.23829392903608007</v>
      </c>
      <c r="K57" s="11">
        <f t="shared" si="0"/>
        <v>-6.8115253638325837E-2</v>
      </c>
      <c r="L57" s="11">
        <f t="shared" si="0"/>
        <v>0.67734249113172917</v>
      </c>
      <c r="M57" s="11">
        <f t="shared" si="0"/>
        <v>1.7905444315773924</v>
      </c>
      <c r="N57" s="11">
        <f t="shared" si="0"/>
        <v>1.7927393480383798</v>
      </c>
      <c r="O57" s="11">
        <f t="shared" si="0"/>
        <v>1.790627835481341</v>
      </c>
      <c r="P57" s="11" t="e">
        <f t="shared" si="0"/>
        <v>#N/A</v>
      </c>
      <c r="Q57" s="11">
        <f t="shared" si="0"/>
        <v>4.2480614036919668</v>
      </c>
      <c r="R57" s="11">
        <f t="shared" si="0"/>
        <v>1.0722871659322917</v>
      </c>
      <c r="S57" s="11">
        <f t="shared" si="0"/>
        <v>1.7003597762583942</v>
      </c>
      <c r="T57" s="11">
        <f t="shared" si="0"/>
        <v>1.699090416397472</v>
      </c>
      <c r="U57" s="11">
        <f t="shared" si="0"/>
        <v>0.74915350659630631</v>
      </c>
      <c r="W57" s="15">
        <f>B57*'Table A8'!B7</f>
        <v>0</v>
      </c>
      <c r="X57" s="15">
        <f>C57*'Table A8'!C7</f>
        <v>0.26059772429034112</v>
      </c>
      <c r="Y57" s="15">
        <f>D57*'Table A8'!D7</f>
        <v>0.13177838679141032</v>
      </c>
      <c r="Z57" s="15">
        <f>E57*'Table A8'!E7</f>
        <v>0.19834705010997497</v>
      </c>
      <c r="AA57" s="15">
        <f>F57*'Table A8'!F7</f>
        <v>0.14308494891164444</v>
      </c>
      <c r="AB57" s="15">
        <f>G57*'Table A8'!G7</f>
        <v>5.3264703669009518E-2</v>
      </c>
      <c r="AC57" s="15">
        <f>H57*'Table A8'!H7</f>
        <v>0.31596945696130252</v>
      </c>
      <c r="AD57" s="15">
        <f>I57*'Table A8'!I7</f>
        <v>0.52703637157972616</v>
      </c>
      <c r="AE57" s="15">
        <f>J57*'Table A8'!J7</f>
        <v>0.16072925513483602</v>
      </c>
      <c r="AF57" s="15">
        <f>K57*'Table A8'!K7</f>
        <v>-2.9180574658658788E-2</v>
      </c>
      <c r="AG57" s="15">
        <f>L57*'Table A8'!L7</f>
        <v>0.30256889078854343</v>
      </c>
      <c r="AH57" s="15">
        <f>M57*'Table A8'!M7</f>
        <v>0.23205455833243005</v>
      </c>
      <c r="AI57" s="15">
        <f>N57*'Table A8'!N7</f>
        <v>1.1082714649573264</v>
      </c>
      <c r="AJ57" s="15">
        <f>O57*'Table A8'!O7</f>
        <v>0.84571352669783728</v>
      </c>
      <c r="AK57" s="15" t="e">
        <f>P57*'Table A8'!P7</f>
        <v>#N/A</v>
      </c>
      <c r="AL57" s="15">
        <f>Q57*'Table A8'!Q7</f>
        <v>0</v>
      </c>
      <c r="AM57" s="15">
        <f>R57*'Table A8'!R7</f>
        <v>0</v>
      </c>
      <c r="AN57" s="15">
        <f>S57*'Table A8'!S7</f>
        <v>1.0343288518979812</v>
      </c>
      <c r="AO57" s="15">
        <f>T57*'Table A8'!T7</f>
        <v>0.83986039282527047</v>
      </c>
      <c r="AP57" s="15">
        <f>U57*'Table A8'!U7</f>
        <v>0.4858260490277046</v>
      </c>
    </row>
    <row r="58" spans="1:42" x14ac:dyDescent="0.25">
      <c r="A58" s="13">
        <v>1972</v>
      </c>
      <c r="B58" s="11">
        <f t="shared" ref="B58:Q104" si="1">LN(B8/B7)*100</f>
        <v>0.28770629561316297</v>
      </c>
      <c r="C58" s="11">
        <f t="shared" si="1"/>
        <v>0.42318154137496439</v>
      </c>
      <c r="D58" s="11">
        <f t="shared" si="1"/>
        <v>-4.7331677608288616E-2</v>
      </c>
      <c r="E58" s="11">
        <f t="shared" si="1"/>
        <v>0.42885864996313705</v>
      </c>
      <c r="F58" s="11">
        <f t="shared" si="1"/>
        <v>0.41944300330011874</v>
      </c>
      <c r="G58" s="11">
        <f t="shared" si="1"/>
        <v>8.9445444246045877E-2</v>
      </c>
      <c r="H58" s="11">
        <f t="shared" si="1"/>
        <v>6.7888665200773732E-2</v>
      </c>
      <c r="I58" s="11">
        <f t="shared" si="1"/>
        <v>0.28111165663113397</v>
      </c>
      <c r="J58" s="11">
        <f t="shared" si="1"/>
        <v>0.22585447936549183</v>
      </c>
      <c r="K58" s="11">
        <f t="shared" si="1"/>
        <v>0.4622713874486627</v>
      </c>
      <c r="L58" s="11">
        <f t="shared" si="1"/>
        <v>0.64230225406275865</v>
      </c>
      <c r="M58" s="11">
        <f t="shared" si="1"/>
        <v>1.7441428449588403</v>
      </c>
      <c r="N58" s="11">
        <f t="shared" si="1"/>
        <v>1.7462433795789563</v>
      </c>
      <c r="O58" s="11">
        <f t="shared" si="1"/>
        <v>1.7439634285355998</v>
      </c>
      <c r="P58" s="11" t="e">
        <f t="shared" si="1"/>
        <v>#N/A</v>
      </c>
      <c r="Q58" s="11">
        <f t="shared" si="1"/>
        <v>4.0749308656412344</v>
      </c>
      <c r="R58" s="11">
        <f t="shared" si="0"/>
        <v>1.0609110451085257</v>
      </c>
      <c r="S58" s="11">
        <f t="shared" si="0"/>
        <v>1.6488994114498001</v>
      </c>
      <c r="T58" s="11">
        <f t="shared" si="0"/>
        <v>1.6542974453757222</v>
      </c>
      <c r="U58" s="11">
        <f t="shared" si="0"/>
        <v>0.33243568186415146</v>
      </c>
      <c r="W58" s="15">
        <f>B58*'Table A8'!B8</f>
        <v>0</v>
      </c>
      <c r="X58" s="15">
        <f>C58*'Table A8'!C8</f>
        <v>0.25039651803156643</v>
      </c>
      <c r="Y58" s="15">
        <f>D58*'Table A8'!D8</f>
        <v>-3.7065436735050819E-2</v>
      </c>
      <c r="Z58" s="15">
        <f>E58*'Table A8'!E8</f>
        <v>0.19598840303315365</v>
      </c>
      <c r="AA58" s="15">
        <f>F58*'Table A8'!F8</f>
        <v>0.13510259136296823</v>
      </c>
      <c r="AB58" s="15">
        <f>G58*'Table A8'!G8</f>
        <v>6.0268340332985705E-2</v>
      </c>
      <c r="AC58" s="15">
        <f>H58*'Table A8'!H8</f>
        <v>3.8716905764001261E-2</v>
      </c>
      <c r="AD58" s="15">
        <f>I58*'Table A8'!I8</f>
        <v>0.24602892188356845</v>
      </c>
      <c r="AE58" s="15">
        <f>J58*'Table A8'!J8</f>
        <v>0.14967376347551142</v>
      </c>
      <c r="AF58" s="15">
        <f>K58*'Table A8'!K8</f>
        <v>0.19346057564726532</v>
      </c>
      <c r="AG58" s="15">
        <f>L58*'Table A8'!L8</f>
        <v>0.28929293522986649</v>
      </c>
      <c r="AH58" s="15">
        <f>M58*'Table A8'!M8</f>
        <v>0.2237735270082192</v>
      </c>
      <c r="AI58" s="15">
        <f>N58*'Table A8'!N8</f>
        <v>1.073939678441058</v>
      </c>
      <c r="AJ58" s="15">
        <f>O58*'Table A8'!O8</f>
        <v>0.81791884798319625</v>
      </c>
      <c r="AK58" s="15" t="e">
        <f>P58*'Table A8'!P8</f>
        <v>#N/A</v>
      </c>
      <c r="AL58" s="15">
        <f>Q58*'Table A8'!Q8</f>
        <v>0</v>
      </c>
      <c r="AM58" s="15">
        <f>R58*'Table A8'!R8</f>
        <v>0</v>
      </c>
      <c r="AN58" s="15">
        <f>S58*'Table A8'!S8</f>
        <v>0.98620673798812541</v>
      </c>
      <c r="AO58" s="15">
        <f>T58*'Table A8'!T8</f>
        <v>0.80266512049630045</v>
      </c>
      <c r="AP58" s="15">
        <f>U58*'Table A8'!U8</f>
        <v>0.21149558080197314</v>
      </c>
    </row>
    <row r="59" spans="1:42" x14ac:dyDescent="0.25">
      <c r="A59" s="13">
        <v>1973</v>
      </c>
      <c r="B59" s="11">
        <f t="shared" si="1"/>
        <v>0.28688092057605913</v>
      </c>
      <c r="C59" s="11">
        <f t="shared" si="0"/>
        <v>0.42139825907680556</v>
      </c>
      <c r="D59" s="11">
        <f t="shared" si="0"/>
        <v>0.15374611271681385</v>
      </c>
      <c r="E59" s="11">
        <f t="shared" si="0"/>
        <v>0.42702730363892855</v>
      </c>
      <c r="F59" s="11">
        <f t="shared" si="0"/>
        <v>0.42994968265499028</v>
      </c>
      <c r="G59" s="11">
        <f t="shared" si="0"/>
        <v>7.8199188479180351E-2</v>
      </c>
      <c r="H59" s="11">
        <f t="shared" si="0"/>
        <v>0.24853153325934471</v>
      </c>
      <c r="I59" s="11">
        <f t="shared" si="0"/>
        <v>0.30185447671870008</v>
      </c>
      <c r="J59" s="11">
        <f t="shared" si="0"/>
        <v>0.22534552618468071</v>
      </c>
      <c r="K59" s="11">
        <f t="shared" si="0"/>
        <v>1.30720815673527</v>
      </c>
      <c r="L59" s="11">
        <f t="shared" si="0"/>
        <v>0.6533488256436667</v>
      </c>
      <c r="M59" s="11">
        <f t="shared" si="0"/>
        <v>1.7288941903764394</v>
      </c>
      <c r="N59" s="11">
        <f t="shared" si="0"/>
        <v>1.716272338961456</v>
      </c>
      <c r="O59" s="11">
        <f t="shared" si="0"/>
        <v>1.7289763931211823</v>
      </c>
      <c r="P59" s="11" t="e">
        <f t="shared" si="0"/>
        <v>#N/A</v>
      </c>
      <c r="Q59" s="11">
        <f t="shared" si="0"/>
        <v>3.9153613820148916</v>
      </c>
      <c r="R59" s="11">
        <f t="shared" si="0"/>
        <v>1.0365541313973932</v>
      </c>
      <c r="S59" s="11">
        <f t="shared" si="0"/>
        <v>1.6108190872693113</v>
      </c>
      <c r="T59" s="11">
        <f t="shared" si="0"/>
        <v>1.6112318617776153</v>
      </c>
      <c r="U59" s="11">
        <f t="shared" si="0"/>
        <v>0.21720500108432494</v>
      </c>
      <c r="W59" s="15">
        <f>B59*'Table A8'!B9</f>
        <v>0</v>
      </c>
      <c r="X59" s="15">
        <f>C59*'Table A8'!C9</f>
        <v>0.2431467954873168</v>
      </c>
      <c r="Y59" s="15">
        <f>D59*'Table A8'!D9</f>
        <v>0.11966059952749622</v>
      </c>
      <c r="Z59" s="15">
        <f>E59*'Table A8'!E9</f>
        <v>0.18810552725294802</v>
      </c>
      <c r="AA59" s="15">
        <f>F59*'Table A8'!F9</f>
        <v>0.13182257270202002</v>
      </c>
      <c r="AB59" s="15">
        <f>G59*'Table A8'!G9</f>
        <v>5.3230187597778061E-2</v>
      </c>
      <c r="AC59" s="15">
        <f>H59*'Table A8'!H9</f>
        <v>0.14138958927124121</v>
      </c>
      <c r="AD59" s="15">
        <f>I59*'Table A8'!I9</f>
        <v>0.26273413653595656</v>
      </c>
      <c r="AE59" s="15">
        <f>J59*'Table A8'!J9</f>
        <v>0.14940408386044332</v>
      </c>
      <c r="AF59" s="15">
        <f>K59*'Table A8'!K9</f>
        <v>0.54131489770407537</v>
      </c>
      <c r="AG59" s="15">
        <f>L59*'Table A8'!L9</f>
        <v>0.29426831106990747</v>
      </c>
      <c r="AH59" s="15">
        <f>M59*'Table A8'!M9</f>
        <v>0.22302735055856068</v>
      </c>
      <c r="AI59" s="15">
        <f>N59*'Table A8'!N9</f>
        <v>1.0543060978240224</v>
      </c>
      <c r="AJ59" s="15">
        <f>O59*'Table A8'!O9</f>
        <v>0.80950674725933758</v>
      </c>
      <c r="AK59" s="15" t="e">
        <f>P59*'Table A8'!P9</f>
        <v>#N/A</v>
      </c>
      <c r="AL59" s="15">
        <f>Q59*'Table A8'!Q9</f>
        <v>0</v>
      </c>
      <c r="AM59" s="15">
        <f>R59*'Table A8'!R9</f>
        <v>0</v>
      </c>
      <c r="AN59" s="15">
        <f>S59*'Table A8'!S9</f>
        <v>0.9577930292903325</v>
      </c>
      <c r="AO59" s="15">
        <f>T59*'Table A8'!T9</f>
        <v>0.78837574996778725</v>
      </c>
      <c r="AP59" s="15">
        <f>U59*'Table A8'!U9</f>
        <v>0.13720839918496808</v>
      </c>
    </row>
    <row r="60" spans="1:42" x14ac:dyDescent="0.25">
      <c r="A60" s="13">
        <v>1974</v>
      </c>
      <c r="B60" s="11">
        <f t="shared" si="1"/>
        <v>0.26408466052090257</v>
      </c>
      <c r="C60" s="11">
        <f t="shared" si="0"/>
        <v>0.41962994319583863</v>
      </c>
      <c r="D60" s="11">
        <f t="shared" si="0"/>
        <v>-0.23663049375688169</v>
      </c>
      <c r="E60" s="11">
        <f t="shared" si="0"/>
        <v>0.41152321451065793</v>
      </c>
      <c r="F60" s="11">
        <f t="shared" si="0"/>
        <v>0.41590274017853862</v>
      </c>
      <c r="G60" s="11">
        <f t="shared" si="0"/>
        <v>6.697923894073543E-2</v>
      </c>
      <c r="H60" s="11">
        <f t="shared" si="0"/>
        <v>0.77550262216504651</v>
      </c>
      <c r="I60" s="11">
        <f t="shared" si="0"/>
        <v>0.23653381633349166</v>
      </c>
      <c r="J60" s="11">
        <f t="shared" si="0"/>
        <v>0.21301783202946745</v>
      </c>
      <c r="K60" s="11">
        <f t="shared" si="0"/>
        <v>1.3828168756755999</v>
      </c>
      <c r="L60" s="11">
        <f t="shared" si="0"/>
        <v>0.63406009527744078</v>
      </c>
      <c r="M60" s="11">
        <f t="shared" si="0"/>
        <v>1.6562924034197926</v>
      </c>
      <c r="N60" s="11">
        <f t="shared" si="0"/>
        <v>1.6584610555199379</v>
      </c>
      <c r="O60" s="11">
        <f t="shared" si="0"/>
        <v>1.6556180091831123</v>
      </c>
      <c r="P60" s="11" t="e">
        <f t="shared" si="0"/>
        <v>#N/A</v>
      </c>
      <c r="Q60" s="11">
        <f t="shared" si="0"/>
        <v>3.7139546949456785</v>
      </c>
      <c r="R60" s="11">
        <f t="shared" si="0"/>
        <v>1.0259198228497084</v>
      </c>
      <c r="S60" s="11">
        <f t="shared" si="0"/>
        <v>1.5629710424023402</v>
      </c>
      <c r="T60" s="11">
        <f t="shared" si="0"/>
        <v>1.5538959036881608</v>
      </c>
      <c r="U60" s="11">
        <f t="shared" si="0"/>
        <v>0.26230271069378713</v>
      </c>
      <c r="W60" s="15">
        <f>B60*'Table A8'!B10</f>
        <v>0</v>
      </c>
      <c r="X60" s="15">
        <f>C60*'Table A8'!C10</f>
        <v>0.25236544783797737</v>
      </c>
      <c r="Y60" s="15">
        <f>D60*'Table A8'!D10</f>
        <v>-0.19017992783240581</v>
      </c>
      <c r="Z60" s="15">
        <f>E60*'Table A8'!E10</f>
        <v>0.1950208513566008</v>
      </c>
      <c r="AA60" s="15">
        <f>F60*'Table A8'!F10</f>
        <v>0.13999286234409611</v>
      </c>
      <c r="AB60" s="15">
        <f>G60*'Table A8'!G10</f>
        <v>4.7588749267392524E-2</v>
      </c>
      <c r="AC60" s="15">
        <f>H60*'Table A8'!H10</f>
        <v>0.47437495397835894</v>
      </c>
      <c r="AD60" s="15">
        <f>I60*'Table A8'!I10</f>
        <v>0.20909589363880662</v>
      </c>
      <c r="AE60" s="15">
        <f>J60*'Table A8'!J10</f>
        <v>0.14958112165109205</v>
      </c>
      <c r="AF60" s="15">
        <f>K60*'Table A8'!K10</f>
        <v>0.63001136855780326</v>
      </c>
      <c r="AG60" s="15">
        <f>L60*'Table A8'!L10</f>
        <v>0.31525467937194357</v>
      </c>
      <c r="AH60" s="15">
        <f>M60*'Table A8'!M10</f>
        <v>0.25043141139707265</v>
      </c>
      <c r="AI60" s="15">
        <f>N60*'Table A8'!N10</f>
        <v>1.0942526044320551</v>
      </c>
      <c r="AJ60" s="15">
        <f>O60*'Table A8'!O10</f>
        <v>0.85893462316419877</v>
      </c>
      <c r="AK60" s="15" t="e">
        <f>P60*'Table A8'!P10</f>
        <v>#N/A</v>
      </c>
      <c r="AL60" s="15">
        <f>Q60*'Table A8'!Q10</f>
        <v>0</v>
      </c>
      <c r="AM60" s="15">
        <f>R60*'Table A8'!R10</f>
        <v>0</v>
      </c>
      <c r="AN60" s="15">
        <f>S60*'Table A8'!S10</f>
        <v>0.9952999598018103</v>
      </c>
      <c r="AO60" s="15">
        <f>T60*'Table A8'!T10</f>
        <v>0.83335437314796057</v>
      </c>
      <c r="AP60" s="15">
        <f>U60*'Table A8'!U10</f>
        <v>0.17513951993024165</v>
      </c>
    </row>
    <row r="61" spans="1:42" x14ac:dyDescent="0.25">
      <c r="A61" s="13">
        <v>1975</v>
      </c>
      <c r="B61" s="11">
        <f t="shared" si="1"/>
        <v>0.26338908993371868</v>
      </c>
      <c r="C61" s="11">
        <f t="shared" si="0"/>
        <v>0.3831199903029463</v>
      </c>
      <c r="D61" s="11">
        <f t="shared" si="0"/>
        <v>0.20117159615704447</v>
      </c>
      <c r="E61" s="11">
        <f t="shared" si="0"/>
        <v>0.39620244464714605</v>
      </c>
      <c r="F61" s="11">
        <f t="shared" si="0"/>
        <v>0.38986404156573229</v>
      </c>
      <c r="G61" s="11">
        <f t="shared" si="0"/>
        <v>4.4627915501378873E-2</v>
      </c>
      <c r="H61" s="11">
        <f t="shared" si="0"/>
        <v>0.22366370317126932</v>
      </c>
      <c r="I61" s="11">
        <f t="shared" si="0"/>
        <v>0.1931123870170442</v>
      </c>
      <c r="J61" s="11">
        <f t="shared" si="0"/>
        <v>0.20076770841751262</v>
      </c>
      <c r="K61" s="11">
        <f t="shared" si="0"/>
        <v>-0.11891393354746631</v>
      </c>
      <c r="L61" s="11">
        <f t="shared" si="0"/>
        <v>0.60015183886977597</v>
      </c>
      <c r="M61" s="11">
        <f t="shared" si="0"/>
        <v>1.5725842305464095</v>
      </c>
      <c r="N61" s="11">
        <f t="shared" si="0"/>
        <v>1.5888117797013026</v>
      </c>
      <c r="O61" s="11">
        <f t="shared" si="0"/>
        <v>1.5853724529229736</v>
      </c>
      <c r="P61" s="11" t="e">
        <f t="shared" si="0"/>
        <v>#N/A</v>
      </c>
      <c r="Q61" s="11">
        <f t="shared" si="0"/>
        <v>3.5289476950529455</v>
      </c>
      <c r="R61" s="11">
        <f t="shared" si="0"/>
        <v>0.98959140907189747</v>
      </c>
      <c r="S61" s="11">
        <f t="shared" si="0"/>
        <v>1.4839696464700241</v>
      </c>
      <c r="T61" s="11">
        <f t="shared" si="0"/>
        <v>1.4988053704697655</v>
      </c>
      <c r="U61" s="11">
        <f t="shared" si="0"/>
        <v>0.38649587727700796</v>
      </c>
      <c r="W61" s="15">
        <f>B61*'Table A8'!B11</f>
        <v>0</v>
      </c>
      <c r="X61" s="15">
        <f>C61*'Table A8'!C11</f>
        <v>0.2496792976804301</v>
      </c>
      <c r="Y61" s="15">
        <f>D61*'Table A8'!D11</f>
        <v>0.16892378929307025</v>
      </c>
      <c r="Z61" s="15">
        <f>E61*'Table A8'!E11</f>
        <v>0.21501906671000615</v>
      </c>
      <c r="AA61" s="15">
        <f>F61*'Table A8'!F11</f>
        <v>0.1564134534761718</v>
      </c>
      <c r="AB61" s="15">
        <f>G61*'Table A8'!G11</f>
        <v>3.3591431997887881E-2</v>
      </c>
      <c r="AC61" s="15">
        <f>H61*'Table A8'!H11</f>
        <v>0.15135322793599795</v>
      </c>
      <c r="AD61" s="15">
        <f>I61*'Table A8'!I11</f>
        <v>0.17555847103719488</v>
      </c>
      <c r="AE61" s="15">
        <f>J61*'Table A8'!J11</f>
        <v>0.15256338162646785</v>
      </c>
      <c r="AF61" s="15">
        <f>K61*'Table A8'!K11</f>
        <v>-6.2370358145646072E-2</v>
      </c>
      <c r="AG61" s="15">
        <f>L61*'Table A8'!L11</f>
        <v>0.34130635076524157</v>
      </c>
      <c r="AH61" s="15">
        <f>M61*'Table A8'!M11</f>
        <v>0.28919823999748473</v>
      </c>
      <c r="AI61" s="15">
        <f>N61*'Table A8'!N11</f>
        <v>1.1539539955970559</v>
      </c>
      <c r="AJ61" s="15">
        <f>O61*'Table A8'!O11</f>
        <v>0.94345514673446151</v>
      </c>
      <c r="AK61" s="15" t="e">
        <f>P61*'Table A8'!P11</f>
        <v>#N/A</v>
      </c>
      <c r="AL61" s="15">
        <f>Q61*'Table A8'!Q11</f>
        <v>0</v>
      </c>
      <c r="AM61" s="15">
        <f>R61*'Table A8'!R11</f>
        <v>0</v>
      </c>
      <c r="AN61" s="15">
        <f>S61*'Table A8'!S11</f>
        <v>1.0510957005947181</v>
      </c>
      <c r="AO61" s="15">
        <f>T61*'Table A8'!T11</f>
        <v>0.91457103706065079</v>
      </c>
      <c r="AP61" s="15">
        <f>U61*'Table A8'!U11</f>
        <v>0.27951381844673212</v>
      </c>
    </row>
    <row r="62" spans="1:42" x14ac:dyDescent="0.25">
      <c r="A62" s="13">
        <v>1976</v>
      </c>
      <c r="B62" s="11">
        <f t="shared" si="1"/>
        <v>0.25176522520859007</v>
      </c>
      <c r="C62" s="11">
        <f t="shared" si="0"/>
        <v>0.37011376970984344</v>
      </c>
      <c r="D62" s="11">
        <f t="shared" si="0"/>
        <v>0.18896899446363577</v>
      </c>
      <c r="E62" s="11">
        <f t="shared" si="0"/>
        <v>0.36747234274345142</v>
      </c>
      <c r="F62" s="11">
        <f t="shared" si="0"/>
        <v>0.37623686592821359</v>
      </c>
      <c r="G62" s="11">
        <f t="shared" si="0"/>
        <v>1.1153867615155138E-2</v>
      </c>
      <c r="H62" s="11">
        <f t="shared" si="0"/>
        <v>0.1674200960286529</v>
      </c>
      <c r="I62" s="11">
        <f t="shared" si="0"/>
        <v>9.6416526832849611E-2</v>
      </c>
      <c r="J62" s="11">
        <f t="shared" si="0"/>
        <v>0.1650359917203387</v>
      </c>
      <c r="K62" s="11">
        <f t="shared" si="0"/>
        <v>0.34314406113274754</v>
      </c>
      <c r="L62" s="11">
        <f t="shared" si="0"/>
        <v>0.56682729329931836</v>
      </c>
      <c r="M62" s="11">
        <f t="shared" si="0"/>
        <v>1.5063281932283106</v>
      </c>
      <c r="N62" s="11">
        <f t="shared" si="0"/>
        <v>1.4940376564320919</v>
      </c>
      <c r="O62" s="11">
        <f t="shared" si="0"/>
        <v>1.5037877364540502</v>
      </c>
      <c r="P62" s="11" t="e">
        <f t="shared" si="0"/>
        <v>#N/A</v>
      </c>
      <c r="Q62" s="11">
        <f t="shared" si="0"/>
        <v>3.3248310158321042</v>
      </c>
      <c r="R62" s="11">
        <f t="shared" si="0"/>
        <v>0.96706317459968361</v>
      </c>
      <c r="S62" s="11">
        <f t="shared" si="0"/>
        <v>1.4189279756493838</v>
      </c>
      <c r="T62" s="11">
        <f t="shared" si="0"/>
        <v>1.414934590818967</v>
      </c>
      <c r="U62" s="11">
        <f t="shared" si="0"/>
        <v>0.14738396183005231</v>
      </c>
      <c r="W62" s="15">
        <f>B62*'Table A8'!B12</f>
        <v>0</v>
      </c>
      <c r="X62" s="15">
        <f>C62*'Table A8'!C12</f>
        <v>0.24649577062675573</v>
      </c>
      <c r="Y62" s="15">
        <f>D62*'Table A8'!D12</f>
        <v>0.15964100652287949</v>
      </c>
      <c r="Z62" s="15">
        <f>E62*'Table A8'!E12</f>
        <v>0.20765862088432441</v>
      </c>
      <c r="AA62" s="15">
        <f>F62*'Table A8'!F12</f>
        <v>0.15903532322785591</v>
      </c>
      <c r="AB62" s="15">
        <f>G62*'Table A8'!G12</f>
        <v>8.5025932830327614E-3</v>
      </c>
      <c r="AC62" s="15">
        <f>H62*'Table A8'!H12</f>
        <v>0.11583796444222494</v>
      </c>
      <c r="AD62" s="15">
        <f>I62*'Table A8'!I12</f>
        <v>8.8201838746690825E-2</v>
      </c>
      <c r="AE62" s="15">
        <f>J62*'Table A8'!J12</f>
        <v>0.12763883599650994</v>
      </c>
      <c r="AF62" s="15">
        <f>K62*'Table A8'!K12</f>
        <v>0.18416541760994559</v>
      </c>
      <c r="AG62" s="15">
        <f>L62*'Table A8'!L12</f>
        <v>0.33244420752005022</v>
      </c>
      <c r="AH62" s="15">
        <f>M62*'Table A8'!M12</f>
        <v>0.28620235671337901</v>
      </c>
      <c r="AI62" s="15">
        <f>N62*'Table A8'!N12</f>
        <v>1.1093229599008283</v>
      </c>
      <c r="AJ62" s="15">
        <f>O62*'Table A8'!O12</f>
        <v>0.92407756405101393</v>
      </c>
      <c r="AK62" s="15" t="e">
        <f>P62*'Table A8'!P12</f>
        <v>#N/A</v>
      </c>
      <c r="AL62" s="15">
        <f>Q62*'Table A8'!Q12</f>
        <v>0</v>
      </c>
      <c r="AM62" s="15">
        <f>R62*'Table A8'!R12</f>
        <v>0</v>
      </c>
      <c r="AN62" s="15">
        <f>S62*'Table A8'!S12</f>
        <v>1.0322701022849268</v>
      </c>
      <c r="AO62" s="15">
        <f>T62*'Table A8'!T12</f>
        <v>0.90230378856525528</v>
      </c>
      <c r="AP62" s="15">
        <f>U62*'Table A8'!U12</f>
        <v>0.10829773515272244</v>
      </c>
    </row>
    <row r="63" spans="1:42" x14ac:dyDescent="0.25">
      <c r="A63" s="13">
        <v>1977</v>
      </c>
      <c r="B63" s="11">
        <f t="shared" si="1"/>
        <v>1.0765068891806298</v>
      </c>
      <c r="C63" s="11">
        <f t="shared" si="0"/>
        <v>2.9574493913638129</v>
      </c>
      <c r="D63" s="11">
        <f t="shared" si="0"/>
        <v>0.59996650765046211</v>
      </c>
      <c r="E63" s="11">
        <f t="shared" si="0"/>
        <v>2.9449323997597925</v>
      </c>
      <c r="F63" s="11">
        <f t="shared" si="0"/>
        <v>2.9482352564506957</v>
      </c>
      <c r="G63" s="11">
        <f t="shared" si="0"/>
        <v>-0.12276102205726645</v>
      </c>
      <c r="H63" s="11">
        <f t="shared" si="0"/>
        <v>-0.89616372135723554</v>
      </c>
      <c r="I63" s="11">
        <f t="shared" si="0"/>
        <v>-0.69843941583118008</v>
      </c>
      <c r="J63" s="11">
        <f t="shared" si="0"/>
        <v>-0.67364197307514995</v>
      </c>
      <c r="K63" s="11">
        <f t="shared" si="0"/>
        <v>2.086125195771702</v>
      </c>
      <c r="L63" s="11">
        <f t="shared" si="0"/>
        <v>1.5643766492052638</v>
      </c>
      <c r="M63" s="11">
        <f t="shared" si="0"/>
        <v>2.8648151158133421</v>
      </c>
      <c r="N63" s="11">
        <f t="shared" si="0"/>
        <v>2.868370944489294</v>
      </c>
      <c r="O63" s="11">
        <f t="shared" si="0"/>
        <v>2.85853847446521</v>
      </c>
      <c r="P63" s="11" t="e">
        <f t="shared" si="0"/>
        <v>#N/A</v>
      </c>
      <c r="Q63" s="11">
        <f t="shared" si="0"/>
        <v>1.8279006774469304</v>
      </c>
      <c r="R63" s="11">
        <f t="shared" si="0"/>
        <v>0.19229542493674334</v>
      </c>
      <c r="S63" s="11">
        <f t="shared" si="0"/>
        <v>0.27057757727740478</v>
      </c>
      <c r="T63" s="11">
        <f t="shared" si="0"/>
        <v>0.2621233479874287</v>
      </c>
      <c r="U63" s="11">
        <f t="shared" si="0"/>
        <v>0.3731558578893755</v>
      </c>
      <c r="W63" s="15">
        <f>B63*'Table A8'!B13</f>
        <v>0</v>
      </c>
      <c r="X63" s="15">
        <f>C63*'Table A8'!C13</f>
        <v>1.8374633068543369</v>
      </c>
      <c r="Y63" s="15">
        <f>D63*'Table A8'!D13</f>
        <v>0.48987265349660231</v>
      </c>
      <c r="Z63" s="15">
        <f>E63*'Table A8'!E13</f>
        <v>1.5284199154753324</v>
      </c>
      <c r="AA63" s="15">
        <f>F63*'Table A8'!F13</f>
        <v>1.1170863386691687</v>
      </c>
      <c r="AB63" s="15">
        <f>G63*'Table A8'!G13</f>
        <v>-8.8559801312112024E-2</v>
      </c>
      <c r="AC63" s="15">
        <f>H63*'Table A8'!H13</f>
        <v>-0.58223756976579599</v>
      </c>
      <c r="AD63" s="15">
        <f>I63*'Table A8'!I13</f>
        <v>-0.62650015600056852</v>
      </c>
      <c r="AE63" s="15">
        <f>J63*'Table A8'!J13</f>
        <v>-0.49741723291869067</v>
      </c>
      <c r="AF63" s="15">
        <f>K63*'Table A8'!K13</f>
        <v>1.0157343578212417</v>
      </c>
      <c r="AG63" s="15">
        <f>L63*'Table A8'!L13</f>
        <v>0.8466406425498888</v>
      </c>
      <c r="AH63" s="15">
        <f>M63*'Table A8'!M13</f>
        <v>0.45951634457646007</v>
      </c>
      <c r="AI63" s="15">
        <f>N63*'Table A8'!N13</f>
        <v>2.023348864242748</v>
      </c>
      <c r="AJ63" s="15">
        <f>O63*'Table A8'!O13</f>
        <v>1.6305103458349559</v>
      </c>
      <c r="AK63" s="15" t="e">
        <f>P63*'Table A8'!P13</f>
        <v>#N/A</v>
      </c>
      <c r="AL63" s="15">
        <f>Q63*'Table A8'!Q13</f>
        <v>0</v>
      </c>
      <c r="AM63" s="15">
        <f>R63*'Table A8'!R13</f>
        <v>0</v>
      </c>
      <c r="AN63" s="15">
        <f>S63*'Table A8'!S13</f>
        <v>0.18604914213594353</v>
      </c>
      <c r="AO63" s="15">
        <f>T63*'Table A8'!T13</f>
        <v>0.1569594607748723</v>
      </c>
      <c r="AP63" s="15">
        <f>U63*'Table A8'!U13</f>
        <v>0.25923137447574918</v>
      </c>
    </row>
    <row r="64" spans="1:42" x14ac:dyDescent="0.25">
      <c r="A64" s="13">
        <v>1978</v>
      </c>
      <c r="B64" s="11">
        <f t="shared" si="1"/>
        <v>1.0971391110577835</v>
      </c>
      <c r="C64" s="11">
        <f t="shared" si="0"/>
        <v>2.6107677528830608</v>
      </c>
      <c r="D64" s="11">
        <f t="shared" si="0"/>
        <v>0.46805608501605178</v>
      </c>
      <c r="E64" s="11">
        <f t="shared" si="0"/>
        <v>2.6168257488194904</v>
      </c>
      <c r="F64" s="11">
        <f t="shared" si="0"/>
        <v>2.6005644764819551</v>
      </c>
      <c r="G64" s="11">
        <f t="shared" si="0"/>
        <v>-0.11173185519925367</v>
      </c>
      <c r="H64" s="11">
        <f t="shared" si="0"/>
        <v>-0.57552491984674248</v>
      </c>
      <c r="I64" s="11">
        <f t="shared" si="0"/>
        <v>-0.83374420487085443</v>
      </c>
      <c r="J64" s="11">
        <f t="shared" si="0"/>
        <v>-0.6662725420832043</v>
      </c>
      <c r="K64" s="11">
        <f t="shared" si="0"/>
        <v>1.9423048623943246</v>
      </c>
      <c r="L64" s="11">
        <f t="shared" si="0"/>
        <v>1.511436998140105</v>
      </c>
      <c r="M64" s="11">
        <f t="shared" si="0"/>
        <v>2.6925476296243795</v>
      </c>
      <c r="N64" s="11">
        <f t="shared" si="0"/>
        <v>2.6957979296507997</v>
      </c>
      <c r="O64" s="11">
        <f t="shared" si="0"/>
        <v>2.6984466410158783</v>
      </c>
      <c r="P64" s="11" t="e">
        <f t="shared" si="0"/>
        <v>#N/A</v>
      </c>
      <c r="Q64" s="11">
        <f t="shared" si="0"/>
        <v>1.4548683259037896</v>
      </c>
      <c r="R64" s="11">
        <f t="shared" si="0"/>
        <v>5.1216390364129803E-2</v>
      </c>
      <c r="S64" s="11">
        <f t="shared" si="0"/>
        <v>0.26984743019416935</v>
      </c>
      <c r="T64" s="11">
        <f t="shared" si="0"/>
        <v>0.27679550195851194</v>
      </c>
      <c r="U64" s="11">
        <f t="shared" si="0"/>
        <v>0.4504512121104729</v>
      </c>
      <c r="W64" s="15">
        <f>B64*'Table A8'!B14</f>
        <v>0</v>
      </c>
      <c r="X64" s="15">
        <f>C64*'Table A8'!C14</f>
        <v>1.5048465327617964</v>
      </c>
      <c r="Y64" s="15">
        <f>D64*'Table A8'!D14</f>
        <v>0.37009194642219212</v>
      </c>
      <c r="Z64" s="15">
        <f>E64*'Table A8'!E14</f>
        <v>1.2231043549982297</v>
      </c>
      <c r="AA64" s="15">
        <f>F64*'Table A8'!F14</f>
        <v>0.86312734974436078</v>
      </c>
      <c r="AB64" s="15">
        <f>G64*'Table A8'!G14</f>
        <v>-7.6737438150847423E-2</v>
      </c>
      <c r="AC64" s="15">
        <f>H64*'Table A8'!H14</f>
        <v>-0.35435069314963935</v>
      </c>
      <c r="AD64" s="15">
        <f>I64*'Table A8'!I14</f>
        <v>-0.7359460096395033</v>
      </c>
      <c r="AE64" s="15">
        <f>J64*'Table A8'!J14</f>
        <v>-0.47305350487907505</v>
      </c>
      <c r="AF64" s="15">
        <f>K64*'Table A8'!K14</f>
        <v>0.87442564904992492</v>
      </c>
      <c r="AG64" s="15">
        <f>L64*'Table A8'!L14</f>
        <v>0.76478712105889313</v>
      </c>
      <c r="AH64" s="15">
        <f>M64*'Table A8'!M14</f>
        <v>0.36726349668076536</v>
      </c>
      <c r="AI64" s="15">
        <f>N64*'Table A8'!N14</f>
        <v>1.8210115014791151</v>
      </c>
      <c r="AJ64" s="15">
        <f>O64*'Table A8'!O14</f>
        <v>1.443668952943495</v>
      </c>
      <c r="AK64" s="15" t="e">
        <f>P64*'Table A8'!P14</f>
        <v>#N/A</v>
      </c>
      <c r="AL64" s="15">
        <f>Q64*'Table A8'!Q14</f>
        <v>0</v>
      </c>
      <c r="AM64" s="15">
        <f>R64*'Table A8'!R14</f>
        <v>0</v>
      </c>
      <c r="AN64" s="15">
        <f>S64*'Table A8'!S14</f>
        <v>0.17645323460396733</v>
      </c>
      <c r="AO64" s="15">
        <f>T64*'Table A8'!T14</f>
        <v>0.15497780154657081</v>
      </c>
      <c r="AP64" s="15">
        <f>U64*'Table A8'!U14</f>
        <v>0.29734284511412318</v>
      </c>
    </row>
    <row r="65" spans="1:42" x14ac:dyDescent="0.25">
      <c r="A65" s="13">
        <v>1979</v>
      </c>
      <c r="B65" s="11">
        <f t="shared" si="1"/>
        <v>-0.28924975975915701</v>
      </c>
      <c r="C65" s="11">
        <f t="shared" si="0"/>
        <v>-1.7514354183092302</v>
      </c>
      <c r="D65" s="11">
        <f t="shared" si="0"/>
        <v>0.55879074387396765</v>
      </c>
      <c r="E65" s="11">
        <f t="shared" si="0"/>
        <v>-1.7499960500273717</v>
      </c>
      <c r="F65" s="11">
        <f t="shared" si="0"/>
        <v>-1.7339470372971633</v>
      </c>
      <c r="G65" s="11">
        <f t="shared" si="0"/>
        <v>0.32367905931091057</v>
      </c>
      <c r="H65" s="11">
        <f t="shared" si="0"/>
        <v>1.0806048420040559</v>
      </c>
      <c r="I65" s="11">
        <f t="shared" si="0"/>
        <v>-0.29400576521870275</v>
      </c>
      <c r="J65" s="11">
        <f t="shared" si="0"/>
        <v>1.0686399488467879</v>
      </c>
      <c r="K65" s="11">
        <f t="shared" si="0"/>
        <v>-0.30418274404847773</v>
      </c>
      <c r="L65" s="11">
        <f t="shared" si="0"/>
        <v>-0.72380165441262345</v>
      </c>
      <c r="M65" s="11">
        <f t="shared" si="0"/>
        <v>0.17167386190547707</v>
      </c>
      <c r="N65" s="11">
        <f t="shared" si="0"/>
        <v>0.17187814107746038</v>
      </c>
      <c r="O65" s="11">
        <f t="shared" si="0"/>
        <v>0.17464906703048375</v>
      </c>
      <c r="P65" s="11" t="e">
        <f t="shared" si="0"/>
        <v>#N/A</v>
      </c>
      <c r="Q65" s="11">
        <f t="shared" si="0"/>
        <v>2.1671929332129514</v>
      </c>
      <c r="R65" s="11">
        <f t="shared" si="0"/>
        <v>0.86668908553551338</v>
      </c>
      <c r="S65" s="11">
        <f t="shared" si="0"/>
        <v>1.5084533150228443</v>
      </c>
      <c r="T65" s="11">
        <f t="shared" si="0"/>
        <v>1.5088299651201826</v>
      </c>
      <c r="U65" s="11">
        <f t="shared" si="0"/>
        <v>3.370218534399997E-2</v>
      </c>
      <c r="W65" s="15">
        <f>B65*'Table A8'!B15</f>
        <v>0</v>
      </c>
      <c r="X65" s="15">
        <f>C65*'Table A8'!C15</f>
        <v>-0.95225543693472836</v>
      </c>
      <c r="Y65" s="15">
        <f>D65*'Table A8'!D15</f>
        <v>0.43993595265197472</v>
      </c>
      <c r="Z65" s="15">
        <f>E65*'Table A8'!E15</f>
        <v>-0.80569818143260186</v>
      </c>
      <c r="AA65" s="15">
        <f>F65*'Table A8'!F15</f>
        <v>-0.56474655004768604</v>
      </c>
      <c r="AB65" s="15">
        <f>G65*'Table A8'!G15</f>
        <v>0.22233514584066447</v>
      </c>
      <c r="AC65" s="15">
        <f>H65*'Table A8'!H15</f>
        <v>0.66759767139010573</v>
      </c>
      <c r="AD65" s="15">
        <f>I65*'Table A8'!I15</f>
        <v>-0.25946008780550517</v>
      </c>
      <c r="AE65" s="15">
        <f>J65*'Table A8'!J15</f>
        <v>0.7617265555379904</v>
      </c>
      <c r="AF65" s="15">
        <f>K65*'Table A8'!K15</f>
        <v>-0.13764269168193619</v>
      </c>
      <c r="AG65" s="15">
        <f>L65*'Table A8'!L15</f>
        <v>-0.36986264540485059</v>
      </c>
      <c r="AH65" s="15">
        <f>M65*'Table A8'!M15</f>
        <v>2.4103010211528979E-2</v>
      </c>
      <c r="AI65" s="15">
        <f>N65*'Table A8'!N15</f>
        <v>0.1166708821633801</v>
      </c>
      <c r="AJ65" s="15">
        <f>O65*'Table A8'!O15</f>
        <v>9.4083452409321588E-2</v>
      </c>
      <c r="AK65" s="15" t="e">
        <f>P65*'Table A8'!P15</f>
        <v>#N/A</v>
      </c>
      <c r="AL65" s="15">
        <f>Q65*'Table A8'!Q15</f>
        <v>0</v>
      </c>
      <c r="AM65" s="15">
        <f>R65*'Table A8'!R15</f>
        <v>0</v>
      </c>
      <c r="AN65" s="15">
        <f>S65*'Table A8'!S15</f>
        <v>0.98320987073189003</v>
      </c>
      <c r="AO65" s="15">
        <f>T65*'Table A8'!T15</f>
        <v>0.84117270555450185</v>
      </c>
      <c r="AP65" s="15">
        <f>U65*'Table A8'!U15</f>
        <v>2.2169297519283183E-2</v>
      </c>
    </row>
    <row r="66" spans="1:42" x14ac:dyDescent="0.25">
      <c r="A66" s="13">
        <v>1980</v>
      </c>
      <c r="B66" s="11">
        <f t="shared" si="1"/>
        <v>1.0034243030095811</v>
      </c>
      <c r="C66" s="11">
        <f t="shared" si="0"/>
        <v>-0.10006115682824046</v>
      </c>
      <c r="D66" s="11">
        <f t="shared" si="0"/>
        <v>0.63646572545844526</v>
      </c>
      <c r="E66" s="11">
        <f t="shared" si="0"/>
        <v>-9.1581088365889171E-2</v>
      </c>
      <c r="F66" s="11">
        <f t="shared" si="0"/>
        <v>-0.10499913465393167</v>
      </c>
      <c r="G66" s="11">
        <f t="shared" si="0"/>
        <v>0.17813409297374849</v>
      </c>
      <c r="H66" s="11">
        <f t="shared" si="0"/>
        <v>-0.583877697383273</v>
      </c>
      <c r="I66" s="11">
        <f t="shared" si="0"/>
        <v>0.51123187431536798</v>
      </c>
      <c r="J66" s="11">
        <f t="shared" si="0"/>
        <v>-0.65169968196867734</v>
      </c>
      <c r="K66" s="11">
        <f t="shared" si="0"/>
        <v>8.8815586628745724E-2</v>
      </c>
      <c r="L66" s="11">
        <f t="shared" si="0"/>
        <v>-0.4951947200458976</v>
      </c>
      <c r="M66" s="11">
        <f t="shared" si="0"/>
        <v>2.9767584280899291</v>
      </c>
      <c r="N66" s="11">
        <f t="shared" si="0"/>
        <v>2.967422311104825</v>
      </c>
      <c r="O66" s="11">
        <f t="shared" si="0"/>
        <v>2.9623959433292444</v>
      </c>
      <c r="P66" s="11" t="e">
        <f t="shared" si="0"/>
        <v>#N/A</v>
      </c>
      <c r="Q66" s="11">
        <f t="shared" si="0"/>
        <v>4.3049145735421952</v>
      </c>
      <c r="R66" s="11">
        <f t="shared" si="0"/>
        <v>-0.80270546315942948</v>
      </c>
      <c r="S66" s="11">
        <f t="shared" si="0"/>
        <v>0.55061553766240123</v>
      </c>
      <c r="T66" s="11">
        <f t="shared" si="0"/>
        <v>0.54306967080037227</v>
      </c>
      <c r="U66" s="11">
        <f t="shared" si="0"/>
        <v>3.3690830797643775E-2</v>
      </c>
      <c r="W66" s="15">
        <f>B66*'Table A8'!B16</f>
        <v>0</v>
      </c>
      <c r="X66" s="15">
        <f>C66*'Table A8'!C16</f>
        <v>-5.3542725018791475E-2</v>
      </c>
      <c r="Y66" s="15">
        <f>D66*'Table A8'!D16</f>
        <v>0.50242604367689669</v>
      </c>
      <c r="Z66" s="15">
        <f>E66*'Table A8'!E16</f>
        <v>-4.3446068320777818E-2</v>
      </c>
      <c r="AA66" s="15">
        <f>F66*'Table A8'!F16</f>
        <v>-3.5489707513028906E-2</v>
      </c>
      <c r="AB66" s="15">
        <f>G66*'Table A8'!G16</f>
        <v>0.1242307164398922</v>
      </c>
      <c r="AC66" s="15">
        <f>H66*'Table A8'!H16</f>
        <v>-0.36912748028570519</v>
      </c>
      <c r="AD66" s="15">
        <f>I66*'Table A8'!I16</f>
        <v>0.45361604208002598</v>
      </c>
      <c r="AE66" s="15">
        <f>J66*'Table A8'!J16</f>
        <v>-0.47437219850500023</v>
      </c>
      <c r="AF66" s="15">
        <f>K66*'Table A8'!K16</f>
        <v>4.1299247782366766E-2</v>
      </c>
      <c r="AG66" s="15">
        <f>L66*'Table A8'!L16</f>
        <v>-0.26289887687236707</v>
      </c>
      <c r="AH66" s="15">
        <f>M66*'Table A8'!M16</f>
        <v>0.46020685298270297</v>
      </c>
      <c r="AI66" s="15">
        <f>N66*'Table A8'!N16</f>
        <v>2.0549399504400911</v>
      </c>
      <c r="AJ66" s="15">
        <f>O66*'Table A8'!O16</f>
        <v>1.6429447901703988</v>
      </c>
      <c r="AK66" s="15" t="e">
        <f>P66*'Table A8'!P16</f>
        <v>#N/A</v>
      </c>
      <c r="AL66" s="15">
        <f>Q66*'Table A8'!Q16</f>
        <v>0</v>
      </c>
      <c r="AM66" s="15">
        <f>R66*'Table A8'!R16</f>
        <v>0</v>
      </c>
      <c r="AN66" s="15">
        <f>S66*'Table A8'!S16</f>
        <v>0.36544353234653565</v>
      </c>
      <c r="AO66" s="15">
        <f>T66*'Table A8'!T16</f>
        <v>0.30770327547549092</v>
      </c>
      <c r="AP66" s="15">
        <f>U66*'Table A8'!U16</f>
        <v>2.2451569643549812E-2</v>
      </c>
    </row>
    <row r="67" spans="1:42" x14ac:dyDescent="0.25">
      <c r="A67" s="13">
        <v>1981</v>
      </c>
      <c r="B67" s="11">
        <f t="shared" si="1"/>
        <v>0.99345564481914062</v>
      </c>
      <c r="C67" s="11">
        <f t="shared" si="0"/>
        <v>-8.9027381798270536E-2</v>
      </c>
      <c r="D67" s="11">
        <f t="shared" si="0"/>
        <v>0.60951255340714083</v>
      </c>
      <c r="E67" s="11">
        <f t="shared" si="0"/>
        <v>-9.1665036209589906E-2</v>
      </c>
      <c r="F67" s="11">
        <f t="shared" si="0"/>
        <v>-9.3425208243419752E-2</v>
      </c>
      <c r="G67" s="11">
        <f t="shared" si="0"/>
        <v>0.18892043180767207</v>
      </c>
      <c r="H67" s="11">
        <f t="shared" si="0"/>
        <v>-0.7006470068332683</v>
      </c>
      <c r="I67" s="11">
        <f t="shared" si="0"/>
        <v>0.69196946017286465</v>
      </c>
      <c r="J67" s="11">
        <f t="shared" si="0"/>
        <v>-0.63204551234343209</v>
      </c>
      <c r="K67" s="11">
        <f t="shared" si="0"/>
        <v>0.90898239803961067</v>
      </c>
      <c r="L67" s="11">
        <f t="shared" si="0"/>
        <v>-0.49765910672720859</v>
      </c>
      <c r="M67" s="11">
        <f t="shared" si="0"/>
        <v>2.9404604455220635</v>
      </c>
      <c r="N67" s="11">
        <f t="shared" si="0"/>
        <v>2.9317237398264533</v>
      </c>
      <c r="O67" s="11">
        <f t="shared" si="0"/>
        <v>2.9404442398077753</v>
      </c>
      <c r="P67" s="11" t="e">
        <f t="shared" si="0"/>
        <v>#N/A</v>
      </c>
      <c r="Q67" s="11">
        <f t="shared" si="0"/>
        <v>4.1709948210389696</v>
      </c>
      <c r="R67" s="11">
        <f t="shared" si="0"/>
        <v>-0.87370464563803363</v>
      </c>
      <c r="S67" s="11">
        <f t="shared" si="0"/>
        <v>0.53709781055673333</v>
      </c>
      <c r="T67" s="11">
        <f t="shared" si="0"/>
        <v>0.54013634694883406</v>
      </c>
      <c r="U67" s="11">
        <f t="shared" si="0"/>
        <v>0.34747554997443053</v>
      </c>
      <c r="W67" s="15">
        <f>B67*'Table A8'!B17</f>
        <v>0</v>
      </c>
      <c r="X67" s="15">
        <f>C67*'Table A8'!C17</f>
        <v>-4.7878925931109886E-2</v>
      </c>
      <c r="Y67" s="15">
        <f>D67*'Table A8'!D17</f>
        <v>0.47871115944596843</v>
      </c>
      <c r="Z67" s="15">
        <f>E67*'Table A8'!E17</f>
        <v>-4.39442183588774E-2</v>
      </c>
      <c r="AA67" s="15">
        <f>F67*'Table A8'!F17</f>
        <v>-3.1792598365235743E-2</v>
      </c>
      <c r="AB67" s="15">
        <f>G67*'Table A8'!G17</f>
        <v>0.13301887603578189</v>
      </c>
      <c r="AC67" s="15">
        <f>H67*'Table A8'!H17</f>
        <v>-0.45100647829857482</v>
      </c>
      <c r="AD67" s="15">
        <f>I67*'Table A8'!I17</f>
        <v>0.61633719817597055</v>
      </c>
      <c r="AE67" s="15">
        <f>J67*'Table A8'!J17</f>
        <v>-0.46784008823660844</v>
      </c>
      <c r="AF67" s="15">
        <f>K67*'Table A8'!K17</f>
        <v>0.43531167042116953</v>
      </c>
      <c r="AG67" s="15">
        <f>L67*'Table A8'!L17</f>
        <v>-0.27411063598534646</v>
      </c>
      <c r="AH67" s="15">
        <f>M67*'Table A8'!M17</f>
        <v>0.50017232178330306</v>
      </c>
      <c r="AI67" s="15">
        <f>N67*'Table A8'!N17</f>
        <v>2.0633471680898579</v>
      </c>
      <c r="AJ67" s="15">
        <f>O67*'Table A8'!O17</f>
        <v>1.6695842393628546</v>
      </c>
      <c r="AK67" s="15" t="e">
        <f>P67*'Table A8'!P17</f>
        <v>#N/A</v>
      </c>
      <c r="AL67" s="15">
        <f>Q67*'Table A8'!Q17</f>
        <v>0</v>
      </c>
      <c r="AM67" s="15">
        <f>R67*'Table A8'!R17</f>
        <v>0</v>
      </c>
      <c r="AN67" s="15">
        <f>S67*'Table A8'!S17</f>
        <v>0.36270215146896201</v>
      </c>
      <c r="AO67" s="15">
        <f>T67*'Table A8'!T17</f>
        <v>0.31252289034459541</v>
      </c>
      <c r="AP67" s="15">
        <f>U67*'Table A8'!U17</f>
        <v>0.23322558914283778</v>
      </c>
    </row>
    <row r="68" spans="1:42" x14ac:dyDescent="0.25">
      <c r="A68" s="13">
        <v>1982</v>
      </c>
      <c r="B68" s="11">
        <f t="shared" si="1"/>
        <v>-1.1954651760640971</v>
      </c>
      <c r="C68" s="11">
        <f t="shared" si="0"/>
        <v>0.9308577853111295</v>
      </c>
      <c r="D68" s="11">
        <f t="shared" si="0"/>
        <v>-1.199553022692837</v>
      </c>
      <c r="E68" s="11">
        <f t="shared" si="0"/>
        <v>0.92587216794912697</v>
      </c>
      <c r="F68" s="11">
        <f t="shared" si="0"/>
        <v>0.9303474477274446</v>
      </c>
      <c r="G68" s="11">
        <f t="shared" si="0"/>
        <v>0.45416860122135977</v>
      </c>
      <c r="H68" s="11">
        <f t="shared" si="0"/>
        <v>-1.1519944906306907</v>
      </c>
      <c r="I68" s="11">
        <f t="shared" si="0"/>
        <v>-2.0574393622958942</v>
      </c>
      <c r="J68" s="11">
        <f t="shared" si="0"/>
        <v>-1.361056843231095</v>
      </c>
      <c r="K68" s="11">
        <f t="shared" si="0"/>
        <v>-0.60506928581175201</v>
      </c>
      <c r="L68" s="11">
        <f t="shared" si="0"/>
        <v>1.3264533819304665</v>
      </c>
      <c r="M68" s="11">
        <f t="shared" si="0"/>
        <v>-1.1255746646665421</v>
      </c>
      <c r="N68" s="11">
        <f t="shared" si="0"/>
        <v>-1.1145316045596396</v>
      </c>
      <c r="O68" s="11">
        <f t="shared" si="0"/>
        <v>-1.1197470349398235</v>
      </c>
      <c r="P68" s="11" t="e">
        <f t="shared" si="0"/>
        <v>#N/A</v>
      </c>
      <c r="Q68" s="11">
        <f t="shared" si="0"/>
        <v>3.3147449690226538</v>
      </c>
      <c r="R68" s="11">
        <f t="shared" si="0"/>
        <v>1.0398707220898737</v>
      </c>
      <c r="S68" s="11">
        <f t="shared" si="0"/>
        <v>2.1816780536297689</v>
      </c>
      <c r="T68" s="11">
        <f t="shared" si="0"/>
        <v>2.1757685053765581</v>
      </c>
      <c r="U68" s="11">
        <f t="shared" si="0"/>
        <v>-1.0347634787506397</v>
      </c>
      <c r="W68" s="15">
        <f>B68*'Table A8'!B18</f>
        <v>0</v>
      </c>
      <c r="X68" s="15">
        <f>C68*'Table A8'!C18</f>
        <v>0.47976410254935614</v>
      </c>
      <c r="Y68" s="15">
        <f>D68*'Table A8'!D18</f>
        <v>-0.91861770477817462</v>
      </c>
      <c r="Z68" s="15">
        <f>E68*'Table A8'!E18</f>
        <v>0.42469756343826454</v>
      </c>
      <c r="AA68" s="15">
        <f>F68*'Table A8'!F18</f>
        <v>0.29705994005937303</v>
      </c>
      <c r="AB68" s="15">
        <f>G68*'Table A8'!G18</f>
        <v>0.31246799764029548</v>
      </c>
      <c r="AC68" s="15">
        <f>H68*'Table A8'!H18</f>
        <v>-0.72748452083328108</v>
      </c>
      <c r="AD68" s="15">
        <f>I68*'Table A8'!I18</f>
        <v>-1.8181591644608819</v>
      </c>
      <c r="AE68" s="15">
        <f>J68*'Table A8'!J18</f>
        <v>-0.9975185604040695</v>
      </c>
      <c r="AF68" s="15">
        <f>K68*'Table A8'!K18</f>
        <v>-0.2861977721889587</v>
      </c>
      <c r="AG68" s="15">
        <f>L68*'Table A8'!L18</f>
        <v>0.72278444781391127</v>
      </c>
      <c r="AH68" s="15">
        <f>M68*'Table A8'!M18</f>
        <v>-0.20249088217351094</v>
      </c>
      <c r="AI68" s="15">
        <f>N68*'Table A8'!N18</f>
        <v>-0.77415365252712565</v>
      </c>
      <c r="AJ68" s="15">
        <f>O68*'Table A8'!O18</f>
        <v>-0.62381107316497575</v>
      </c>
      <c r="AK68" s="15" t="e">
        <f>P68*'Table A8'!P18</f>
        <v>#N/A</v>
      </c>
      <c r="AL68" s="15">
        <f>Q68*'Table A8'!Q18</f>
        <v>0</v>
      </c>
      <c r="AM68" s="15">
        <f>R68*'Table A8'!R18</f>
        <v>0</v>
      </c>
      <c r="AN68" s="15">
        <f>S68*'Table A8'!S18</f>
        <v>1.453652087133515</v>
      </c>
      <c r="AO68" s="15">
        <f>T68*'Table A8'!T18</f>
        <v>1.2419286628689392</v>
      </c>
      <c r="AP68" s="15">
        <f>U68*'Table A8'!U18</f>
        <v>-0.67777007858166904</v>
      </c>
    </row>
    <row r="69" spans="1:42" x14ac:dyDescent="0.25">
      <c r="A69" s="13">
        <v>1983</v>
      </c>
      <c r="B69" s="11">
        <f t="shared" si="1"/>
        <v>-1.3284960759215676</v>
      </c>
      <c r="C69" s="11">
        <f t="shared" si="0"/>
        <v>1.1406133749716134</v>
      </c>
      <c r="D69" s="11">
        <f t="shared" si="0"/>
        <v>-1.4022197501026483</v>
      </c>
      <c r="E69" s="11">
        <f t="shared" si="0"/>
        <v>1.1357891844409582</v>
      </c>
      <c r="F69" s="11">
        <f t="shared" si="0"/>
        <v>1.1394495152496937</v>
      </c>
      <c r="G69" s="11">
        <f t="shared" si="0"/>
        <v>0.73776693168070107</v>
      </c>
      <c r="H69" s="11">
        <f t="shared" si="0"/>
        <v>-1.4327223698353004</v>
      </c>
      <c r="I69" s="11">
        <f t="shared" si="0"/>
        <v>-1.9435338837554419</v>
      </c>
      <c r="J69" s="11">
        <f t="shared" si="0"/>
        <v>-1.3675426799675383</v>
      </c>
      <c r="K69" s="11">
        <f t="shared" si="0"/>
        <v>0.11372971466587678</v>
      </c>
      <c r="L69" s="11">
        <f t="shared" si="0"/>
        <v>1.4376325807494423</v>
      </c>
      <c r="M69" s="11">
        <f t="shared" si="0"/>
        <v>-1.1638335035308578</v>
      </c>
      <c r="N69" s="11">
        <f t="shared" si="0"/>
        <v>-1.1653076768397239</v>
      </c>
      <c r="O69" s="11">
        <f t="shared" si="0"/>
        <v>-1.1583141089630873</v>
      </c>
      <c r="P69" s="11" t="e">
        <f t="shared" si="0"/>
        <v>#N/A</v>
      </c>
      <c r="Q69" s="11">
        <f t="shared" si="0"/>
        <v>3.1126592355611113</v>
      </c>
      <c r="R69" s="11">
        <f t="shared" si="0"/>
        <v>0.94064504428550655</v>
      </c>
      <c r="S69" s="11">
        <f t="shared" si="0"/>
        <v>2.2758271676307671</v>
      </c>
      <c r="T69" s="11">
        <f t="shared" si="0"/>
        <v>2.2869718689111451</v>
      </c>
      <c r="U69" s="11">
        <f t="shared" si="0"/>
        <v>-0.85155212276569781</v>
      </c>
      <c r="W69" s="15">
        <f>B69*'Table A8'!B19</f>
        <v>0</v>
      </c>
      <c r="X69" s="15">
        <f>C69*'Table A8'!C19</f>
        <v>0.54783660399886591</v>
      </c>
      <c r="Y69" s="15">
        <f>D69*'Table A8'!D19</f>
        <v>-1.0361001733508468</v>
      </c>
      <c r="Z69" s="15">
        <f>E69*'Table A8'!E19</f>
        <v>0.48827577039116793</v>
      </c>
      <c r="AA69" s="15">
        <f>F69*'Table A8'!F19</f>
        <v>0.33363081806511036</v>
      </c>
      <c r="AB69" s="15">
        <f>G69*'Table A8'!G19</f>
        <v>0.48818037869311987</v>
      </c>
      <c r="AC69" s="15">
        <f>H69*'Table A8'!H19</f>
        <v>-0.86994902296399435</v>
      </c>
      <c r="AD69" s="15">
        <f>I69*'Table A8'!I19</f>
        <v>-1.6935954263044919</v>
      </c>
      <c r="AE69" s="15">
        <f>J69*'Table A8'!J19</f>
        <v>-0.97834003324877694</v>
      </c>
      <c r="AF69" s="15">
        <f>K69*'Table A8'!K19</f>
        <v>5.1485441829242418E-2</v>
      </c>
      <c r="AG69" s="15">
        <f>L69*'Table A8'!L19</f>
        <v>0.75547592118383189</v>
      </c>
      <c r="AH69" s="15">
        <f>M69*'Table A8'!M19</f>
        <v>-0.20413639651931245</v>
      </c>
      <c r="AI69" s="15">
        <f>N69*'Table A8'!N19</f>
        <v>-0.79054472796806874</v>
      </c>
      <c r="AJ69" s="15">
        <f>O69*'Table A8'!O19</f>
        <v>-0.62386797908751879</v>
      </c>
      <c r="AK69" s="15" t="e">
        <f>P69*'Table A8'!P19</f>
        <v>#N/A</v>
      </c>
      <c r="AL69" s="15">
        <f>Q69*'Table A8'!Q19</f>
        <v>0</v>
      </c>
      <c r="AM69" s="15">
        <f>R69*'Table A8'!R19</f>
        <v>0</v>
      </c>
      <c r="AN69" s="15">
        <f>S69*'Table A8'!S19</f>
        <v>1.4599431280351369</v>
      </c>
      <c r="AO69" s="15">
        <f>T69*'Table A8'!T19</f>
        <v>1.2605788941438232</v>
      </c>
      <c r="AP69" s="15">
        <f>U69*'Table A8'!U19</f>
        <v>-0.53554113000734738</v>
      </c>
    </row>
    <row r="70" spans="1:42" x14ac:dyDescent="0.25">
      <c r="A70" s="13">
        <v>1984</v>
      </c>
      <c r="B70" s="11">
        <f t="shared" si="1"/>
        <v>-0.20512827705573608</v>
      </c>
      <c r="C70" s="11">
        <f t="shared" si="0"/>
        <v>0.94427358167006525</v>
      </c>
      <c r="D70" s="11">
        <f t="shared" si="0"/>
        <v>-0.54277419388096404</v>
      </c>
      <c r="E70" s="11">
        <f t="shared" si="0"/>
        <v>0.9452107669383838</v>
      </c>
      <c r="F70" s="11">
        <f t="shared" si="0"/>
        <v>0.94539117473857126</v>
      </c>
      <c r="G70" s="11">
        <f t="shared" si="0"/>
        <v>0.12060743745844335</v>
      </c>
      <c r="H70" s="11">
        <f t="shared" si="0"/>
        <v>-0.66554043316338019</v>
      </c>
      <c r="I70" s="11">
        <f t="shared" si="0"/>
        <v>0.21284946141572314</v>
      </c>
      <c r="J70" s="11">
        <f t="shared" si="0"/>
        <v>-0.67847049874611953</v>
      </c>
      <c r="K70" s="11">
        <f t="shared" si="0"/>
        <v>1.2176137377577385</v>
      </c>
      <c r="L70" s="11">
        <f t="shared" si="0"/>
        <v>0.45571141240982393</v>
      </c>
      <c r="M70" s="11">
        <f t="shared" si="0"/>
        <v>1.2266989107687816</v>
      </c>
      <c r="N70" s="11">
        <f t="shared" si="0"/>
        <v>1.228252224773047</v>
      </c>
      <c r="O70" s="11">
        <f t="shared" si="0"/>
        <v>1.2222731773410518</v>
      </c>
      <c r="P70" s="11" t="e">
        <f t="shared" si="0"/>
        <v>#N/A</v>
      </c>
      <c r="Q70" s="11">
        <f t="shared" si="0"/>
        <v>3.5350767848821776</v>
      </c>
      <c r="R70" s="11">
        <f t="shared" si="0"/>
        <v>0.37883616465717612</v>
      </c>
      <c r="S70" s="11">
        <f t="shared" si="0"/>
        <v>1.0094533771786782</v>
      </c>
      <c r="T70" s="11">
        <f t="shared" si="0"/>
        <v>0.99673329812681866</v>
      </c>
      <c r="U70" s="11">
        <f t="shared" si="0"/>
        <v>-0.37699250681341517</v>
      </c>
      <c r="W70" s="15">
        <f>B70*'Table A8'!B20</f>
        <v>0</v>
      </c>
      <c r="X70" s="15">
        <f>C70*'Table A8'!C20</f>
        <v>0.419257470261509</v>
      </c>
      <c r="Y70" s="15">
        <f>D70*'Table A8'!D20</f>
        <v>-0.39128591636878696</v>
      </c>
      <c r="Z70" s="15">
        <f>E70*'Table A8'!E20</f>
        <v>0.38781997767481885</v>
      </c>
      <c r="AA70" s="15">
        <f>F70*'Table A8'!F20</f>
        <v>0.25950987746573784</v>
      </c>
      <c r="AB70" s="15">
        <f>G70*'Table A8'!G20</f>
        <v>7.8322469885513113E-2</v>
      </c>
      <c r="AC70" s="15">
        <f>H70*'Table A8'!H20</f>
        <v>-0.39632932794879294</v>
      </c>
      <c r="AD70" s="15">
        <f>I70*'Table A8'!I20</f>
        <v>0.18385936477090165</v>
      </c>
      <c r="AE70" s="15">
        <f>J70*'Table A8'!J20</f>
        <v>-0.48001787786287958</v>
      </c>
      <c r="AF70" s="15">
        <f>K70*'Table A8'!K20</f>
        <v>0.54110754505953906</v>
      </c>
      <c r="AG70" s="15">
        <f>L70*'Table A8'!L20</f>
        <v>0.23537494450967406</v>
      </c>
      <c r="AH70" s="15">
        <f>M70*'Table A8'!M20</f>
        <v>0.2073121159199241</v>
      </c>
      <c r="AI70" s="15">
        <f>N70*'Table A8'!N20</f>
        <v>0.82857895083189748</v>
      </c>
      <c r="AJ70" s="15">
        <f>O70*'Table A8'!O20</f>
        <v>0.65293833133558987</v>
      </c>
      <c r="AK70" s="15" t="e">
        <f>P70*'Table A8'!P20</f>
        <v>#N/A</v>
      </c>
      <c r="AL70" s="15">
        <f>Q70*'Table A8'!Q20</f>
        <v>0</v>
      </c>
      <c r="AM70" s="15">
        <f>R70*'Table A8'!R20</f>
        <v>0</v>
      </c>
      <c r="AN70" s="15">
        <f>S70*'Table A8'!S20</f>
        <v>0.63454239289451719</v>
      </c>
      <c r="AO70" s="15">
        <f>T70*'Table A8'!T20</f>
        <v>0.54381768745799219</v>
      </c>
      <c r="AP70" s="15">
        <f>U70*'Table A8'!U20</f>
        <v>-0.23136030143139291</v>
      </c>
    </row>
    <row r="71" spans="1:42" x14ac:dyDescent="0.25">
      <c r="A71" s="13">
        <v>1985</v>
      </c>
      <c r="B71" s="11">
        <f t="shared" si="1"/>
        <v>0.1727675626802366</v>
      </c>
      <c r="C71" s="11">
        <f t="shared" si="0"/>
        <v>1.7455066503197538</v>
      </c>
      <c r="D71" s="11">
        <f t="shared" si="0"/>
        <v>0.48391950440621423</v>
      </c>
      <c r="E71" s="11">
        <f t="shared" si="0"/>
        <v>1.7516672439060181</v>
      </c>
      <c r="F71" s="11">
        <f t="shared" si="0"/>
        <v>1.7530508497921531</v>
      </c>
      <c r="G71" s="11">
        <f t="shared" ref="C71:U84" si="2">LN(G21/G20)*100</f>
        <v>1.0572881748371061</v>
      </c>
      <c r="H71" s="11">
        <f t="shared" si="2"/>
        <v>2.727231655618962</v>
      </c>
      <c r="I71" s="11">
        <f t="shared" si="2"/>
        <v>-0.20163555616145523</v>
      </c>
      <c r="J71" s="11">
        <f t="shared" si="2"/>
        <v>1.9853593283674846</v>
      </c>
      <c r="K71" s="11">
        <f t="shared" si="2"/>
        <v>2.2819368208691158</v>
      </c>
      <c r="L71" s="11">
        <f t="shared" si="2"/>
        <v>1.1302748188607741</v>
      </c>
      <c r="M71" s="11">
        <f t="shared" si="2"/>
        <v>2.4582243405336026</v>
      </c>
      <c r="N71" s="11">
        <f t="shared" si="2"/>
        <v>2.4612802415759809</v>
      </c>
      <c r="O71" s="11">
        <f t="shared" si="2"/>
        <v>2.4630231504296685</v>
      </c>
      <c r="P71" s="11" t="e">
        <f t="shared" si="2"/>
        <v>#N/A</v>
      </c>
      <c r="Q71" s="11">
        <f t="shared" si="2"/>
        <v>3.0307320620318912</v>
      </c>
      <c r="R71" s="11">
        <f t="shared" si="2"/>
        <v>4.0630395626908751</v>
      </c>
      <c r="S71" s="11">
        <f t="shared" si="2"/>
        <v>4.2252951120259441</v>
      </c>
      <c r="T71" s="11">
        <f t="shared" si="2"/>
        <v>4.230573313350142</v>
      </c>
      <c r="U71" s="11">
        <f t="shared" si="2"/>
        <v>0.92282056197883144</v>
      </c>
      <c r="W71" s="15">
        <f>B71*'Table A8'!B21</f>
        <v>0</v>
      </c>
      <c r="X71" s="15">
        <f>C71*'Table A8'!C21</f>
        <v>0.71024665601510784</v>
      </c>
      <c r="Y71" s="15">
        <f>D71*'Table A8'!D21</f>
        <v>0.3420826976647528</v>
      </c>
      <c r="Z71" s="15">
        <f>E71*'Table A8'!E21</f>
        <v>0.68787972668189334</v>
      </c>
      <c r="AA71" s="15">
        <f>F71*'Table A8'!F21</f>
        <v>0.44895632263177038</v>
      </c>
      <c r="AB71" s="15">
        <f>G71*'Table A8'!G21</f>
        <v>0.67465558436355744</v>
      </c>
      <c r="AC71" s="15">
        <f>H71*'Table A8'!H21</f>
        <v>1.5937941795437214</v>
      </c>
      <c r="AD71" s="15">
        <f>I71*'Table A8'!I21</f>
        <v>-0.17264036318543796</v>
      </c>
      <c r="AE71" s="15">
        <f>J71*'Table A8'!J21</f>
        <v>1.3937222485139742</v>
      </c>
      <c r="AF71" s="15">
        <f>K71*'Table A8'!K21</f>
        <v>1.0056495569570192</v>
      </c>
      <c r="AG71" s="15">
        <f>L71*'Table A8'!L21</f>
        <v>0.57824859732917211</v>
      </c>
      <c r="AH71" s="15">
        <f>M71*'Table A8'!M21</f>
        <v>0.40167385724319066</v>
      </c>
      <c r="AI71" s="15">
        <f>N71*'Table A8'!N21</f>
        <v>1.6640715713295209</v>
      </c>
      <c r="AJ71" s="15">
        <f>O71*'Table A8'!O21</f>
        <v>1.3201804086303024</v>
      </c>
      <c r="AK71" s="15" t="e">
        <f>P71*'Table A8'!P21</f>
        <v>#N/A</v>
      </c>
      <c r="AL71" s="15">
        <f>Q71*'Table A8'!Q21</f>
        <v>0</v>
      </c>
      <c r="AM71" s="15">
        <f>R71*'Table A8'!R21</f>
        <v>0</v>
      </c>
      <c r="AN71" s="15">
        <f>S71*'Table A8'!S21</f>
        <v>2.6484149762178619</v>
      </c>
      <c r="AO71" s="15">
        <f>T71*'Table A8'!T21</f>
        <v>2.290855449179102</v>
      </c>
      <c r="AP71" s="15">
        <f>U71*'Table A8'!U21</f>
        <v>0.55535341419886075</v>
      </c>
    </row>
    <row r="72" spans="1:42" x14ac:dyDescent="0.25">
      <c r="A72" s="13">
        <v>1986</v>
      </c>
      <c r="B72" s="11">
        <f t="shared" si="1"/>
        <v>2.7664281472355663</v>
      </c>
      <c r="C72" s="11">
        <f t="shared" si="2"/>
        <v>0.96139349119768114</v>
      </c>
      <c r="D72" s="11">
        <f t="shared" si="2"/>
        <v>-1.172512988647324</v>
      </c>
      <c r="E72" s="11">
        <f t="shared" si="2"/>
        <v>0.9573020207603814</v>
      </c>
      <c r="F72" s="11">
        <f t="shared" si="2"/>
        <v>0.95344402980931686</v>
      </c>
      <c r="G72" s="11">
        <f t="shared" si="2"/>
        <v>-0.72909621632615718</v>
      </c>
      <c r="H72" s="11">
        <f t="shared" si="2"/>
        <v>-1.8176043923722918</v>
      </c>
      <c r="I72" s="11">
        <f t="shared" si="2"/>
        <v>-4.4863168092089734E-2</v>
      </c>
      <c r="J72" s="11">
        <f t="shared" si="2"/>
        <v>-2.0720412729938662</v>
      </c>
      <c r="K72" s="11">
        <f t="shared" si="2"/>
        <v>1.3445784300681769</v>
      </c>
      <c r="L72" s="11">
        <f t="shared" si="2"/>
        <v>0.1123280095643448</v>
      </c>
      <c r="M72" s="11">
        <f t="shared" si="2"/>
        <v>0.63569896229325917</v>
      </c>
      <c r="N72" s="11">
        <f t="shared" si="2"/>
        <v>0.63647705684862599</v>
      </c>
      <c r="O72" s="11">
        <f t="shared" si="2"/>
        <v>0.63429103896600869</v>
      </c>
      <c r="P72" s="11" t="e">
        <f t="shared" si="2"/>
        <v>#N/A</v>
      </c>
      <c r="Q72" s="11">
        <f t="shared" si="2"/>
        <v>-4.5745476584105313</v>
      </c>
      <c r="R72" s="11">
        <f t="shared" si="2"/>
        <v>-2.2272090467736585</v>
      </c>
      <c r="S72" s="11">
        <f t="shared" si="2"/>
        <v>-1.2663254406506148</v>
      </c>
      <c r="T72" s="11">
        <f t="shared" si="2"/>
        <v>-1.2573624718660084</v>
      </c>
      <c r="U72" s="11">
        <f t="shared" si="2"/>
        <v>-0.48883175838164766</v>
      </c>
      <c r="W72" s="15">
        <f>B72*'Table A8'!B22</f>
        <v>0</v>
      </c>
      <c r="X72" s="15">
        <f>C72*'Table A8'!C22</f>
        <v>0.3624453461815258</v>
      </c>
      <c r="Y72" s="15">
        <f>D72*'Table A8'!D22</f>
        <v>-0.82263511283496249</v>
      </c>
      <c r="Z72" s="15">
        <f>E72*'Table A8'!E22</f>
        <v>0.36779543637613854</v>
      </c>
      <c r="AA72" s="15">
        <f>F72*'Table A8'!F22</f>
        <v>0.23416585372116824</v>
      </c>
      <c r="AB72" s="15">
        <f>G72*'Table A8'!G22</f>
        <v>-0.46108044720466179</v>
      </c>
      <c r="AC72" s="15">
        <f>H72*'Table A8'!H22</f>
        <v>-1.0520294223050823</v>
      </c>
      <c r="AD72" s="15">
        <f>I72*'Table A8'!I22</f>
        <v>-3.8196501313605198E-2</v>
      </c>
      <c r="AE72" s="15">
        <f>J72*'Table A8'!J22</f>
        <v>-1.4597530768241789</v>
      </c>
      <c r="AF72" s="15">
        <f>K72*'Table A8'!K22</f>
        <v>0.60640487196074777</v>
      </c>
      <c r="AG72" s="15">
        <f>L72*'Table A8'!L22</f>
        <v>5.799495133807122E-2</v>
      </c>
      <c r="AH72" s="15">
        <f>M72*'Table A8'!M22</f>
        <v>9.7706930504473932E-2</v>
      </c>
      <c r="AI72" s="15">
        <f>N72*'Table A8'!N22</f>
        <v>0.43719609034932116</v>
      </c>
      <c r="AJ72" s="15">
        <f>O72*'Table A8'!O22</f>
        <v>0.34797206397675234</v>
      </c>
      <c r="AK72" s="15" t="e">
        <f>P72*'Table A8'!P22</f>
        <v>#N/A</v>
      </c>
      <c r="AL72" s="15">
        <f>Q72*'Table A8'!Q22</f>
        <v>0</v>
      </c>
      <c r="AM72" s="15">
        <f>R72*'Table A8'!R22</f>
        <v>0</v>
      </c>
      <c r="AN72" s="15">
        <f>S72*'Table A8'!S22</f>
        <v>-0.79094687023037402</v>
      </c>
      <c r="AO72" s="15">
        <f>T72*'Table A8'!T22</f>
        <v>-0.68287355847042919</v>
      </c>
      <c r="AP72" s="15">
        <f>U72*'Table A8'!U22</f>
        <v>-0.29237027468806343</v>
      </c>
    </row>
    <row r="73" spans="1:42" x14ac:dyDescent="0.25">
      <c r="A73" s="13">
        <v>1987</v>
      </c>
      <c r="B73" s="11">
        <f t="shared" si="1"/>
        <v>-1.6399880865536971</v>
      </c>
      <c r="C73" s="11">
        <f t="shared" si="2"/>
        <v>1.4819724366229612</v>
      </c>
      <c r="D73" s="11">
        <f t="shared" si="2"/>
        <v>0.58205307759638791</v>
      </c>
      <c r="E73" s="11">
        <f t="shared" si="2"/>
        <v>1.4860574364331036</v>
      </c>
      <c r="F73" s="11">
        <f t="shared" si="2"/>
        <v>1.4785878045087619</v>
      </c>
      <c r="G73" s="11">
        <f t="shared" si="2"/>
        <v>0.35977144284275775</v>
      </c>
      <c r="H73" s="11">
        <f t="shared" si="2"/>
        <v>0.33609581385822612</v>
      </c>
      <c r="I73" s="11">
        <f t="shared" si="2"/>
        <v>1.1377702213110963</v>
      </c>
      <c r="J73" s="11">
        <f t="shared" si="2"/>
        <v>6.1923340885142501E-2</v>
      </c>
      <c r="K73" s="11">
        <f t="shared" si="2"/>
        <v>0.89837101776815798</v>
      </c>
      <c r="L73" s="11">
        <f t="shared" si="2"/>
        <v>-2.8612015110242162</v>
      </c>
      <c r="M73" s="11">
        <f t="shared" si="2"/>
        <v>-0.19516961550161971</v>
      </c>
      <c r="N73" s="11">
        <f t="shared" si="2"/>
        <v>-0.20763366238161557</v>
      </c>
      <c r="O73" s="11">
        <f t="shared" si="2"/>
        <v>-0.19856050207043996</v>
      </c>
      <c r="P73" s="11" t="e">
        <f t="shared" si="2"/>
        <v>#N/A</v>
      </c>
      <c r="Q73" s="11">
        <f t="shared" si="2"/>
        <v>-0.45705147448842631</v>
      </c>
      <c r="R73" s="11">
        <f t="shared" si="2"/>
        <v>-0.58330913142200769</v>
      </c>
      <c r="S73" s="11">
        <f t="shared" si="2"/>
        <v>7.7205176581509341E-2</v>
      </c>
      <c r="T73" s="11">
        <f t="shared" si="2"/>
        <v>6.8742698795608959E-2</v>
      </c>
      <c r="U73" s="11">
        <f t="shared" si="2"/>
        <v>-5.6996296783775921E-2</v>
      </c>
      <c r="W73" s="15">
        <f>B73*'Table A8'!B23</f>
        <v>0</v>
      </c>
      <c r="X73" s="15">
        <f>C73*'Table A8'!C23</f>
        <v>0.51246606858421995</v>
      </c>
      <c r="Y73" s="15">
        <f>D73*'Table A8'!D23</f>
        <v>0.40411945177517217</v>
      </c>
      <c r="Z73" s="15">
        <f>E73*'Table A8'!E23</f>
        <v>0.55444802953319094</v>
      </c>
      <c r="AA73" s="15">
        <f>F73*'Table A8'!F23</f>
        <v>0.34613740503550117</v>
      </c>
      <c r="AB73" s="15">
        <f>G73*'Table A8'!G23</f>
        <v>0.22759141474232858</v>
      </c>
      <c r="AC73" s="15">
        <f>H73*'Table A8'!H23</f>
        <v>0.1926165109221494</v>
      </c>
      <c r="AD73" s="15">
        <f>I73*'Table A8'!I23</f>
        <v>0.96551180980459628</v>
      </c>
      <c r="AE73" s="15">
        <f>J73*'Table A8'!J23</f>
        <v>4.3655955324025462E-2</v>
      </c>
      <c r="AF73" s="15">
        <f>K73*'Table A8'!K23</f>
        <v>0.40651288554009152</v>
      </c>
      <c r="AG73" s="15">
        <f>L73*'Table A8'!L23</f>
        <v>-1.4861080648259779</v>
      </c>
      <c r="AH73" s="15">
        <f>M73*'Table A8'!M23</f>
        <v>-2.9138823594391822E-2</v>
      </c>
      <c r="AI73" s="15">
        <f>N73*'Table A8'!N23</f>
        <v>-0.14341257060698187</v>
      </c>
      <c r="AJ73" s="15">
        <f>O73*'Table A8'!O23</f>
        <v>-0.10980395764495331</v>
      </c>
      <c r="AK73" s="15" t="e">
        <f>P73*'Table A8'!P23</f>
        <v>#N/A</v>
      </c>
      <c r="AL73" s="15">
        <f>Q73*'Table A8'!Q23</f>
        <v>0</v>
      </c>
      <c r="AM73" s="15">
        <f>R73*'Table A8'!R23</f>
        <v>0</v>
      </c>
      <c r="AN73" s="15">
        <f>S73*'Table A8'!S23</f>
        <v>4.7828606892245037E-2</v>
      </c>
      <c r="AO73" s="15">
        <f>T73*'Table A8'!T23</f>
        <v>3.7670998939993712E-2</v>
      </c>
      <c r="AP73" s="15">
        <f>U73*'Table A8'!U23</f>
        <v>-3.3821602511492632E-2</v>
      </c>
    </row>
    <row r="74" spans="1:42" x14ac:dyDescent="0.25">
      <c r="A74" s="13">
        <v>1988</v>
      </c>
      <c r="B74" s="11">
        <f t="shared" si="1"/>
        <v>0.42580434784361754</v>
      </c>
      <c r="C74" s="11">
        <f t="shared" si="2"/>
        <v>1.0408709421382929</v>
      </c>
      <c r="D74" s="11">
        <f t="shared" si="2"/>
        <v>-0.10665403629947706</v>
      </c>
      <c r="E74" s="11">
        <f t="shared" si="2"/>
        <v>1.0429393588776226</v>
      </c>
      <c r="F74" s="11">
        <f t="shared" si="2"/>
        <v>1.0490552055675235</v>
      </c>
      <c r="G74" s="11">
        <f t="shared" si="2"/>
        <v>-2.1767522941846747E-2</v>
      </c>
      <c r="H74" s="11">
        <f t="shared" si="2"/>
        <v>-9.2603317185939574E-2</v>
      </c>
      <c r="I74" s="11">
        <f t="shared" si="2"/>
        <v>0.38744721075587146</v>
      </c>
      <c r="J74" s="11">
        <f t="shared" si="2"/>
        <v>-9.9095759378969001E-2</v>
      </c>
      <c r="K74" s="11">
        <f t="shared" si="2"/>
        <v>0.78394510052392929</v>
      </c>
      <c r="L74" s="11">
        <f t="shared" si="2"/>
        <v>-0.56476871570701925</v>
      </c>
      <c r="M74" s="11">
        <f t="shared" si="2"/>
        <v>0.74205072572280684</v>
      </c>
      <c r="N74" s="11">
        <f t="shared" si="2"/>
        <v>0.75518020284093446</v>
      </c>
      <c r="O74" s="11">
        <f t="shared" si="2"/>
        <v>0.74257766968494765</v>
      </c>
      <c r="P74" s="11" t="e">
        <f t="shared" si="2"/>
        <v>#N/A</v>
      </c>
      <c r="Q74" s="11">
        <f t="shared" si="2"/>
        <v>-0.81169276815763536</v>
      </c>
      <c r="R74" s="11">
        <f t="shared" si="2"/>
        <v>0.32310205814463189</v>
      </c>
      <c r="S74" s="11">
        <f t="shared" si="2"/>
        <v>1.1795869211951995</v>
      </c>
      <c r="T74" s="11">
        <f t="shared" si="2"/>
        <v>1.1886197730703909</v>
      </c>
      <c r="U74" s="11">
        <f t="shared" si="2"/>
        <v>-6.8438465087157882E-2</v>
      </c>
      <c r="W74" s="15">
        <f>B74*'Table A8'!B24</f>
        <v>0</v>
      </c>
      <c r="X74" s="15">
        <f>C74*'Table A8'!C24</f>
        <v>0.31829833410588998</v>
      </c>
      <c r="Y74" s="15">
        <f>D74*'Table A8'!D24</f>
        <v>-7.2332767418305341E-2</v>
      </c>
      <c r="Z74" s="15">
        <f>E74*'Table A8'!E24</f>
        <v>0.3693048269785662</v>
      </c>
      <c r="AA74" s="15">
        <f>F74*'Table A8'!F24</f>
        <v>0.22701554648481209</v>
      </c>
      <c r="AB74" s="15">
        <f>G74*'Table A8'!G24</f>
        <v>-1.3707009196480898E-2</v>
      </c>
      <c r="AC74" s="15">
        <f>H74*'Table A8'!H24</f>
        <v>-5.1839336960688973E-2</v>
      </c>
      <c r="AD74" s="15">
        <f>I74*'Table A8'!I24</f>
        <v>0.32650176450397289</v>
      </c>
      <c r="AE74" s="15">
        <f>J74*'Table A8'!J24</f>
        <v>-6.8921100648072942E-2</v>
      </c>
      <c r="AF74" s="15">
        <f>K74*'Table A8'!K24</f>
        <v>0.34697410149189112</v>
      </c>
      <c r="AG74" s="15">
        <f>L74*'Table A8'!L24</f>
        <v>-0.29181599540581687</v>
      </c>
      <c r="AH74" s="15">
        <f>M74*'Table A8'!M24</f>
        <v>0.11657616901105294</v>
      </c>
      <c r="AI74" s="15">
        <f>N74*'Table A8'!N24</f>
        <v>0.5158635965606424</v>
      </c>
      <c r="AJ74" s="15">
        <f>O74*'Table A8'!O24</f>
        <v>0.40418502560951702</v>
      </c>
      <c r="AK74" s="15" t="e">
        <f>P74*'Table A8'!P24</f>
        <v>#N/A</v>
      </c>
      <c r="AL74" s="15">
        <f>Q74*'Table A8'!Q24</f>
        <v>0</v>
      </c>
      <c r="AM74" s="15">
        <f>R74*'Table A8'!R24</f>
        <v>0</v>
      </c>
      <c r="AN74" s="15">
        <f>S74*'Table A8'!S24</f>
        <v>0.72049169146602787</v>
      </c>
      <c r="AO74" s="15">
        <f>T74*'Table A8'!T24</f>
        <v>0.64756005236874892</v>
      </c>
      <c r="AP74" s="15">
        <f>U74*'Table A8'!U24</f>
        <v>-3.9742216676112579E-2</v>
      </c>
    </row>
    <row r="75" spans="1:42" x14ac:dyDescent="0.25">
      <c r="A75" s="13">
        <v>1989</v>
      </c>
      <c r="B75" s="11">
        <f t="shared" si="1"/>
        <v>2.538154081627976</v>
      </c>
      <c r="C75" s="11">
        <f t="shared" si="2"/>
        <v>1.3138652106185891</v>
      </c>
      <c r="D75" s="11">
        <f t="shared" si="2"/>
        <v>0.48494979421457923</v>
      </c>
      <c r="E75" s="11">
        <f t="shared" si="2"/>
        <v>1.3183316534100753</v>
      </c>
      <c r="F75" s="11">
        <f t="shared" si="2"/>
        <v>1.3146130647955534</v>
      </c>
      <c r="G75" s="11">
        <f t="shared" si="2"/>
        <v>-0.2179362309690912</v>
      </c>
      <c r="H75" s="11">
        <f t="shared" si="2"/>
        <v>0.78440822087348117</v>
      </c>
      <c r="I75" s="11">
        <f t="shared" si="2"/>
        <v>0</v>
      </c>
      <c r="J75" s="11">
        <f t="shared" si="2"/>
        <v>0.58078630971987799</v>
      </c>
      <c r="K75" s="11">
        <f t="shared" si="2"/>
        <v>0.63686970776316076</v>
      </c>
      <c r="L75" s="11">
        <f t="shared" si="2"/>
        <v>-1.0657813124800943</v>
      </c>
      <c r="M75" s="11">
        <f t="shared" si="2"/>
        <v>1.8849228452443829</v>
      </c>
      <c r="N75" s="11">
        <f t="shared" si="2"/>
        <v>1.8752803420179611</v>
      </c>
      <c r="O75" s="11">
        <f t="shared" si="2"/>
        <v>1.8810863690015955</v>
      </c>
      <c r="P75" s="11" t="e">
        <f t="shared" si="2"/>
        <v>#N/A</v>
      </c>
      <c r="Q75" s="11">
        <f t="shared" si="2"/>
        <v>-0.13592499034435962</v>
      </c>
      <c r="R75" s="11">
        <f t="shared" si="2"/>
        <v>-1.2610192694824531</v>
      </c>
      <c r="S75" s="11">
        <f t="shared" si="2"/>
        <v>2.141086270289537</v>
      </c>
      <c r="T75" s="11">
        <f t="shared" si="2"/>
        <v>2.136460166156489</v>
      </c>
      <c r="U75" s="11">
        <f t="shared" si="2"/>
        <v>0.33035286636450845</v>
      </c>
      <c r="W75" s="15">
        <f>B75*'Table A8'!B25</f>
        <v>0</v>
      </c>
      <c r="X75" s="15">
        <f>C75*'Table A8'!C25</f>
        <v>0.36801364549426679</v>
      </c>
      <c r="Y75" s="15">
        <f>D75*'Table A8'!D25</f>
        <v>0.32481937216492512</v>
      </c>
      <c r="Z75" s="15">
        <f>E75*'Table A8'!E25</f>
        <v>0.4571974174026141</v>
      </c>
      <c r="AA75" s="15">
        <f>F75*'Table A8'!F25</f>
        <v>0.27475413054227066</v>
      </c>
      <c r="AB75" s="15">
        <f>G75*'Table A8'!G25</f>
        <v>-0.13923945796615236</v>
      </c>
      <c r="AC75" s="15">
        <f>H75*'Table A8'!H25</f>
        <v>0.43707226067070371</v>
      </c>
      <c r="AD75" s="15">
        <f>I75*'Table A8'!I25</f>
        <v>0</v>
      </c>
      <c r="AE75" s="15">
        <f>J75*'Table A8'!J25</f>
        <v>0.40811853984015828</v>
      </c>
      <c r="AF75" s="15">
        <f>K75*'Table A8'!K25</f>
        <v>0.28843829064593551</v>
      </c>
      <c r="AG75" s="15">
        <f>L75*'Table A8'!L25</f>
        <v>-0.55537864193337716</v>
      </c>
      <c r="AH75" s="15">
        <f>M75*'Table A8'!M25</f>
        <v>0.31289719231056756</v>
      </c>
      <c r="AI75" s="15">
        <f>N75*'Table A8'!N25</f>
        <v>1.2909429874451646</v>
      </c>
      <c r="AJ75" s="15">
        <f>O75*'Table A8'!O25</f>
        <v>1.0353499374984783</v>
      </c>
      <c r="AK75" s="15" t="e">
        <f>P75*'Table A8'!P25</f>
        <v>#N/A</v>
      </c>
      <c r="AL75" s="15">
        <f>Q75*'Table A8'!Q25</f>
        <v>0</v>
      </c>
      <c r="AM75" s="15">
        <f>R75*'Table A8'!R25</f>
        <v>0</v>
      </c>
      <c r="AN75" s="15">
        <f>S75*'Table A8'!S25</f>
        <v>1.2840094362926353</v>
      </c>
      <c r="AO75" s="15">
        <f>T75*'Table A8'!T25</f>
        <v>1.1637298525054396</v>
      </c>
      <c r="AP75" s="15">
        <f>U75*'Table A8'!U25</f>
        <v>0.1911421684785046</v>
      </c>
    </row>
    <row r="76" spans="1:42" x14ac:dyDescent="0.25">
      <c r="A76" s="13">
        <v>1990</v>
      </c>
      <c r="B76" s="11">
        <f t="shared" si="1"/>
        <v>-1.9873052311174149</v>
      </c>
      <c r="C76" s="11">
        <f t="shared" si="2"/>
        <v>-0.18229699194680593</v>
      </c>
      <c r="D76" s="11">
        <f t="shared" si="2"/>
        <v>0.64687082370738613</v>
      </c>
      <c r="E76" s="11">
        <f t="shared" si="2"/>
        <v>-0.19068054877696697</v>
      </c>
      <c r="F76" s="11">
        <f t="shared" si="2"/>
        <v>-0.18066852249490356</v>
      </c>
      <c r="G76" s="11">
        <f t="shared" si="2"/>
        <v>-4.3644299656246298E-2</v>
      </c>
      <c r="H76" s="11">
        <f t="shared" si="2"/>
        <v>0.26392808940413082</v>
      </c>
      <c r="I76" s="11">
        <f t="shared" si="2"/>
        <v>1.4587590732176903</v>
      </c>
      <c r="J76" s="11">
        <f t="shared" si="2"/>
        <v>0.49164307486405007</v>
      </c>
      <c r="K76" s="11">
        <f t="shared" si="2"/>
        <v>1.1920206587986668</v>
      </c>
      <c r="L76" s="11">
        <f t="shared" si="2"/>
        <v>-0.20570092472085078</v>
      </c>
      <c r="M76" s="11">
        <f t="shared" si="2"/>
        <v>0.98231454425764619</v>
      </c>
      <c r="N76" s="11">
        <f t="shared" si="2"/>
        <v>0.98359506023855892</v>
      </c>
      <c r="O76" s="11">
        <f t="shared" si="2"/>
        <v>0.9753825296461105</v>
      </c>
      <c r="P76" s="11" t="e">
        <f t="shared" si="2"/>
        <v>#N/A</v>
      </c>
      <c r="Q76" s="11">
        <f t="shared" si="2"/>
        <v>4.1039598699113933</v>
      </c>
      <c r="R76" s="11">
        <f t="shared" si="2"/>
        <v>0.71361805187966187</v>
      </c>
      <c r="S76" s="11">
        <f t="shared" si="2"/>
        <v>1.1320525461560116</v>
      </c>
      <c r="T76" s="11">
        <f t="shared" si="2"/>
        <v>1.1368265194944538</v>
      </c>
      <c r="U76" s="11">
        <f t="shared" si="2"/>
        <v>0.27257257080249286</v>
      </c>
      <c r="W76" s="15">
        <f>B76*'Table A8'!B26</f>
        <v>0</v>
      </c>
      <c r="X76" s="15">
        <f>C76*'Table A8'!C26</f>
        <v>-4.9366025419195041E-2</v>
      </c>
      <c r="Y76" s="15">
        <f>D76*'Table A8'!D26</f>
        <v>0.43314470355446572</v>
      </c>
      <c r="Z76" s="15">
        <f>E76*'Table A8'!E26</f>
        <v>-6.6967008730470803E-2</v>
      </c>
      <c r="AA76" s="15">
        <f>F76*'Table A8'!F26</f>
        <v>-3.8121058246424651E-2</v>
      </c>
      <c r="AB76" s="15">
        <f>G76*'Table A8'!G26</f>
        <v>-2.8539007545219455E-2</v>
      </c>
      <c r="AC76" s="15">
        <f>H76*'Table A8'!H26</f>
        <v>0.14922494174909556</v>
      </c>
      <c r="AD76" s="15">
        <f>I76*'Table A8'!I26</f>
        <v>1.2320679132396612</v>
      </c>
      <c r="AE76" s="15">
        <f>J76*'Table A8'!J26</f>
        <v>0.35457298559195288</v>
      </c>
      <c r="AF76" s="15">
        <f>K76*'Table A8'!K26</f>
        <v>0.56263375095297075</v>
      </c>
      <c r="AG76" s="15">
        <f>L76*'Table A8'!L26</f>
        <v>-0.10955631250632511</v>
      </c>
      <c r="AH76" s="15">
        <f>M76*'Table A8'!M26</f>
        <v>0.16060842798612515</v>
      </c>
      <c r="AI76" s="15">
        <f>N76*'Table A8'!N26</f>
        <v>0.69412303401035103</v>
      </c>
      <c r="AJ76" s="15">
        <f>O76*'Table A8'!O26</f>
        <v>0.5567483479219999</v>
      </c>
      <c r="AK76" s="15" t="e">
        <f>P76*'Table A8'!P26</f>
        <v>#N/A</v>
      </c>
      <c r="AL76" s="15">
        <f>Q76*'Table A8'!Q26</f>
        <v>0</v>
      </c>
      <c r="AM76" s="15">
        <f>R76*'Table A8'!R26</f>
        <v>0</v>
      </c>
      <c r="AN76" s="15">
        <f>S76*'Table A8'!S26</f>
        <v>0.67266562292590204</v>
      </c>
      <c r="AO76" s="15">
        <f>T76*'Table A8'!T26</f>
        <v>0.6298018917999274</v>
      </c>
      <c r="AP76" s="15">
        <f>U76*'Table A8'!U26</f>
        <v>0.15978204100442134</v>
      </c>
    </row>
    <row r="77" spans="1:42" x14ac:dyDescent="0.25">
      <c r="A77" s="13">
        <v>1991</v>
      </c>
      <c r="B77" s="11">
        <f t="shared" si="1"/>
        <v>0.53732416061502475</v>
      </c>
      <c r="C77" s="11">
        <f t="shared" si="2"/>
        <v>-0.12171621342411602</v>
      </c>
      <c r="D77" s="11">
        <f t="shared" si="2"/>
        <v>0.68929532804999694</v>
      </c>
      <c r="E77" s="11">
        <f t="shared" si="2"/>
        <v>-0.11936024334254923</v>
      </c>
      <c r="F77" s="11">
        <f t="shared" si="2"/>
        <v>-0.12772753200034564</v>
      </c>
      <c r="G77" s="11">
        <f t="shared" si="2"/>
        <v>0.94499155412576585</v>
      </c>
      <c r="H77" s="11">
        <f t="shared" si="2"/>
        <v>0.55996946505114975</v>
      </c>
      <c r="I77" s="11">
        <f t="shared" si="2"/>
        <v>-0.25074965441390717</v>
      </c>
      <c r="J77" s="11">
        <f t="shared" si="2"/>
        <v>0.35493581108894501</v>
      </c>
      <c r="K77" s="11">
        <f t="shared" si="2"/>
        <v>-9.298001599665276E-2</v>
      </c>
      <c r="L77" s="11">
        <f t="shared" si="2"/>
        <v>3.1560233725829265</v>
      </c>
      <c r="M77" s="11">
        <f t="shared" si="2"/>
        <v>-0.51954302718667067</v>
      </c>
      <c r="N77" s="11">
        <f t="shared" si="2"/>
        <v>-0.50836546203219335</v>
      </c>
      <c r="O77" s="11">
        <f t="shared" si="2"/>
        <v>-0.50456618339048387</v>
      </c>
      <c r="P77" s="11" t="e">
        <f t="shared" si="2"/>
        <v>#N/A</v>
      </c>
      <c r="Q77" s="11">
        <f t="shared" si="2"/>
        <v>2.3354393496285084</v>
      </c>
      <c r="R77" s="11">
        <f t="shared" si="2"/>
        <v>0.1495886591582708</v>
      </c>
      <c r="S77" s="11">
        <f t="shared" si="2"/>
        <v>-2.6269330136364659</v>
      </c>
      <c r="T77" s="11">
        <f t="shared" si="2"/>
        <v>-2.6369885935093724</v>
      </c>
      <c r="U77" s="11">
        <f t="shared" si="2"/>
        <v>-2.2686025505642665E-2</v>
      </c>
      <c r="W77" s="15">
        <f>B77*'Table A8'!B27</f>
        <v>0</v>
      </c>
      <c r="X77" s="15">
        <f>C77*'Table A8'!C27</f>
        <v>-3.3812764089219433E-2</v>
      </c>
      <c r="Y77" s="15">
        <f>D77*'Table A8'!D27</f>
        <v>0.46534327596655295</v>
      </c>
      <c r="Z77" s="15">
        <f>E77*'Table A8'!E27</f>
        <v>-4.422297015841449E-2</v>
      </c>
      <c r="AA77" s="15">
        <f>F77*'Table A8'!F27</f>
        <v>-2.8559876155277285E-2</v>
      </c>
      <c r="AB77" s="15">
        <f>G77*'Table A8'!G27</f>
        <v>0.6294588742031727</v>
      </c>
      <c r="AC77" s="15">
        <f>H77*'Table A8'!H27</f>
        <v>0.32825410041298403</v>
      </c>
      <c r="AD77" s="15">
        <f>I77*'Table A8'!I27</f>
        <v>-0.21439095452389062</v>
      </c>
      <c r="AE77" s="15">
        <f>J77*'Table A8'!J27</f>
        <v>0.26410773703128398</v>
      </c>
      <c r="AF77" s="15">
        <f>K77*'Table A8'!K27</f>
        <v>-4.619247194713709E-2</v>
      </c>
      <c r="AG77" s="15">
        <f>L77*'Table A8'!L27</f>
        <v>1.7591674278777232</v>
      </c>
      <c r="AH77" s="15">
        <f>M77*'Table A8'!M27</f>
        <v>-8.8062543108140684E-2</v>
      </c>
      <c r="AI77" s="15">
        <f>N77*'Table A8'!N27</f>
        <v>-0.37049674872906252</v>
      </c>
      <c r="AJ77" s="15">
        <f>O77*'Table A8'!O27</f>
        <v>-0.30198286075920461</v>
      </c>
      <c r="AK77" s="15" t="e">
        <f>P77*'Table A8'!P27</f>
        <v>#N/A</v>
      </c>
      <c r="AL77" s="15">
        <f>Q77*'Table A8'!Q27</f>
        <v>0</v>
      </c>
      <c r="AM77" s="15">
        <f>R77*'Table A8'!R27</f>
        <v>0</v>
      </c>
      <c r="AN77" s="15">
        <f>S77*'Table A8'!S27</f>
        <v>-1.6050560713318807</v>
      </c>
      <c r="AO77" s="15">
        <f>T77*'Table A8'!T27</f>
        <v>-1.5281348899386813</v>
      </c>
      <c r="AP77" s="15">
        <f>U77*'Table A8'!U27</f>
        <v>-1.369101639265535E-2</v>
      </c>
    </row>
    <row r="78" spans="1:42" x14ac:dyDescent="0.25">
      <c r="A78" s="13">
        <v>1992</v>
      </c>
      <c r="B78" s="11">
        <f t="shared" si="1"/>
        <v>0.22041467858261141</v>
      </c>
      <c r="C78" s="11">
        <f t="shared" si="2"/>
        <v>1.8801136923245736</v>
      </c>
      <c r="D78" s="11">
        <f t="shared" si="2"/>
        <v>1.456336418789651</v>
      </c>
      <c r="E78" s="11">
        <f t="shared" si="2"/>
        <v>1.8694344704262784</v>
      </c>
      <c r="F78" s="11">
        <f t="shared" si="2"/>
        <v>1.8780885419619764</v>
      </c>
      <c r="G78" s="11">
        <f t="shared" si="2"/>
        <v>1.2462559237016191</v>
      </c>
      <c r="H78" s="11">
        <f t="shared" si="2"/>
        <v>-6.839945547109938E-2</v>
      </c>
      <c r="I78" s="11">
        <f t="shared" si="2"/>
        <v>0.64196945354310031</v>
      </c>
      <c r="J78" s="11">
        <f t="shared" si="2"/>
        <v>0.76675358915606906</v>
      </c>
      <c r="K78" s="11">
        <f t="shared" si="2"/>
        <v>0.92593254127967262</v>
      </c>
      <c r="L78" s="11">
        <f t="shared" si="2"/>
        <v>1.0913580081278262</v>
      </c>
      <c r="M78" s="11">
        <f t="shared" si="2"/>
        <v>5.0778186010978619</v>
      </c>
      <c r="N78" s="11">
        <f t="shared" si="2"/>
        <v>5.0724209886857885</v>
      </c>
      <c r="O78" s="11">
        <f t="shared" si="2"/>
        <v>5.0721048306126271</v>
      </c>
      <c r="P78" s="11" t="e">
        <f t="shared" si="2"/>
        <v>#N/A</v>
      </c>
      <c r="Q78" s="11">
        <f t="shared" si="2"/>
        <v>0.14018991654298063</v>
      </c>
      <c r="R78" s="11">
        <f t="shared" si="2"/>
        <v>2.8973300883245701</v>
      </c>
      <c r="S78" s="11">
        <f t="shared" si="2"/>
        <v>4.9885654510868829</v>
      </c>
      <c r="T78" s="11">
        <f t="shared" si="2"/>
        <v>4.9882042629815961</v>
      </c>
      <c r="U78" s="11">
        <f t="shared" si="2"/>
        <v>1.0382668599898845</v>
      </c>
      <c r="W78" s="15">
        <f>B78*'Table A8'!B28</f>
        <v>0</v>
      </c>
      <c r="X78" s="15">
        <f>C78*'Table A8'!C28</f>
        <v>0.50537456049684537</v>
      </c>
      <c r="Y78" s="15">
        <f>D78*'Table A8'!D28</f>
        <v>0.98885242835817311</v>
      </c>
      <c r="Z78" s="15">
        <f>E78*'Table A8'!E28</f>
        <v>0.73113582138371747</v>
      </c>
      <c r="AA78" s="15">
        <f>F78*'Table A8'!F28</f>
        <v>0.44529479329918459</v>
      </c>
      <c r="AB78" s="15">
        <f>G78*'Table A8'!G28</f>
        <v>0.82988181959290819</v>
      </c>
      <c r="AC78" s="15">
        <f>H78*'Table A8'!H28</f>
        <v>-4.1484269743221773E-2</v>
      </c>
      <c r="AD78" s="15">
        <f>I78*'Table A8'!I28</f>
        <v>0.55633072844045073</v>
      </c>
      <c r="AE78" s="15">
        <f>J78*'Table A8'!J28</f>
        <v>0.58595309283306796</v>
      </c>
      <c r="AF78" s="15">
        <f>K78*'Table A8'!K28</f>
        <v>0.47352190161042457</v>
      </c>
      <c r="AG78" s="15">
        <f>L78*'Table A8'!L28</f>
        <v>0.62774912627512569</v>
      </c>
      <c r="AH78" s="15">
        <f>M78*'Table A8'!M28</f>
        <v>0.9693555709495818</v>
      </c>
      <c r="AI78" s="15">
        <f>N78*'Table A8'!N28</f>
        <v>3.7956926258335755</v>
      </c>
      <c r="AJ78" s="15">
        <f>O78*'Table A8'!O28</f>
        <v>3.1573852570563608</v>
      </c>
      <c r="AK78" s="15" t="e">
        <f>P78*'Table A8'!P28</f>
        <v>#N/A</v>
      </c>
      <c r="AL78" s="15">
        <f>Q78*'Table A8'!Q28</f>
        <v>0</v>
      </c>
      <c r="AM78" s="15">
        <f>R78*'Table A8'!R28</f>
        <v>0</v>
      </c>
      <c r="AN78" s="15">
        <f>S78*'Table A8'!S28</f>
        <v>3.1647459221695184</v>
      </c>
      <c r="AO78" s="15">
        <f>T78*'Table A8'!T28</f>
        <v>3.0418069595661774</v>
      </c>
      <c r="AP78" s="15">
        <f>U78*'Table A8'!U28</f>
        <v>0.64175274615974764</v>
      </c>
    </row>
    <row r="79" spans="1:42" x14ac:dyDescent="0.25">
      <c r="A79" s="13">
        <v>1993</v>
      </c>
      <c r="B79" s="11">
        <f t="shared" si="1"/>
        <v>0.49155566215752799</v>
      </c>
      <c r="C79" s="11">
        <f t="shared" si="2"/>
        <v>-0.1794437726050252</v>
      </c>
      <c r="D79" s="11">
        <f t="shared" si="2"/>
        <v>-0.16077173880968523</v>
      </c>
      <c r="E79" s="11">
        <f t="shared" si="2"/>
        <v>-0.17598408953247846</v>
      </c>
      <c r="F79" s="11">
        <f t="shared" si="2"/>
        <v>-0.17785222033914458</v>
      </c>
      <c r="G79" s="11">
        <f t="shared" si="2"/>
        <v>-0.1388963308936044</v>
      </c>
      <c r="H79" s="11">
        <f t="shared" si="2"/>
        <v>0.37561935916810718</v>
      </c>
      <c r="I79" s="11">
        <f t="shared" si="2"/>
        <v>-0.18455197117826813</v>
      </c>
      <c r="J79" s="11">
        <f t="shared" si="2"/>
        <v>0.31473213245609416</v>
      </c>
      <c r="K79" s="11">
        <f t="shared" si="2"/>
        <v>-0.75166586923657552</v>
      </c>
      <c r="L79" s="11">
        <f t="shared" si="2"/>
        <v>0.78630003544861937</v>
      </c>
      <c r="M79" s="11">
        <f t="shared" si="2"/>
        <v>0.71757231324638626</v>
      </c>
      <c r="N79" s="11">
        <f t="shared" si="2"/>
        <v>0.70727210353680148</v>
      </c>
      <c r="O79" s="11">
        <f t="shared" si="2"/>
        <v>0.71864793405082117</v>
      </c>
      <c r="P79" s="11" t="e">
        <f t="shared" si="2"/>
        <v>#N/A</v>
      </c>
      <c r="Q79" s="11">
        <f t="shared" si="2"/>
        <v>0.95063774408042823</v>
      </c>
      <c r="R79" s="11">
        <f t="shared" si="2"/>
        <v>0.73543040491700928</v>
      </c>
      <c r="S79" s="11">
        <f t="shared" si="2"/>
        <v>1.0844829567718706</v>
      </c>
      <c r="T79" s="11">
        <f t="shared" si="2"/>
        <v>1.0853710583734235</v>
      </c>
      <c r="U79" s="11">
        <f t="shared" si="2"/>
        <v>0</v>
      </c>
      <c r="W79" s="15">
        <f>B79*'Table A8'!B29</f>
        <v>0</v>
      </c>
      <c r="X79" s="15">
        <f>C79*'Table A8'!C29</f>
        <v>-3.967501812297107E-2</v>
      </c>
      <c r="Y79" s="15">
        <f>D79*'Table A8'!D29</f>
        <v>-0.1075080617420365</v>
      </c>
      <c r="Z79" s="15">
        <f>E79*'Table A8'!E29</f>
        <v>-6.8281826738601642E-2</v>
      </c>
      <c r="AA79" s="15">
        <f>F79*'Table A8'!F29</f>
        <v>-4.1652990003427662E-2</v>
      </c>
      <c r="AB79" s="15">
        <f>G79*'Table A8'!G29</f>
        <v>-9.022705654848541E-2</v>
      </c>
      <c r="AC79" s="15">
        <f>H79*'Table A8'!H29</f>
        <v>0.22691165487345355</v>
      </c>
      <c r="AD79" s="15">
        <f>I79*'Table A8'!I29</f>
        <v>-0.15993273822308718</v>
      </c>
      <c r="AE79" s="15">
        <f>J79*'Table A8'!J29</f>
        <v>0.23985735814478937</v>
      </c>
      <c r="AF79" s="15">
        <f>K79*'Table A8'!K29</f>
        <v>-0.38349992648450082</v>
      </c>
      <c r="AG79" s="15">
        <f>L79*'Table A8'!L29</f>
        <v>0.44591075010291209</v>
      </c>
      <c r="AH79" s="15">
        <f>M79*'Table A8'!M29</f>
        <v>0.14215107525410911</v>
      </c>
      <c r="AI79" s="15">
        <f>N79*'Table A8'!N29</f>
        <v>0.53073698649401579</v>
      </c>
      <c r="AJ79" s="15">
        <f>O79*'Table A8'!O29</f>
        <v>0.4492986883685734</v>
      </c>
      <c r="AK79" s="15" t="e">
        <f>P79*'Table A8'!P29</f>
        <v>#N/A</v>
      </c>
      <c r="AL79" s="15">
        <f>Q79*'Table A8'!Q29</f>
        <v>0</v>
      </c>
      <c r="AM79" s="15">
        <f>R79*'Table A8'!R29</f>
        <v>0</v>
      </c>
      <c r="AN79" s="15">
        <f>S79*'Table A8'!S29</f>
        <v>0.69255081619451653</v>
      </c>
      <c r="AO79" s="15">
        <f>T79*'Table A8'!T29</f>
        <v>0.67206175934482382</v>
      </c>
      <c r="AP79" s="15">
        <f>U79*'Table A8'!U29</f>
        <v>0</v>
      </c>
    </row>
    <row r="80" spans="1:42" x14ac:dyDescent="0.25">
      <c r="A80" s="13">
        <v>1994</v>
      </c>
      <c r="B80" s="11">
        <f t="shared" si="1"/>
        <v>0.437227429822171</v>
      </c>
      <c r="C80" s="11">
        <f t="shared" si="2"/>
        <v>2.6972793756292504</v>
      </c>
      <c r="D80" s="11">
        <f t="shared" si="2"/>
        <v>0.49297892903499529</v>
      </c>
      <c r="E80" s="11">
        <f t="shared" si="2"/>
        <v>2.6992661092894452</v>
      </c>
      <c r="F80" s="11">
        <f t="shared" si="2"/>
        <v>2.6963050688614785</v>
      </c>
      <c r="G80" s="11">
        <f t="shared" si="2"/>
        <v>1.1375235611372947</v>
      </c>
      <c r="H80" s="11">
        <f t="shared" si="2"/>
        <v>1.7233067123775407</v>
      </c>
      <c r="I80" s="11">
        <f t="shared" si="2"/>
        <v>2.0435213155658492</v>
      </c>
      <c r="J80" s="11">
        <f t="shared" si="2"/>
        <v>1.4399096872179344</v>
      </c>
      <c r="K80" s="11">
        <f t="shared" si="2"/>
        <v>0.62485739066102308</v>
      </c>
      <c r="L80" s="11">
        <f t="shared" si="2"/>
        <v>2.9898210994760221</v>
      </c>
      <c r="M80" s="11">
        <f t="shared" si="2"/>
        <v>0.49036095136944097</v>
      </c>
      <c r="N80" s="11">
        <f t="shared" si="2"/>
        <v>0.5021491330426564</v>
      </c>
      <c r="O80" s="11">
        <f t="shared" si="2"/>
        <v>0.48755694971393365</v>
      </c>
      <c r="P80" s="11" t="e">
        <f t="shared" si="2"/>
        <v>#N/A</v>
      </c>
      <c r="Q80" s="11">
        <f t="shared" si="2"/>
        <v>1.4030043490804949</v>
      </c>
      <c r="R80" s="11">
        <f t="shared" si="2"/>
        <v>2.2213896732781109</v>
      </c>
      <c r="S80" s="11">
        <f t="shared" si="2"/>
        <v>2.8386281352122489</v>
      </c>
      <c r="T80" s="11">
        <f t="shared" si="2"/>
        <v>2.8421318326808485</v>
      </c>
      <c r="U80" s="11">
        <f t="shared" si="2"/>
        <v>0.88303261982358228</v>
      </c>
      <c r="W80" s="15">
        <f>B80*'Table A8'!B30</f>
        <v>0</v>
      </c>
      <c r="X80" s="15">
        <f>C80*'Table A8'!C30</f>
        <v>0.45610994241890623</v>
      </c>
      <c r="Y80" s="15">
        <f>D80*'Table A8'!D30</f>
        <v>0.32206313433856243</v>
      </c>
      <c r="Z80" s="15">
        <f>E80*'Table A8'!E30</f>
        <v>0.98982088227643961</v>
      </c>
      <c r="AA80" s="15">
        <f>F80*'Table A8'!F30</f>
        <v>0.58752487450491619</v>
      </c>
      <c r="AB80" s="15">
        <f>G80*'Table A8'!G30</f>
        <v>0.7211899377610449</v>
      </c>
      <c r="AC80" s="15">
        <f>H80*'Table A8'!H30</f>
        <v>1.0165786296315114</v>
      </c>
      <c r="AD80" s="15">
        <f>I80*'Table A8'!I30</f>
        <v>1.754567401544838</v>
      </c>
      <c r="AE80" s="15">
        <f>J80*'Table A8'!J30</f>
        <v>1.0799322654134509</v>
      </c>
      <c r="AF80" s="15">
        <f>K80*'Table A8'!K30</f>
        <v>0.31655275410887435</v>
      </c>
      <c r="AG80" s="15">
        <f>L80*'Table A8'!L30</f>
        <v>1.6485873542510787</v>
      </c>
      <c r="AH80" s="15">
        <f>M80*'Table A8'!M30</f>
        <v>9.5571349421904039E-2</v>
      </c>
      <c r="AI80" s="15">
        <f>N80*'Table A8'!N30</f>
        <v>0.37259465671765107</v>
      </c>
      <c r="AJ80" s="15">
        <f>O80*'Table A8'!O30</f>
        <v>0.29965250129418364</v>
      </c>
      <c r="AK80" s="15" t="e">
        <f>P80*'Table A8'!P30</f>
        <v>#N/A</v>
      </c>
      <c r="AL80" s="15">
        <f>Q80*'Table A8'!Q30</f>
        <v>0</v>
      </c>
      <c r="AM80" s="15">
        <f>R80*'Table A8'!R30</f>
        <v>0</v>
      </c>
      <c r="AN80" s="15">
        <f>S80*'Table A8'!S30</f>
        <v>1.8011095517921718</v>
      </c>
      <c r="AO80" s="15">
        <f>T80*'Table A8'!T30</f>
        <v>1.7550164066804241</v>
      </c>
      <c r="AP80" s="15">
        <f>U80*'Table A8'!U30</f>
        <v>0.52796520339251984</v>
      </c>
    </row>
    <row r="81" spans="1:42" x14ac:dyDescent="0.25">
      <c r="A81" s="13">
        <v>1995</v>
      </c>
      <c r="B81" s="11">
        <f t="shared" si="1"/>
        <v>-2.2798697198541307</v>
      </c>
      <c r="C81" s="11">
        <f t="shared" si="2"/>
        <v>-0.63331433970225848</v>
      </c>
      <c r="D81" s="11">
        <f t="shared" si="2"/>
        <v>0.84273360615085624</v>
      </c>
      <c r="E81" s="11">
        <f t="shared" si="2"/>
        <v>-3.2290842674713613</v>
      </c>
      <c r="F81" s="11">
        <f t="shared" si="2"/>
        <v>-2.9059487515143032</v>
      </c>
      <c r="G81" s="11">
        <f t="shared" si="2"/>
        <v>0.78968559885955136</v>
      </c>
      <c r="H81" s="11">
        <f t="shared" si="2"/>
        <v>0.46791529223067496</v>
      </c>
      <c r="I81" s="11">
        <f t="shared" si="2"/>
        <v>-0.60868360281235678</v>
      </c>
      <c r="J81" s="11">
        <f t="shared" si="2"/>
        <v>-0.35803833450119754</v>
      </c>
      <c r="K81" s="11">
        <f t="shared" si="2"/>
        <v>-1.055265779181463</v>
      </c>
      <c r="L81" s="11">
        <f t="shared" si="2"/>
        <v>3.4684015481424857</v>
      </c>
      <c r="M81" s="11">
        <f t="shared" si="2"/>
        <v>-3.6454115700177709</v>
      </c>
      <c r="N81" s="11">
        <f t="shared" si="2"/>
        <v>0.3111805133855946</v>
      </c>
      <c r="O81" s="11">
        <f t="shared" si="2"/>
        <v>0.5077012090049291</v>
      </c>
      <c r="P81" s="11" t="e">
        <f t="shared" si="2"/>
        <v>#N/A</v>
      </c>
      <c r="Q81" s="11">
        <f t="shared" si="2"/>
        <v>0.18641650834387996</v>
      </c>
      <c r="R81" s="11">
        <f t="shared" si="2"/>
        <v>0.70241450120420257</v>
      </c>
      <c r="S81" s="11">
        <f t="shared" si="2"/>
        <v>-1.3433558609799754</v>
      </c>
      <c r="T81" s="11">
        <f t="shared" si="2"/>
        <v>0.88485276856384731</v>
      </c>
      <c r="U81" s="11">
        <f t="shared" si="2"/>
        <v>0.43306935709763861</v>
      </c>
      <c r="W81" s="15">
        <f>B81*'Table A8'!B31</f>
        <v>0</v>
      </c>
      <c r="X81" s="15">
        <f>C81*'Table A8'!C31</f>
        <v>-9.3033876502261775E-2</v>
      </c>
      <c r="Y81" s="15">
        <f>D81*'Table A8'!D31</f>
        <v>0.55182196530758065</v>
      </c>
      <c r="Z81" s="15">
        <f>E81*'Table A8'!E31</f>
        <v>-1.1166173396915968</v>
      </c>
      <c r="AA81" s="15">
        <f>F81*'Table A8'!F31</f>
        <v>-0.59775365818649218</v>
      </c>
      <c r="AB81" s="15">
        <f>G81*'Table A8'!G31</f>
        <v>0.49276381368836003</v>
      </c>
      <c r="AC81" s="15">
        <f>H81*'Table A8'!H31</f>
        <v>0.27681868688366734</v>
      </c>
      <c r="AD81" s="15">
        <f>I81*'Table A8'!I31</f>
        <v>-0.5205462171251275</v>
      </c>
      <c r="AE81" s="15">
        <f>J81*'Table A8'!J31</f>
        <v>-0.26996090421390295</v>
      </c>
      <c r="AF81" s="15">
        <f>K81*'Table A8'!K31</f>
        <v>-0.54578346099265262</v>
      </c>
      <c r="AG81" s="15">
        <f>L81*'Table A8'!L31</f>
        <v>1.9260033796835223</v>
      </c>
      <c r="AH81" s="15">
        <f>M81*'Table A8'!M31</f>
        <v>-0.72434327896253103</v>
      </c>
      <c r="AI81" s="15">
        <f>N81*'Table A8'!N31</f>
        <v>0.2312693575481739</v>
      </c>
      <c r="AJ81" s="15">
        <f>O81*'Table A8'!O31</f>
        <v>0.31711017514447876</v>
      </c>
      <c r="AK81" s="15" t="e">
        <f>P81*'Table A8'!P31</f>
        <v>#N/A</v>
      </c>
      <c r="AL81" s="15">
        <f>Q81*'Table A8'!Q31</f>
        <v>0</v>
      </c>
      <c r="AM81" s="15">
        <f>R81*'Table A8'!R31</f>
        <v>0</v>
      </c>
      <c r="AN81" s="15">
        <f>S81*'Table A8'!S31</f>
        <v>-0.8199844175421771</v>
      </c>
      <c r="AO81" s="15">
        <f>T81*'Table A8'!T31</f>
        <v>0.55436025950525025</v>
      </c>
      <c r="AP81" s="15">
        <f>U81*'Table A8'!U31</f>
        <v>0.25858571312299999</v>
      </c>
    </row>
    <row r="82" spans="1:42" x14ac:dyDescent="0.25">
      <c r="A82" s="13">
        <v>1996</v>
      </c>
      <c r="B82" s="11">
        <f t="shared" si="1"/>
        <v>-0.23406756085111333</v>
      </c>
      <c r="C82" s="11">
        <f t="shared" si="2"/>
        <v>-2.8352414590867352</v>
      </c>
      <c r="D82" s="11">
        <f t="shared" si="2"/>
        <v>0.20391986221247163</v>
      </c>
      <c r="E82" s="11">
        <f t="shared" si="2"/>
        <v>2.2297077343021261</v>
      </c>
      <c r="F82" s="11">
        <f t="shared" si="2"/>
        <v>0.73183808076799228</v>
      </c>
      <c r="G82" s="11">
        <f t="shared" si="2"/>
        <v>0.33504376436480199</v>
      </c>
      <c r="H82" s="11">
        <f t="shared" si="2"/>
        <v>-0.36746324963011551</v>
      </c>
      <c r="I82" s="11">
        <f t="shared" si="2"/>
        <v>0.22468313095210193</v>
      </c>
      <c r="J82" s="11">
        <f t="shared" si="2"/>
        <v>1.6364648370211115</v>
      </c>
      <c r="K82" s="11">
        <f t="shared" si="2"/>
        <v>0.5811942432221302</v>
      </c>
      <c r="L82" s="11">
        <f t="shared" si="2"/>
        <v>-1.1870358320768615</v>
      </c>
      <c r="M82" s="11">
        <f t="shared" si="2"/>
        <v>-2.8180759903312307</v>
      </c>
      <c r="N82" s="11">
        <f t="shared" si="2"/>
        <v>-3.3294490069510956E-2</v>
      </c>
      <c r="O82" s="11">
        <f t="shared" si="2"/>
        <v>-0.6548516119226695</v>
      </c>
      <c r="P82" s="11" t="e">
        <f t="shared" si="2"/>
        <v>#N/A</v>
      </c>
      <c r="Q82" s="11">
        <f t="shared" si="2"/>
        <v>1.1480898899242136</v>
      </c>
      <c r="R82" s="11">
        <f t="shared" si="2"/>
        <v>-0.91410457202511608</v>
      </c>
      <c r="S82" s="11">
        <f t="shared" si="2"/>
        <v>-3.3668403093879493</v>
      </c>
      <c r="T82" s="11">
        <f t="shared" si="2"/>
        <v>5.9494006879181711</v>
      </c>
      <c r="U82" s="11">
        <f t="shared" si="2"/>
        <v>0.26557501500515296</v>
      </c>
      <c r="W82" s="15">
        <f>B82*'Table A8'!B32</f>
        <v>0</v>
      </c>
      <c r="X82" s="15">
        <f>C82*'Table A8'!C32</f>
        <v>-0.42783793617618837</v>
      </c>
      <c r="Y82" s="15">
        <f>D82*'Table A8'!D32</f>
        <v>0.13285379023142527</v>
      </c>
      <c r="Z82" s="15">
        <f>E82*'Table A8'!E32</f>
        <v>0.68429730365732255</v>
      </c>
      <c r="AA82" s="15">
        <f>F82*'Table A8'!F32</f>
        <v>0.1511977474866672</v>
      </c>
      <c r="AB82" s="15">
        <f>G82*'Table A8'!G32</f>
        <v>0.20307002558150647</v>
      </c>
      <c r="AC82" s="15">
        <f>H82*'Table A8'!H32</f>
        <v>-0.21559068855798877</v>
      </c>
      <c r="AD82" s="15">
        <f>I82*'Table A8'!I32</f>
        <v>0.19113793950095312</v>
      </c>
      <c r="AE82" s="15">
        <f>J82*'Table A8'!J32</f>
        <v>1.2289850926028547</v>
      </c>
      <c r="AF82" s="15">
        <f>K82*'Table A8'!K32</f>
        <v>0.30553381366187382</v>
      </c>
      <c r="AG82" s="15">
        <f>L82*'Table A8'!L32</f>
        <v>-0.66474006596304247</v>
      </c>
      <c r="AH82" s="15">
        <f>M82*'Table A8'!M32</f>
        <v>-0.55290650930298746</v>
      </c>
      <c r="AI82" s="15">
        <f>N82*'Table A8'!N32</f>
        <v>-2.4721158876611887E-2</v>
      </c>
      <c r="AJ82" s="15">
        <f>O82*'Table A8'!O32</f>
        <v>-0.41772984324547091</v>
      </c>
      <c r="AK82" s="15" t="e">
        <f>P82*'Table A8'!P32</f>
        <v>#N/A</v>
      </c>
      <c r="AL82" s="15">
        <f>Q82*'Table A8'!Q32</f>
        <v>0</v>
      </c>
      <c r="AM82" s="15">
        <f>R82*'Table A8'!R32</f>
        <v>0</v>
      </c>
      <c r="AN82" s="15">
        <f>S82*'Table A8'!S32</f>
        <v>-1.9409834383621529</v>
      </c>
      <c r="AO82" s="15">
        <f>T82*'Table A8'!T32</f>
        <v>3.695172767265976</v>
      </c>
      <c r="AP82" s="15">
        <f>U82*'Table A8'!U32</f>
        <v>0.15737975389205364</v>
      </c>
    </row>
    <row r="83" spans="1:42" x14ac:dyDescent="0.25">
      <c r="A83" s="13">
        <v>1997</v>
      </c>
      <c r="B83" s="11">
        <f t="shared" si="1"/>
        <v>-2.6006321314549621</v>
      </c>
      <c r="C83" s="11">
        <f t="shared" si="2"/>
        <v>0.34129725962399426</v>
      </c>
      <c r="D83" s="11">
        <f t="shared" si="2"/>
        <v>7.9190003572734063E-2</v>
      </c>
      <c r="E83" s="11">
        <f t="shared" si="2"/>
        <v>2.16977793963681</v>
      </c>
      <c r="F83" s="11">
        <f t="shared" si="2"/>
        <v>-7.5487127880128018</v>
      </c>
      <c r="G83" s="11">
        <f t="shared" si="2"/>
        <v>0.1149125224387457</v>
      </c>
      <c r="H83" s="11">
        <f t="shared" si="2"/>
        <v>0.61169072448904738</v>
      </c>
      <c r="I83" s="11">
        <f t="shared" si="2"/>
        <v>0.6498025527587058</v>
      </c>
      <c r="J83" s="11">
        <f t="shared" si="2"/>
        <v>0.19975331241050315</v>
      </c>
      <c r="K83" s="11">
        <f t="shared" si="2"/>
        <v>0.52020231754087753</v>
      </c>
      <c r="L83" s="11">
        <f t="shared" si="2"/>
        <v>0.31792317147999938</v>
      </c>
      <c r="M83" s="11">
        <f t="shared" si="2"/>
        <v>5.5028009939500278</v>
      </c>
      <c r="N83" s="11">
        <f t="shared" si="2"/>
        <v>0.43196611445163796</v>
      </c>
      <c r="O83" s="11">
        <f t="shared" si="2"/>
        <v>0.75608327233084371</v>
      </c>
      <c r="P83" s="11" t="e">
        <f t="shared" si="2"/>
        <v>#N/A</v>
      </c>
      <c r="Q83" s="11">
        <f t="shared" si="2"/>
        <v>0.25743195338597274</v>
      </c>
      <c r="R83" s="11">
        <f t="shared" si="2"/>
        <v>-1.7098493028315238</v>
      </c>
      <c r="S83" s="11">
        <f t="shared" si="2"/>
        <v>-0.34573776592317362</v>
      </c>
      <c r="T83" s="11">
        <f t="shared" si="2"/>
        <v>-3.4124199757454101</v>
      </c>
      <c r="U83" s="11">
        <f t="shared" si="2"/>
        <v>-3.3158331334473747E-2</v>
      </c>
      <c r="W83" s="15">
        <f>B83*'Table A8'!B33</f>
        <v>0</v>
      </c>
      <c r="X83" s="15">
        <f>C83*'Table A8'!C33</f>
        <v>5.501711825138788E-2</v>
      </c>
      <c r="Y83" s="15">
        <f>D83*'Table A8'!D33</f>
        <v>5.1465583321919868E-2</v>
      </c>
      <c r="Z83" s="15">
        <f>E83*'Table A8'!E33</f>
        <v>0.62359417985161913</v>
      </c>
      <c r="AA83" s="15">
        <f>F83*'Table A8'!F33</f>
        <v>-1.6629814271992203</v>
      </c>
      <c r="AB83" s="15">
        <f>G83*'Table A8'!G33</f>
        <v>7.0177077453341993E-2</v>
      </c>
      <c r="AC83" s="15">
        <f>H83*'Table A8'!H33</f>
        <v>0.36010232950670218</v>
      </c>
      <c r="AD83" s="15">
        <f>I83*'Table A8'!I33</f>
        <v>0.55077264371827905</v>
      </c>
      <c r="AE83" s="15">
        <f>J83*'Table A8'!J33</f>
        <v>0.1493555516893332</v>
      </c>
      <c r="AF83" s="15">
        <f>K83*'Table A8'!K33</f>
        <v>0.28148147402136886</v>
      </c>
      <c r="AG83" s="15">
        <f>L83*'Table A8'!L33</f>
        <v>0.17657452943999166</v>
      </c>
      <c r="AH83" s="15">
        <f>M83*'Table A8'!M33</f>
        <v>1.0851523560069454</v>
      </c>
      <c r="AI83" s="15">
        <f>N83*'Table A8'!N33</f>
        <v>0.32168516543213482</v>
      </c>
      <c r="AJ83" s="15">
        <f>O83*'Table A8'!O33</f>
        <v>0.49024439377931905</v>
      </c>
      <c r="AK83" s="15" t="e">
        <f>P83*'Table A8'!P33</f>
        <v>#N/A</v>
      </c>
      <c r="AL83" s="15">
        <f>Q83*'Table A8'!Q33</f>
        <v>0</v>
      </c>
      <c r="AM83" s="15">
        <f>R83*'Table A8'!R33</f>
        <v>0</v>
      </c>
      <c r="AN83" s="15">
        <f>S83*'Table A8'!S33</f>
        <v>-0.19876464162923249</v>
      </c>
      <c r="AO83" s="15">
        <f>T83*'Table A8'!T33</f>
        <v>-2.1095580290058122</v>
      </c>
      <c r="AP83" s="15">
        <f>U83*'Table A8'!U33</f>
        <v>-1.9689417146410509E-2</v>
      </c>
    </row>
    <row r="84" spans="1:42" x14ac:dyDescent="0.25">
      <c r="A84" s="13">
        <v>1998</v>
      </c>
      <c r="B84" s="11">
        <f t="shared" si="1"/>
        <v>-0.28465094762061405</v>
      </c>
      <c r="C84" s="11">
        <f t="shared" si="2"/>
        <v>-2.0041156593819691</v>
      </c>
      <c r="D84" s="11">
        <f t="shared" si="2"/>
        <v>1.1133092218190805</v>
      </c>
      <c r="E84" s="11">
        <f t="shared" si="2"/>
        <v>-1.8125318091875813</v>
      </c>
      <c r="F84" s="11">
        <f t="shared" si="2"/>
        <v>-0.83474821991725112</v>
      </c>
      <c r="G84" s="11">
        <f t="shared" si="2"/>
        <v>0.22942965533728665</v>
      </c>
      <c r="H84" s="11">
        <f t="shared" si="2"/>
        <v>8.866231324467741E-2</v>
      </c>
      <c r="I84" s="11">
        <f t="shared" si="2"/>
        <v>0.72996885893769403</v>
      </c>
      <c r="J84" s="11">
        <f t="shared" si="2"/>
        <v>-1.7525611382784128</v>
      </c>
      <c r="K84" s="11">
        <f t="shared" si="2"/>
        <v>0.91817470479822805</v>
      </c>
      <c r="L84" s="11">
        <f t="shared" si="2"/>
        <v>1.1702191262311663</v>
      </c>
      <c r="M84" s="11">
        <f t="shared" si="2"/>
        <v>1.6696736948644006</v>
      </c>
      <c r="N84" s="11">
        <f t="shared" si="2"/>
        <v>0.154610743112718</v>
      </c>
      <c r="O84" s="11">
        <f t="shared" ref="C84:U98" si="3">LN(O34/O33)*100</f>
        <v>2.2125534285020314</v>
      </c>
      <c r="P84" s="11" t="e">
        <f t="shared" si="3"/>
        <v>#N/A</v>
      </c>
      <c r="Q84" s="11">
        <f t="shared" si="3"/>
        <v>4.1017861722918187</v>
      </c>
      <c r="R84" s="11">
        <f t="shared" si="3"/>
        <v>0.21533684598029854</v>
      </c>
      <c r="S84" s="11">
        <f t="shared" si="3"/>
        <v>0.41837259751680134</v>
      </c>
      <c r="T84" s="11">
        <f t="shared" si="3"/>
        <v>1.5975725845301589</v>
      </c>
      <c r="U84" s="11">
        <f t="shared" si="3"/>
        <v>0.63912063283237863</v>
      </c>
      <c r="W84" s="15">
        <f>B84*'Table A8'!B34</f>
        <v>0</v>
      </c>
      <c r="X84" s="15">
        <f>C84*'Table A8'!C34</f>
        <v>-0.37176345481535528</v>
      </c>
      <c r="Y84" s="15">
        <f>D84*'Table A8'!D34</f>
        <v>0.73422743178968364</v>
      </c>
      <c r="Z84" s="15">
        <f>E84*'Table A8'!E34</f>
        <v>-0.53832194732871164</v>
      </c>
      <c r="AA84" s="15">
        <f>F84*'Table A8'!F34</f>
        <v>-0.20326119154985064</v>
      </c>
      <c r="AB84" s="15">
        <f>G84*'Table A8'!G34</f>
        <v>0.14288878934406213</v>
      </c>
      <c r="AC84" s="15">
        <f>H84*'Table A8'!H34</f>
        <v>5.400421499733301E-2</v>
      </c>
      <c r="AD84" s="15">
        <f>I84*'Table A8'!I34</f>
        <v>0.61696967957413895</v>
      </c>
      <c r="AE84" s="15">
        <f>J84*'Table A8'!J34</f>
        <v>-1.3060085602450731</v>
      </c>
      <c r="AF84" s="15">
        <f>K84*'Table A8'!K34</f>
        <v>0.51316784251172964</v>
      </c>
      <c r="AG84" s="15">
        <f>L84*'Table A8'!L34</f>
        <v>0.66608872665077989</v>
      </c>
      <c r="AH84" s="15">
        <f>M84*'Table A8'!M34</f>
        <v>0.32358276206472086</v>
      </c>
      <c r="AI84" s="15">
        <f>N84*'Table A8'!N34</f>
        <v>0.11634458419232029</v>
      </c>
      <c r="AJ84" s="15">
        <f>O84*'Table A8'!O34</f>
        <v>1.4414785586690735</v>
      </c>
      <c r="AK84" s="15" t="e">
        <f>P84*'Table A8'!P34</f>
        <v>#N/A</v>
      </c>
      <c r="AL84" s="15">
        <f>Q84*'Table A8'!Q34</f>
        <v>0</v>
      </c>
      <c r="AM84" s="15">
        <f>R84*'Table A8'!R34</f>
        <v>0</v>
      </c>
      <c r="AN84" s="15">
        <f>S84*'Table A8'!S34</f>
        <v>0.25600219242053074</v>
      </c>
      <c r="AO84" s="15">
        <f>T84*'Table A8'!T34</f>
        <v>1.0253220847514561</v>
      </c>
      <c r="AP84" s="15">
        <f>U84*'Table A8'!U34</f>
        <v>0.38826578444567006</v>
      </c>
    </row>
    <row r="85" spans="1:42" x14ac:dyDescent="0.25">
      <c r="A85" s="13">
        <v>1999</v>
      </c>
      <c r="B85" s="11">
        <f t="shared" si="1"/>
        <v>-0.70415078052099445</v>
      </c>
      <c r="C85" s="11">
        <f t="shared" si="3"/>
        <v>3.7918283801052013</v>
      </c>
      <c r="D85" s="11">
        <f t="shared" si="3"/>
        <v>1.1673933231815643</v>
      </c>
      <c r="E85" s="11">
        <f t="shared" si="3"/>
        <v>-4.6865180454519484</v>
      </c>
      <c r="F85" s="11">
        <f t="shared" si="3"/>
        <v>-0.99038887961391597</v>
      </c>
      <c r="G85" s="11">
        <f t="shared" si="3"/>
        <v>0</v>
      </c>
      <c r="H85" s="11">
        <f t="shared" si="3"/>
        <v>0.51930949257542847</v>
      </c>
      <c r="I85" s="11">
        <f t="shared" si="3"/>
        <v>1.0694167760804392</v>
      </c>
      <c r="J85" s="11">
        <f t="shared" si="3"/>
        <v>-1.3348764145032574</v>
      </c>
      <c r="K85" s="11">
        <f t="shared" si="3"/>
        <v>-0.11431185515469963</v>
      </c>
      <c r="L85" s="11">
        <f t="shared" si="3"/>
        <v>0.94972417486824023</v>
      </c>
      <c r="M85" s="11">
        <f t="shared" si="3"/>
        <v>-3.1851969335221275</v>
      </c>
      <c r="N85" s="11">
        <f t="shared" si="3"/>
        <v>8.8241788209880184E-2</v>
      </c>
      <c r="O85" s="11">
        <f t="shared" si="3"/>
        <v>1.0283429424033015</v>
      </c>
      <c r="P85" s="11" t="e">
        <f t="shared" si="3"/>
        <v>#N/A</v>
      </c>
      <c r="Q85" s="11">
        <f t="shared" si="3"/>
        <v>1.3423020332140772</v>
      </c>
      <c r="R85" s="11">
        <f t="shared" si="3"/>
        <v>-0.59930660018471049</v>
      </c>
      <c r="S85" s="11">
        <f t="shared" si="3"/>
        <v>0.90351174807529311</v>
      </c>
      <c r="T85" s="11">
        <f t="shared" si="3"/>
        <v>3.2570149983139034</v>
      </c>
      <c r="U85" s="11">
        <f t="shared" si="3"/>
        <v>0.53678170186670882</v>
      </c>
      <c r="W85" s="15">
        <f>B85*'Table A8'!B35</f>
        <v>0</v>
      </c>
      <c r="X85" s="15">
        <f>C85*'Table A8'!C35</f>
        <v>0.78794193738586082</v>
      </c>
      <c r="Y85" s="15">
        <f>D85*'Table A8'!D35</f>
        <v>0.78518874917192016</v>
      </c>
      <c r="Z85" s="15">
        <f>E85*'Table A8'!E35</f>
        <v>-1.4687547554446407</v>
      </c>
      <c r="AA85" s="15">
        <f>F85*'Table A8'!F35</f>
        <v>-0.2825579473538502</v>
      </c>
      <c r="AB85" s="15">
        <f>G85*'Table A8'!G35</f>
        <v>0</v>
      </c>
      <c r="AC85" s="15">
        <f>H85*'Table A8'!H35</f>
        <v>0.32934608019133671</v>
      </c>
      <c r="AD85" s="15">
        <f>I85*'Table A8'!I35</f>
        <v>0.90258775901189059</v>
      </c>
      <c r="AE85" s="15">
        <f>J85*'Table A8'!J35</f>
        <v>-1.0036935760649992</v>
      </c>
      <c r="AF85" s="15">
        <f>K85*'Table A8'!K35</f>
        <v>-6.5534986560189301E-2</v>
      </c>
      <c r="AG85" s="15">
        <f>L85*'Table A8'!L35</f>
        <v>0.61228717553755452</v>
      </c>
      <c r="AH85" s="15">
        <f>M85*'Table A8'!M35</f>
        <v>-0.60263925982238653</v>
      </c>
      <c r="AI85" s="15">
        <f>N85*'Table A8'!N35</f>
        <v>6.7928528563965765E-2</v>
      </c>
      <c r="AJ85" s="15">
        <f>O85*'Table A8'!O35</f>
        <v>0.68179137081338892</v>
      </c>
      <c r="AK85" s="15" t="e">
        <f>P85*'Table A8'!P35</f>
        <v>#N/A</v>
      </c>
      <c r="AL85" s="15">
        <f>Q85*'Table A8'!Q35</f>
        <v>0</v>
      </c>
      <c r="AM85" s="15">
        <f>R85*'Table A8'!R35</f>
        <v>0</v>
      </c>
      <c r="AN85" s="15">
        <f>S85*'Table A8'!S35</f>
        <v>0.59035457619239651</v>
      </c>
      <c r="AO85" s="15">
        <f>T85*'Table A8'!T35</f>
        <v>2.1939253028642454</v>
      </c>
      <c r="AP85" s="15">
        <f>U85*'Table A8'!U35</f>
        <v>0.33801143766546654</v>
      </c>
    </row>
    <row r="86" spans="1:42" x14ac:dyDescent="0.25">
      <c r="A86" s="13">
        <v>2000</v>
      </c>
      <c r="B86" s="11">
        <f t="shared" si="1"/>
        <v>1.783709817569116</v>
      </c>
      <c r="C86" s="11">
        <f t="shared" si="3"/>
        <v>1.3395458184417568</v>
      </c>
      <c r="D86" s="11">
        <f t="shared" si="3"/>
        <v>1.1757731187845921</v>
      </c>
      <c r="E86" s="11">
        <f t="shared" si="3"/>
        <v>1.6736792355523606</v>
      </c>
      <c r="F86" s="11">
        <f t="shared" si="3"/>
        <v>3.5292491737025866</v>
      </c>
      <c r="G86" s="11">
        <f t="shared" si="3"/>
        <v>0.65410605433809366</v>
      </c>
      <c r="H86" s="11">
        <f t="shared" si="3"/>
        <v>1.1178198585297439</v>
      </c>
      <c r="I86" s="11">
        <f t="shared" si="3"/>
        <v>-0.33427378875016445</v>
      </c>
      <c r="J86" s="11">
        <f t="shared" si="3"/>
        <v>0</v>
      </c>
      <c r="K86" s="11">
        <f t="shared" si="3"/>
        <v>-0.22901647476725159</v>
      </c>
      <c r="L86" s="11">
        <f t="shared" si="3"/>
        <v>-0.22036433831610383</v>
      </c>
      <c r="M86" s="11">
        <f t="shared" si="3"/>
        <v>1.9076147060813886</v>
      </c>
      <c r="N86" s="11">
        <f t="shared" si="3"/>
        <v>1.1024750576174509E-2</v>
      </c>
      <c r="O86" s="11">
        <f t="shared" si="3"/>
        <v>1.0394203585338868</v>
      </c>
      <c r="P86" s="11" t="e">
        <f t="shared" si="3"/>
        <v>#N/A</v>
      </c>
      <c r="Q86" s="11">
        <f t="shared" si="3"/>
        <v>-1.9197592975059643</v>
      </c>
      <c r="R86" s="11">
        <f t="shared" si="3"/>
        <v>2.4041351239732323E-2</v>
      </c>
      <c r="S86" s="11">
        <f t="shared" si="3"/>
        <v>0.56504926339532835</v>
      </c>
      <c r="T86" s="11">
        <f t="shared" si="3"/>
        <v>2.1472355518475079</v>
      </c>
      <c r="U86" s="11">
        <f t="shared" si="3"/>
        <v>0.56651202823989355</v>
      </c>
      <c r="W86" s="15">
        <f>B86*'Table A8'!B36</f>
        <v>0</v>
      </c>
      <c r="X86" s="15">
        <f>C86*'Table A8'!C36</f>
        <v>0.24004661066476282</v>
      </c>
      <c r="Y86" s="15">
        <f>D86*'Table A8'!D36</f>
        <v>0.80834401916440712</v>
      </c>
      <c r="Z86" s="15">
        <f>E86*'Table A8'!E36</f>
        <v>0.58896772299087574</v>
      </c>
      <c r="AA86" s="15">
        <f>F86*'Table A8'!F36</f>
        <v>1.0771268478140295</v>
      </c>
      <c r="AB86" s="15">
        <f>G86*'Table A8'!G36</f>
        <v>0.41064778091345522</v>
      </c>
      <c r="AC86" s="15">
        <f>H86*'Table A8'!H36</f>
        <v>0.74144991216277911</v>
      </c>
      <c r="AD86" s="15">
        <f>I86*'Table A8'!I36</f>
        <v>-0.28376501927001457</v>
      </c>
      <c r="AE86" s="15">
        <f>J86*'Table A8'!J36</f>
        <v>0</v>
      </c>
      <c r="AF86" s="15">
        <f>K86*'Table A8'!K36</f>
        <v>-0.13711216344315352</v>
      </c>
      <c r="AG86" s="15">
        <f>L86*'Table A8'!L36</f>
        <v>-0.1627611002802743</v>
      </c>
      <c r="AH86" s="15">
        <f>M86*'Table A8'!M36</f>
        <v>0.36588050062641031</v>
      </c>
      <c r="AI86" s="15">
        <f>N86*'Table A8'!N36</f>
        <v>8.7415247318487679E-3</v>
      </c>
      <c r="AJ86" s="15">
        <f>O86*'Table A8'!O36</f>
        <v>0.70753343805401669</v>
      </c>
      <c r="AK86" s="15" t="e">
        <f>P86*'Table A8'!P36</f>
        <v>#N/A</v>
      </c>
      <c r="AL86" s="15">
        <f>Q86*'Table A8'!Q36</f>
        <v>0</v>
      </c>
      <c r="AM86" s="15">
        <f>R86*'Table A8'!R36</f>
        <v>0</v>
      </c>
      <c r="AN86" s="15">
        <f>S86*'Table A8'!S36</f>
        <v>0.40378420362230166</v>
      </c>
      <c r="AO86" s="15">
        <f>T86*'Table A8'!T36</f>
        <v>1.513801064052493</v>
      </c>
      <c r="AP86" s="15">
        <f>U86*'Table A8'!U36</f>
        <v>0.36976240083217848</v>
      </c>
    </row>
    <row r="87" spans="1:42" x14ac:dyDescent="0.25">
      <c r="A87" s="13">
        <v>2001</v>
      </c>
      <c r="B87" s="11">
        <f t="shared" si="1"/>
        <v>-1.8720783199506319</v>
      </c>
      <c r="C87" s="11">
        <f t="shared" si="3"/>
        <v>-0.59422511805726763</v>
      </c>
      <c r="D87" s="11">
        <f t="shared" si="3"/>
        <v>0.26183737411912555</v>
      </c>
      <c r="E87" s="11">
        <f t="shared" si="3"/>
        <v>1.4243075222227741</v>
      </c>
      <c r="F87" s="11">
        <f t="shared" si="3"/>
        <v>-1.962815328518686</v>
      </c>
      <c r="G87" s="11">
        <f t="shared" si="3"/>
        <v>0.21708800586407057</v>
      </c>
      <c r="H87" s="11">
        <f t="shared" si="3"/>
        <v>-0.26189451896276056</v>
      </c>
      <c r="I87" s="11">
        <f t="shared" si="3"/>
        <v>-0.6297911023227073</v>
      </c>
      <c r="J87" s="11">
        <f t="shared" si="3"/>
        <v>1.9185240721348862</v>
      </c>
      <c r="K87" s="11">
        <f t="shared" si="3"/>
        <v>0.41185277298704048</v>
      </c>
      <c r="L87" s="11">
        <f t="shared" si="3"/>
        <v>0.5048227664866145</v>
      </c>
      <c r="M87" s="11">
        <f t="shared" si="3"/>
        <v>1.4540463738171232</v>
      </c>
      <c r="N87" s="11">
        <f t="shared" si="3"/>
        <v>1.0854774635566498</v>
      </c>
      <c r="O87" s="11">
        <f t="shared" si="3"/>
        <v>-3.2318879893490179E-2</v>
      </c>
      <c r="P87" s="11" t="e">
        <f t="shared" si="3"/>
        <v>#N/A</v>
      </c>
      <c r="Q87" s="11">
        <f t="shared" si="3"/>
        <v>-2.6224337025738254</v>
      </c>
      <c r="R87" s="11">
        <f t="shared" si="3"/>
        <v>2.9372078312330534</v>
      </c>
      <c r="S87" s="11">
        <f t="shared" si="3"/>
        <v>-1.0880913071042386</v>
      </c>
      <c r="T87" s="11">
        <f t="shared" si="3"/>
        <v>0.23329455673622113</v>
      </c>
      <c r="U87" s="11">
        <f t="shared" si="3"/>
        <v>0.29288950807024638</v>
      </c>
      <c r="W87" s="15">
        <f>B87*'Table A8'!B37</f>
        <v>0</v>
      </c>
      <c r="X87" s="15">
        <f>C87*'Table A8'!C37</f>
        <v>-9.1451245669013498E-2</v>
      </c>
      <c r="Y87" s="15">
        <f>D87*'Table A8'!D37</f>
        <v>0.1837574691568023</v>
      </c>
      <c r="Z87" s="15">
        <f>E87*'Table A8'!E37</f>
        <v>0.51218098499130948</v>
      </c>
      <c r="AA87" s="15">
        <f>F87*'Table A8'!F37</f>
        <v>-0.60847275184079264</v>
      </c>
      <c r="AB87" s="15">
        <f>G87*'Table A8'!G37</f>
        <v>0.13737329011078386</v>
      </c>
      <c r="AC87" s="15">
        <f>H87*'Table A8'!H37</f>
        <v>-0.17518124373419056</v>
      </c>
      <c r="AD87" s="15">
        <f>I87*'Table A8'!I37</f>
        <v>-0.54306886753287043</v>
      </c>
      <c r="AE87" s="15">
        <f>J87*'Table A8'!J37</f>
        <v>1.4885828275694581</v>
      </c>
      <c r="AF87" s="15">
        <f>K87*'Table A8'!K37</f>
        <v>0.2565019070163288</v>
      </c>
      <c r="AG87" s="15">
        <f>L87*'Table A8'!L37</f>
        <v>0.39053089215404496</v>
      </c>
      <c r="AH87" s="15">
        <f>M87*'Table A8'!M37</f>
        <v>0.28659254027935499</v>
      </c>
      <c r="AI87" s="15">
        <f>N87*'Table A8'!N37</f>
        <v>0.88422994181324688</v>
      </c>
      <c r="AJ87" s="15">
        <f>O87*'Table A8'!O37</f>
        <v>-2.2005925319477461E-2</v>
      </c>
      <c r="AK87" s="15" t="e">
        <f>P87*'Table A8'!P37</f>
        <v>#N/A</v>
      </c>
      <c r="AL87" s="15">
        <f>Q87*'Table A8'!Q37</f>
        <v>0</v>
      </c>
      <c r="AM87" s="15">
        <f>R87*'Table A8'!R37</f>
        <v>0</v>
      </c>
      <c r="AN87" s="15">
        <f>S87*'Table A8'!S37</f>
        <v>-0.79321856287898995</v>
      </c>
      <c r="AO87" s="15">
        <f>T87*'Table A8'!T37</f>
        <v>0.16897524744404496</v>
      </c>
      <c r="AP87" s="15">
        <f>U87*'Table A8'!U37</f>
        <v>0.1944786333586436</v>
      </c>
    </row>
    <row r="88" spans="1:42" x14ac:dyDescent="0.25">
      <c r="A88" s="13">
        <v>2002</v>
      </c>
      <c r="B88" s="11">
        <f t="shared" si="1"/>
        <v>1.8720783199506437</v>
      </c>
      <c r="C88" s="11">
        <f t="shared" si="3"/>
        <v>5.3269844853517823</v>
      </c>
      <c r="D88" s="11">
        <f t="shared" si="3"/>
        <v>0.72735488664464987</v>
      </c>
      <c r="E88" s="11">
        <f t="shared" si="3"/>
        <v>-1.1874808869615643</v>
      </c>
      <c r="F88" s="11">
        <f t="shared" si="3"/>
        <v>-2.0480861524786147</v>
      </c>
      <c r="G88" s="11">
        <f t="shared" si="3"/>
        <v>-0.55918132657779418</v>
      </c>
      <c r="H88" s="11">
        <f t="shared" si="3"/>
        <v>0.30547699949570806</v>
      </c>
      <c r="I88" s="11">
        <f t="shared" si="3"/>
        <v>9.4721893100219737E-2</v>
      </c>
      <c r="J88" s="11">
        <f t="shared" si="3"/>
        <v>-0.87076353856357469</v>
      </c>
      <c r="K88" s="11">
        <f t="shared" si="3"/>
        <v>2.2911673182999448</v>
      </c>
      <c r="L88" s="11">
        <f t="shared" si="3"/>
        <v>1.0148458863684067</v>
      </c>
      <c r="M88" s="11">
        <f t="shared" si="3"/>
        <v>1.3136477905369981</v>
      </c>
      <c r="N88" s="11">
        <f t="shared" si="3"/>
        <v>-0.61255934266827317</v>
      </c>
      <c r="O88" s="11">
        <f t="shared" si="3"/>
        <v>0.95437966370750771</v>
      </c>
      <c r="P88" s="11" t="e">
        <f t="shared" si="3"/>
        <v>#N/A</v>
      </c>
      <c r="Q88" s="11">
        <f t="shared" si="3"/>
        <v>3.7973972843722947</v>
      </c>
      <c r="R88" s="11">
        <f t="shared" si="3"/>
        <v>1.1026749762555559</v>
      </c>
      <c r="S88" s="11">
        <f t="shared" si="3"/>
        <v>-1.4939246687032173</v>
      </c>
      <c r="T88" s="11">
        <f t="shared" si="3"/>
        <v>2.4984863083594764</v>
      </c>
      <c r="U88" s="11">
        <f t="shared" si="3"/>
        <v>0.33522605061468191</v>
      </c>
      <c r="W88" s="15">
        <f>B88*'Table A8'!B38</f>
        <v>0</v>
      </c>
      <c r="X88" s="15">
        <f>C88*'Table A8'!C38</f>
        <v>0.87841974163450887</v>
      </c>
      <c r="Y88" s="15">
        <f>D88*'Table A8'!D38</f>
        <v>0.50929389162858385</v>
      </c>
      <c r="Z88" s="15">
        <f>E88*'Table A8'!E38</f>
        <v>-0.39923107419647791</v>
      </c>
      <c r="AA88" s="15">
        <f>F88*'Table A8'!F38</f>
        <v>-0.62835283158043898</v>
      </c>
      <c r="AB88" s="15">
        <f>G88*'Table A8'!G38</f>
        <v>-0.35384994345842818</v>
      </c>
      <c r="AC88" s="15">
        <f>H88*'Table A8'!H38</f>
        <v>0.20408918336308257</v>
      </c>
      <c r="AD88" s="15">
        <f>I88*'Table A8'!I38</f>
        <v>8.2654323919251746E-2</v>
      </c>
      <c r="AE88" s="15">
        <f>J88*'Table A8'!J38</f>
        <v>-0.66909470303225071</v>
      </c>
      <c r="AF88" s="15">
        <f>K88*'Table A8'!K38</f>
        <v>1.449163328824715</v>
      </c>
      <c r="AG88" s="15">
        <f>L88*'Table A8'!L38</f>
        <v>0.7425627350557632</v>
      </c>
      <c r="AH88" s="15">
        <f>M88*'Table A8'!M38</f>
        <v>0.25445357702701654</v>
      </c>
      <c r="AI88" s="15">
        <f>N88*'Table A8'!N38</f>
        <v>-0.50683160012372919</v>
      </c>
      <c r="AJ88" s="15">
        <f>O88*'Table A8'!O38</f>
        <v>0.63981612654951314</v>
      </c>
      <c r="AK88" s="15" t="e">
        <f>P88*'Table A8'!P38</f>
        <v>#N/A</v>
      </c>
      <c r="AL88" s="15">
        <f>Q88*'Table A8'!Q38</f>
        <v>0</v>
      </c>
      <c r="AM88" s="15">
        <f>R88*'Table A8'!R38</f>
        <v>0</v>
      </c>
      <c r="AN88" s="15">
        <f>S88*'Table A8'!S38</f>
        <v>-1.0464942304266036</v>
      </c>
      <c r="AO88" s="15">
        <f>T88*'Table A8'!T38</f>
        <v>1.7856681645845178</v>
      </c>
      <c r="AP88" s="15">
        <f>U88*'Table A8'!U38</f>
        <v>0.22191964550691945</v>
      </c>
    </row>
    <row r="89" spans="1:42" x14ac:dyDescent="0.25">
      <c r="A89" s="13">
        <v>2003</v>
      </c>
      <c r="B89" s="11">
        <f t="shared" si="1"/>
        <v>0.70251572361665326</v>
      </c>
      <c r="C89" s="11">
        <f t="shared" si="3"/>
        <v>2.9122510890958795</v>
      </c>
      <c r="D89" s="11">
        <f t="shared" si="3"/>
        <v>1.2469257550519339</v>
      </c>
      <c r="E89" s="11">
        <f t="shared" si="3"/>
        <v>5.8458573588137046</v>
      </c>
      <c r="F89" s="11">
        <f t="shared" si="3"/>
        <v>3.0677599545301084</v>
      </c>
      <c r="G89" s="11">
        <f t="shared" si="3"/>
        <v>0.29033616413159491</v>
      </c>
      <c r="H89" s="11">
        <f t="shared" si="3"/>
        <v>0.65146810211938933</v>
      </c>
      <c r="I89" s="11">
        <f t="shared" si="3"/>
        <v>7.3610603250227225E-2</v>
      </c>
      <c r="J89" s="11">
        <f t="shared" si="3"/>
        <v>-9.5888776375134169E-2</v>
      </c>
      <c r="K89" s="11">
        <f t="shared" si="3"/>
        <v>0.57855079045052915</v>
      </c>
      <c r="L89" s="11">
        <f t="shared" si="3"/>
        <v>2.9717623786020795</v>
      </c>
      <c r="M89" s="11">
        <f t="shared" si="3"/>
        <v>-3.8016435867481309</v>
      </c>
      <c r="N89" s="11">
        <f t="shared" si="3"/>
        <v>1.8588501962978288</v>
      </c>
      <c r="O89" s="11">
        <f t="shared" si="3"/>
        <v>1.7246367261110223</v>
      </c>
      <c r="P89" s="11" t="e">
        <f t="shared" si="3"/>
        <v>#N/A</v>
      </c>
      <c r="Q89" s="11">
        <f t="shared" si="3"/>
        <v>2.5942539793239181</v>
      </c>
      <c r="R89" s="11">
        <f t="shared" si="3"/>
        <v>-0.26585000920389212</v>
      </c>
      <c r="S89" s="11">
        <f t="shared" si="3"/>
        <v>1.7197093661118164</v>
      </c>
      <c r="T89" s="11">
        <f t="shared" si="3"/>
        <v>-1.4278949890920001</v>
      </c>
      <c r="U89" s="11">
        <f t="shared" si="3"/>
        <v>0.76356772557335661</v>
      </c>
      <c r="W89" s="15">
        <f>B89*'Table A8'!B39</f>
        <v>0</v>
      </c>
      <c r="X89" s="15">
        <f>C89*'Table A8'!C39</f>
        <v>0.48809328253246942</v>
      </c>
      <c r="Y89" s="15">
        <f>D89*'Table A8'!D39</f>
        <v>0.85576514569214224</v>
      </c>
      <c r="Z89" s="15">
        <f>E89*'Table A8'!E39</f>
        <v>1.8303379390445709</v>
      </c>
      <c r="AA89" s="15">
        <f>F89*'Table A8'!F39</f>
        <v>0.8694031711138327</v>
      </c>
      <c r="AB89" s="15">
        <f>G89*'Table A8'!G39</f>
        <v>0.1838989263609522</v>
      </c>
      <c r="AC89" s="15">
        <f>H89*'Table A8'!H39</f>
        <v>0.44091361151440267</v>
      </c>
      <c r="AD89" s="15">
        <f>I89*'Table A8'!I39</f>
        <v>6.350386742397103E-2</v>
      </c>
      <c r="AE89" s="15">
        <f>J89*'Table A8'!J39</f>
        <v>-7.2156304222288456E-2</v>
      </c>
      <c r="AF89" s="15">
        <f>K89*'Table A8'!K39</f>
        <v>0.35904862055359843</v>
      </c>
      <c r="AG89" s="15">
        <f>L89*'Table A8'!L39</f>
        <v>1.9158952054847609</v>
      </c>
      <c r="AH89" s="15">
        <f>M89*'Table A8'!M39</f>
        <v>-0.70368422790707896</v>
      </c>
      <c r="AI89" s="15">
        <f>N89*'Table A8'!N39</f>
        <v>1.5184947253556962</v>
      </c>
      <c r="AJ89" s="15">
        <f>O89*'Table A8'!O39</f>
        <v>1.1373979208702192</v>
      </c>
      <c r="AK89" s="15" t="e">
        <f>P89*'Table A8'!P39</f>
        <v>#N/A</v>
      </c>
      <c r="AL89" s="15">
        <f>Q89*'Table A8'!Q39</f>
        <v>0</v>
      </c>
      <c r="AM89" s="15">
        <f>R89*'Table A8'!R39</f>
        <v>0</v>
      </c>
      <c r="AN89" s="15">
        <f>S89*'Table A8'!S39</f>
        <v>1.1630394443014214</v>
      </c>
      <c r="AO89" s="15">
        <f>T89*'Table A8'!T39</f>
        <v>-1.0056664408174958</v>
      </c>
      <c r="AP89" s="15">
        <f>U89*'Table A8'!U39</f>
        <v>0.49578452421478042</v>
      </c>
    </row>
    <row r="90" spans="1:42" x14ac:dyDescent="0.25">
      <c r="A90" s="13">
        <v>2004</v>
      </c>
      <c r="B90" s="11">
        <f t="shared" si="1"/>
        <v>0.17217264556609244</v>
      </c>
      <c r="C90" s="11">
        <f t="shared" si="3"/>
        <v>0.14385904297238478</v>
      </c>
      <c r="D90" s="11">
        <f t="shared" si="3"/>
        <v>0.51145556350210064</v>
      </c>
      <c r="E90" s="11">
        <f t="shared" si="3"/>
        <v>-1.9033177749159045</v>
      </c>
      <c r="F90" s="11">
        <f t="shared" si="3"/>
        <v>-1.573066145483613</v>
      </c>
      <c r="G90" s="11">
        <f t="shared" si="3"/>
        <v>0.49576635316742673</v>
      </c>
      <c r="H90" s="11">
        <f t="shared" si="3"/>
        <v>-0.17331026868349639</v>
      </c>
      <c r="I90" s="11">
        <f t="shared" si="3"/>
        <v>0</v>
      </c>
      <c r="J90" s="11">
        <f t="shared" si="3"/>
        <v>0.78834617557306197</v>
      </c>
      <c r="K90" s="11">
        <f t="shared" si="3"/>
        <v>0.64138227169397399</v>
      </c>
      <c r="L90" s="11">
        <f t="shared" si="3"/>
        <v>1.416716026478027</v>
      </c>
      <c r="M90" s="11">
        <f t="shared" si="3"/>
        <v>-2.1120712036595259</v>
      </c>
      <c r="N90" s="11">
        <f t="shared" si="3"/>
        <v>-0.51830371941960407</v>
      </c>
      <c r="O90" s="11">
        <f t="shared" si="3"/>
        <v>-0.6524965267476901</v>
      </c>
      <c r="P90" s="11" t="e">
        <f t="shared" si="3"/>
        <v>#N/A</v>
      </c>
      <c r="Q90" s="11">
        <f t="shared" si="3"/>
        <v>1.356566134592279</v>
      </c>
      <c r="R90" s="11">
        <f t="shared" si="3"/>
        <v>0.73801072976224602</v>
      </c>
      <c r="S90" s="11">
        <f t="shared" si="3"/>
        <v>-5.6124164175378679</v>
      </c>
      <c r="T90" s="11">
        <f t="shared" si="3"/>
        <v>-0.34090317283989208</v>
      </c>
      <c r="U90" s="11">
        <f t="shared" si="3"/>
        <v>-0.54788771098283906</v>
      </c>
      <c r="W90" s="15">
        <f>B90*'Table A8'!B40</f>
        <v>0</v>
      </c>
      <c r="X90" s="15">
        <f>C90*'Table A8'!C40</f>
        <v>2.238446708650307E-2</v>
      </c>
      <c r="Y90" s="15">
        <f>D90*'Table A8'!D40</f>
        <v>0.34845467541398117</v>
      </c>
      <c r="Z90" s="15">
        <f>E90*'Table A8'!E40</f>
        <v>-0.56147874360019179</v>
      </c>
      <c r="AA90" s="15">
        <f>F90*'Table A8'!F40</f>
        <v>-0.43573932229896084</v>
      </c>
      <c r="AB90" s="15">
        <f>G90*'Table A8'!G40</f>
        <v>0.32085998376995856</v>
      </c>
      <c r="AC90" s="15">
        <f>H90*'Table A8'!H40</f>
        <v>-0.1195840853916125</v>
      </c>
      <c r="AD90" s="15">
        <f>I90*'Table A8'!I40</f>
        <v>0</v>
      </c>
      <c r="AE90" s="15">
        <f>J90*'Table A8'!J40</f>
        <v>0.59488602408743263</v>
      </c>
      <c r="AF90" s="15">
        <f>K90*'Table A8'!K40</f>
        <v>0.39015283587144434</v>
      </c>
      <c r="AG90" s="15">
        <f>L90*'Table A8'!L40</f>
        <v>0.85427976396625027</v>
      </c>
      <c r="AH90" s="15">
        <f>M90*'Table A8'!M40</f>
        <v>-0.43466425371313044</v>
      </c>
      <c r="AI90" s="15">
        <f>N90*'Table A8'!N40</f>
        <v>-0.41583507409034837</v>
      </c>
      <c r="AJ90" s="15">
        <f>O90*'Table A8'!O40</f>
        <v>-0.4369116743102533</v>
      </c>
      <c r="AK90" s="15" t="e">
        <f>P90*'Table A8'!P40</f>
        <v>#N/A</v>
      </c>
      <c r="AL90" s="15">
        <f>Q90*'Table A8'!Q40</f>
        <v>0</v>
      </c>
      <c r="AM90" s="15">
        <f>R90*'Table A8'!R40</f>
        <v>0</v>
      </c>
      <c r="AN90" s="15">
        <f>S90*'Table A8'!S40</f>
        <v>-3.621692314237186</v>
      </c>
      <c r="AO90" s="15">
        <f>T90*'Table A8'!T40</f>
        <v>-0.24118899478422365</v>
      </c>
      <c r="AP90" s="15">
        <f>U90*'Table A8'!U40</f>
        <v>-0.35442856023479863</v>
      </c>
    </row>
    <row r="91" spans="1:42" x14ac:dyDescent="0.25">
      <c r="A91" s="13">
        <v>2005</v>
      </c>
      <c r="B91" s="11">
        <f t="shared" si="1"/>
        <v>-7.5289059754340207E-2</v>
      </c>
      <c r="C91" s="11">
        <f t="shared" si="3"/>
        <v>-1.8132863099006251</v>
      </c>
      <c r="D91" s="11">
        <f t="shared" si="3"/>
        <v>0.90986662396205131</v>
      </c>
      <c r="E91" s="11">
        <f t="shared" si="3"/>
        <v>1.601658420973338</v>
      </c>
      <c r="F91" s="11">
        <f t="shared" si="3"/>
        <v>-0.96729061453031462</v>
      </c>
      <c r="G91" s="11">
        <f t="shared" si="3"/>
        <v>-0.83803708091765594</v>
      </c>
      <c r="H91" s="11">
        <f t="shared" si="3"/>
        <v>0.7129769858989351</v>
      </c>
      <c r="I91" s="11">
        <f t="shared" si="3"/>
        <v>-0.37914737362621359</v>
      </c>
      <c r="J91" s="11">
        <f t="shared" si="3"/>
        <v>1.6870570596322318</v>
      </c>
      <c r="K91" s="11">
        <f t="shared" si="3"/>
        <v>1.0417331994242387</v>
      </c>
      <c r="L91" s="11">
        <f t="shared" si="3"/>
        <v>1.4089872350764534</v>
      </c>
      <c r="M91" s="11">
        <f t="shared" si="3"/>
        <v>1.3409174614966894</v>
      </c>
      <c r="N91" s="11">
        <f t="shared" si="3"/>
        <v>1.1517268475398121</v>
      </c>
      <c r="O91" s="11">
        <f t="shared" si="3"/>
        <v>0.17933440114053309</v>
      </c>
      <c r="P91" s="11" t="e">
        <f t="shared" si="3"/>
        <v>#N/A</v>
      </c>
      <c r="Q91" s="11">
        <f t="shared" si="3"/>
        <v>0.78291418808299618</v>
      </c>
      <c r="R91" s="11">
        <f t="shared" si="3"/>
        <v>1.6295728387662005</v>
      </c>
      <c r="S91" s="11">
        <f t="shared" si="3"/>
        <v>-3.9610101932351962</v>
      </c>
      <c r="T91" s="11">
        <f t="shared" si="3"/>
        <v>1.8769647490060029</v>
      </c>
      <c r="U91" s="11">
        <f t="shared" si="3"/>
        <v>0.60144097097852711</v>
      </c>
      <c r="W91" s="15">
        <f>B91*'Table A8'!B41</f>
        <v>0</v>
      </c>
      <c r="X91" s="15">
        <f>C91*'Table A8'!C41</f>
        <v>-0.26147588588767012</v>
      </c>
      <c r="Y91" s="15">
        <f>D91*'Table A8'!D41</f>
        <v>0.61543378444793151</v>
      </c>
      <c r="Z91" s="15">
        <f>E91*'Table A8'!E41</f>
        <v>0.47521205350278939</v>
      </c>
      <c r="AA91" s="15">
        <f>F91*'Table A8'!F41</f>
        <v>-0.27674184481712305</v>
      </c>
      <c r="AB91" s="15">
        <f>G91*'Table A8'!G41</f>
        <v>-0.54681919529877043</v>
      </c>
      <c r="AC91" s="15">
        <f>H91*'Table A8'!H41</f>
        <v>0.50471640831785614</v>
      </c>
      <c r="AD91" s="15">
        <f>I91*'Table A8'!I41</f>
        <v>-0.33031319190315728</v>
      </c>
      <c r="AE91" s="15">
        <f>J91*'Table A8'!J41</f>
        <v>1.2556765694842702</v>
      </c>
      <c r="AF91" s="15">
        <f>K91*'Table A8'!K41</f>
        <v>0.62785259929298864</v>
      </c>
      <c r="AG91" s="15">
        <f>L91*'Table A8'!L41</f>
        <v>0.81256293846859062</v>
      </c>
      <c r="AH91" s="15">
        <f>M91*'Table A8'!M41</f>
        <v>0.3010359701060068</v>
      </c>
      <c r="AI91" s="15">
        <f>N91*'Table A8'!N41</f>
        <v>0.91378008083808693</v>
      </c>
      <c r="AJ91" s="15">
        <f>O91*'Table A8'!O41</f>
        <v>0.1222163943772733</v>
      </c>
      <c r="AK91" s="15" t="e">
        <f>P91*'Table A8'!P41</f>
        <v>#N/A</v>
      </c>
      <c r="AL91" s="15">
        <f>Q91*'Table A8'!Q41</f>
        <v>0</v>
      </c>
      <c r="AM91" s="15">
        <f>R91*'Table A8'!R41</f>
        <v>0</v>
      </c>
      <c r="AN91" s="15">
        <f>S91*'Table A8'!S41</f>
        <v>-2.4368134708782927</v>
      </c>
      <c r="AO91" s="15">
        <f>T91*'Table A8'!T41</f>
        <v>1.3459714215122045</v>
      </c>
      <c r="AP91" s="15">
        <f>U91*'Table A8'!U41</f>
        <v>0.38823014676663925</v>
      </c>
    </row>
    <row r="92" spans="1:42" x14ac:dyDescent="0.25">
      <c r="A92" s="13">
        <v>2006</v>
      </c>
      <c r="B92" s="11">
        <f t="shared" si="1"/>
        <v>1.622234081113864</v>
      </c>
      <c r="C92" s="11">
        <f t="shared" si="3"/>
        <v>4.0433996111305683</v>
      </c>
      <c r="D92" s="11">
        <f t="shared" si="3"/>
        <v>0.50425571708676731</v>
      </c>
      <c r="E92" s="11">
        <f t="shared" si="3"/>
        <v>1.0795274833157582</v>
      </c>
      <c r="F92" s="11">
        <f t="shared" si="3"/>
        <v>1.6894783617939189</v>
      </c>
      <c r="G92" s="11">
        <f t="shared" si="3"/>
        <v>0.19720801450766831</v>
      </c>
      <c r="H92" s="11">
        <f t="shared" si="3"/>
        <v>1.1771136450210908</v>
      </c>
      <c r="I92" s="11">
        <f t="shared" si="3"/>
        <v>-0.38059037376783006</v>
      </c>
      <c r="J92" s="11">
        <f t="shared" si="3"/>
        <v>3.0757478392932298</v>
      </c>
      <c r="K92" s="11">
        <f t="shared" si="3"/>
        <v>1.1820340413646766</v>
      </c>
      <c r="L92" s="11">
        <f t="shared" si="3"/>
        <v>0.54128958769295832</v>
      </c>
      <c r="M92" s="11">
        <f t="shared" si="3"/>
        <v>0.31825441729218579</v>
      </c>
      <c r="N92" s="11">
        <f t="shared" si="3"/>
        <v>8.5579808389602122E-2</v>
      </c>
      <c r="O92" s="11">
        <f t="shared" si="3"/>
        <v>0.91276928113400135</v>
      </c>
      <c r="P92" s="11" t="e">
        <f t="shared" si="3"/>
        <v>#N/A</v>
      </c>
      <c r="Q92" s="11">
        <f t="shared" si="3"/>
        <v>2.4105509275943926</v>
      </c>
      <c r="R92" s="11">
        <f t="shared" si="3"/>
        <v>1.9033266016520851</v>
      </c>
      <c r="S92" s="11">
        <f t="shared" si="3"/>
        <v>-2.3809452606597969</v>
      </c>
      <c r="T92" s="11">
        <f t="shared" si="3"/>
        <v>1.5021741695837783</v>
      </c>
      <c r="U92" s="11">
        <f t="shared" si="3"/>
        <v>0.71486033952753403</v>
      </c>
      <c r="W92" s="15">
        <f>B92*'Table A8'!B42</f>
        <v>0</v>
      </c>
      <c r="X92" s="15">
        <f>C92*'Table A8'!C42</f>
        <v>0.63198335921970783</v>
      </c>
      <c r="Y92" s="15">
        <f>D92*'Table A8'!D42</f>
        <v>0.33956579988622909</v>
      </c>
      <c r="Z92" s="15">
        <f>E92*'Table A8'!E42</f>
        <v>0.29751777440182298</v>
      </c>
      <c r="AA92" s="15">
        <f>F92*'Table A8'!F42</f>
        <v>0.49248294246292734</v>
      </c>
      <c r="AB92" s="15">
        <f>G92*'Table A8'!G42</f>
        <v>0.12877683347350741</v>
      </c>
      <c r="AC92" s="15">
        <f>H92*'Table A8'!H42</f>
        <v>0.84293108119960314</v>
      </c>
      <c r="AD92" s="15">
        <f>I92*'Table A8'!I42</f>
        <v>-0.32867784678589806</v>
      </c>
      <c r="AE92" s="15">
        <f>J92*'Table A8'!J42</f>
        <v>2.275130676725202</v>
      </c>
      <c r="AF92" s="15">
        <f>K92*'Table A8'!K42</f>
        <v>0.70212822057061786</v>
      </c>
      <c r="AG92" s="15">
        <f>L92*'Table A8'!L42</f>
        <v>0.31930672778007613</v>
      </c>
      <c r="AH92" s="15">
        <f>M92*'Table A8'!M42</f>
        <v>7.4471533646371477E-2</v>
      </c>
      <c r="AI92" s="15">
        <f>N92*'Table A8'!N42</f>
        <v>6.7744976321209044E-2</v>
      </c>
      <c r="AJ92" s="15">
        <f>O92*'Table A8'!O42</f>
        <v>0.6245167421518838</v>
      </c>
      <c r="AK92" s="15" t="e">
        <f>P92*'Table A8'!P42</f>
        <v>#N/A</v>
      </c>
      <c r="AL92" s="15">
        <f>Q92*'Table A8'!Q42</f>
        <v>0</v>
      </c>
      <c r="AM92" s="15">
        <f>R92*'Table A8'!R42</f>
        <v>0</v>
      </c>
      <c r="AN92" s="15">
        <f>S92*'Table A8'!S42</f>
        <v>-1.4399956936470453</v>
      </c>
      <c r="AO92" s="15">
        <f>T92*'Table A8'!T42</f>
        <v>1.0680458345740662</v>
      </c>
      <c r="AP92" s="15">
        <f>U92*'Table A8'!U42</f>
        <v>0.46044154468968468</v>
      </c>
    </row>
    <row r="93" spans="1:42" x14ac:dyDescent="0.25">
      <c r="A93" s="13">
        <v>2007</v>
      </c>
      <c r="B93" s="11">
        <f t="shared" si="1"/>
        <v>0.2431933527437618</v>
      </c>
      <c r="C93" s="11">
        <f t="shared" si="3"/>
        <v>2.952211975448475</v>
      </c>
      <c r="D93" s="11">
        <f t="shared" si="3"/>
        <v>0.42871399379767905</v>
      </c>
      <c r="E93" s="11">
        <f t="shared" si="3"/>
        <v>-4.1357153558299782</v>
      </c>
      <c r="F93" s="11">
        <f t="shared" si="3"/>
        <v>-1.8955223907330474</v>
      </c>
      <c r="G93" s="11">
        <f t="shared" si="3"/>
        <v>-0.57193521473804265</v>
      </c>
      <c r="H93" s="11">
        <f t="shared" si="3"/>
        <v>0.35044903917578307</v>
      </c>
      <c r="I93" s="11">
        <f t="shared" si="3"/>
        <v>0.92778736156718022</v>
      </c>
      <c r="J93" s="11">
        <f t="shared" si="3"/>
        <v>3.9046170237098701</v>
      </c>
      <c r="K93" s="11">
        <f t="shared" si="3"/>
        <v>0.30139958230781955</v>
      </c>
      <c r="L93" s="11">
        <f t="shared" si="3"/>
        <v>3.9631266691307752</v>
      </c>
      <c r="M93" s="11">
        <f t="shared" si="3"/>
        <v>-0.15900060135687305</v>
      </c>
      <c r="N93" s="11">
        <f t="shared" si="3"/>
        <v>0.91538691344285761</v>
      </c>
      <c r="O93" s="11">
        <f t="shared" si="3"/>
        <v>-0.33476336315928529</v>
      </c>
      <c r="P93" s="11" t="e">
        <f t="shared" si="3"/>
        <v>#N/A</v>
      </c>
      <c r="Q93" s="11">
        <f t="shared" si="3"/>
        <v>-0.43596799298104627</v>
      </c>
      <c r="R93" s="11">
        <f t="shared" si="3"/>
        <v>-8.8760684846666216E-2</v>
      </c>
      <c r="S93" s="11">
        <f t="shared" si="3"/>
        <v>1.1824888909980273</v>
      </c>
      <c r="T93" s="11">
        <f t="shared" si="3"/>
        <v>-6.3918186899725407E-2</v>
      </c>
      <c r="U93" s="11">
        <f t="shared" si="3"/>
        <v>0.84692439325337288</v>
      </c>
      <c r="W93" s="15">
        <f>B93*'Table A8'!B43</f>
        <v>0</v>
      </c>
      <c r="X93" s="15">
        <f>C93*'Table A8'!C43</f>
        <v>0.52017975007402129</v>
      </c>
      <c r="Y93" s="15">
        <f>D93*'Table A8'!D43</f>
        <v>0.29139690158428244</v>
      </c>
      <c r="Z93" s="15">
        <f>E93*'Table A8'!E43</f>
        <v>-1.0446816988826524</v>
      </c>
      <c r="AA93" s="15">
        <f>F93*'Table A8'!F43</f>
        <v>-0.57017313513250067</v>
      </c>
      <c r="AB93" s="15">
        <f>G93*'Table A8'!G43</f>
        <v>-0.37364527578836326</v>
      </c>
      <c r="AC93" s="15">
        <f>H93*'Table A8'!H43</f>
        <v>0.25288402666924509</v>
      </c>
      <c r="AD93" s="15">
        <f>I93*'Table A8'!I43</f>
        <v>0.79947436946243922</v>
      </c>
      <c r="AE93" s="15">
        <f>J93*'Table A8'!J43</f>
        <v>2.9733658635550659</v>
      </c>
      <c r="AF93" s="15">
        <f>K93*'Table A8'!K43</f>
        <v>0.17912177176553717</v>
      </c>
      <c r="AG93" s="15">
        <f>L93*'Table A8'!L43</f>
        <v>2.4464380928544274</v>
      </c>
      <c r="AH93" s="15">
        <f>M93*'Table A8'!M43</f>
        <v>-4.1228855931837179E-2</v>
      </c>
      <c r="AI93" s="15">
        <f>N93*'Table A8'!N43</f>
        <v>0.72489489675539898</v>
      </c>
      <c r="AJ93" s="15">
        <f>O93*'Table A8'!O43</f>
        <v>-0.23343049313096964</v>
      </c>
      <c r="AK93" s="15" t="e">
        <f>P93*'Table A8'!P43</f>
        <v>#N/A</v>
      </c>
      <c r="AL93" s="15">
        <f>Q93*'Table A8'!Q43</f>
        <v>0</v>
      </c>
      <c r="AM93" s="15">
        <f>R93*'Table A8'!R43</f>
        <v>0</v>
      </c>
      <c r="AN93" s="15">
        <f>S93*'Table A8'!S43</f>
        <v>0.72226421462159507</v>
      </c>
      <c r="AO93" s="15">
        <f>T93*'Table A8'!T43</f>
        <v>-4.4787473560637593E-2</v>
      </c>
      <c r="AP93" s="15">
        <f>U93*'Table A8'!U43</f>
        <v>0.55160185732592171</v>
      </c>
    </row>
    <row r="94" spans="1:42" x14ac:dyDescent="0.25">
      <c r="A94" s="13">
        <v>2008</v>
      </c>
      <c r="B94" s="11">
        <f t="shared" si="1"/>
        <v>-1.2646961700767421</v>
      </c>
      <c r="C94" s="11">
        <f t="shared" si="3"/>
        <v>-1.7209166744046145</v>
      </c>
      <c r="D94" s="11">
        <f t="shared" si="3"/>
        <v>0.48920212056337209</v>
      </c>
      <c r="E94" s="11">
        <f t="shared" si="3"/>
        <v>3.1791959953770514</v>
      </c>
      <c r="F94" s="11">
        <f t="shared" si="3"/>
        <v>0.27463113725198202</v>
      </c>
      <c r="G94" s="11">
        <f t="shared" si="3"/>
        <v>6.2552128811914132E-2</v>
      </c>
      <c r="H94" s="11">
        <f t="shared" si="3"/>
        <v>6.3586267509126257E-2</v>
      </c>
      <c r="I94" s="11">
        <f t="shared" si="3"/>
        <v>1.1788775617379286</v>
      </c>
      <c r="J94" s="11">
        <f t="shared" si="3"/>
        <v>0.17440597400979807</v>
      </c>
      <c r="K94" s="11">
        <f t="shared" si="3"/>
        <v>0.10742293438220489</v>
      </c>
      <c r="L94" s="11">
        <f t="shared" si="3"/>
        <v>1.2147754241753022</v>
      </c>
      <c r="M94" s="11">
        <f t="shared" si="3"/>
        <v>2.2589037125283431</v>
      </c>
      <c r="N94" s="11">
        <f t="shared" si="3"/>
        <v>0.34904049397685677</v>
      </c>
      <c r="O94" s="11">
        <f t="shared" si="3"/>
        <v>-2.2787271826980189</v>
      </c>
      <c r="P94" s="11" t="e">
        <f t="shared" si="3"/>
        <v>#N/A</v>
      </c>
      <c r="Q94" s="11">
        <f t="shared" si="3"/>
        <v>-8.7422145224660824E-2</v>
      </c>
      <c r="R94" s="11">
        <f t="shared" si="3"/>
        <v>-7.7730279856201401E-2</v>
      </c>
      <c r="S94" s="11">
        <f t="shared" si="3"/>
        <v>1.9698209538367664</v>
      </c>
      <c r="T94" s="11">
        <f t="shared" si="3"/>
        <v>2.7433535006518164</v>
      </c>
      <c r="U94" s="11">
        <f t="shared" si="3"/>
        <v>-5.2723151956789477E-2</v>
      </c>
      <c r="W94" s="15">
        <f>B94*'Table A8'!B44</f>
        <v>0</v>
      </c>
      <c r="X94" s="15">
        <f>C94*'Table A8'!C44</f>
        <v>-0.27655130957682156</v>
      </c>
      <c r="Y94" s="15">
        <f>D94*'Table A8'!D44</f>
        <v>0.33779406424900843</v>
      </c>
      <c r="Z94" s="15">
        <f>E94*'Table A8'!E44</f>
        <v>0.83708230558277763</v>
      </c>
      <c r="AA94" s="15">
        <f>F94*'Table A8'!F44</f>
        <v>8.1180964171685882E-2</v>
      </c>
      <c r="AB94" s="15">
        <f>G94*'Table A8'!G44</f>
        <v>4.0483737767070829E-2</v>
      </c>
      <c r="AC94" s="15">
        <f>H94*'Table A8'!H44</f>
        <v>4.6214499225632963E-2</v>
      </c>
      <c r="AD94" s="15">
        <f>I94*'Table A8'!I44</f>
        <v>1.0255055909558242</v>
      </c>
      <c r="AE94" s="15">
        <f>J94*'Table A8'!J44</f>
        <v>0.13450188715635628</v>
      </c>
      <c r="AF94" s="15">
        <f>K94*'Table A8'!K44</f>
        <v>6.480825631278421E-2</v>
      </c>
      <c r="AG94" s="15">
        <f>L94*'Table A8'!L44</f>
        <v>0.72181955704496448</v>
      </c>
      <c r="AH94" s="15">
        <f>M94*'Table A8'!M44</f>
        <v>0.59386578602370144</v>
      </c>
      <c r="AI94" s="15">
        <f>N94*'Table A8'!N44</f>
        <v>0.27385717157424183</v>
      </c>
      <c r="AJ94" s="15">
        <f>O94*'Table A8'!O44</f>
        <v>-1.6235931176723386</v>
      </c>
      <c r="AK94" s="15" t="e">
        <f>P94*'Table A8'!P44</f>
        <v>#N/A</v>
      </c>
      <c r="AL94" s="15">
        <f>Q94*'Table A8'!Q44</f>
        <v>0</v>
      </c>
      <c r="AM94" s="15">
        <f>R94*'Table A8'!R44</f>
        <v>0</v>
      </c>
      <c r="AN94" s="15">
        <f>S94*'Table A8'!S44</f>
        <v>1.1803167155389904</v>
      </c>
      <c r="AO94" s="15">
        <f>T94*'Table A8'!T44</f>
        <v>1.9483296561629202</v>
      </c>
      <c r="AP94" s="15">
        <f>U94*'Table A8'!U44</f>
        <v>-3.4322771923869948E-2</v>
      </c>
    </row>
    <row r="95" spans="1:42" x14ac:dyDescent="0.25">
      <c r="A95" s="13">
        <v>2009</v>
      </c>
      <c r="B95" s="11">
        <f t="shared" si="1"/>
        <v>1.8543577712169104</v>
      </c>
      <c r="C95" s="11">
        <f t="shared" si="3"/>
        <v>-9.2311728778421536</v>
      </c>
      <c r="D95" s="11">
        <f t="shared" si="3"/>
        <v>-0.21828395965261593</v>
      </c>
      <c r="E95" s="11">
        <f t="shared" si="3"/>
        <v>0.80142904466491227</v>
      </c>
      <c r="F95" s="11">
        <f t="shared" si="3"/>
        <v>5.6967941276945364</v>
      </c>
      <c r="G95" s="11">
        <f t="shared" si="3"/>
        <v>2.0119327082755891</v>
      </c>
      <c r="H95" s="11">
        <f t="shared" si="3"/>
        <v>1.4931928325928954</v>
      </c>
      <c r="I95" s="11">
        <f t="shared" si="3"/>
        <v>-0.16607851025128925</v>
      </c>
      <c r="J95" s="11">
        <f t="shared" si="3"/>
        <v>1.5882782151793895</v>
      </c>
      <c r="K95" s="11">
        <f t="shared" si="3"/>
        <v>3.5646503202599753</v>
      </c>
      <c r="L95" s="11">
        <f t="shared" si="3"/>
        <v>2.4306361458424597</v>
      </c>
      <c r="M95" s="11">
        <f t="shared" si="3"/>
        <v>0.2441732622690255</v>
      </c>
      <c r="N95" s="11">
        <f t="shared" si="3"/>
        <v>1.7271586508660717</v>
      </c>
      <c r="O95" s="11">
        <f t="shared" si="3"/>
        <v>0.55591334099966461</v>
      </c>
      <c r="P95" s="11" t="e">
        <f t="shared" si="3"/>
        <v>#N/A</v>
      </c>
      <c r="Q95" s="11">
        <f t="shared" si="3"/>
        <v>0.41457619928615319</v>
      </c>
      <c r="R95" s="11">
        <f t="shared" si="3"/>
        <v>2.186539892948328</v>
      </c>
      <c r="S95" s="11">
        <f t="shared" si="3"/>
        <v>0.85340652330974032</v>
      </c>
      <c r="T95" s="11">
        <f t="shared" si="3"/>
        <v>4.6788606734832969</v>
      </c>
      <c r="U95" s="11">
        <f t="shared" si="3"/>
        <v>1.4762347341439794</v>
      </c>
      <c r="W95" s="15">
        <f>B95*'Table A8'!B45</f>
        <v>0</v>
      </c>
      <c r="X95" s="15">
        <f>C95*'Table A8'!C45</f>
        <v>-1.655149296997098</v>
      </c>
      <c r="Y95" s="15">
        <f>D95*'Table A8'!D45</f>
        <v>-0.15251500260928275</v>
      </c>
      <c r="Z95" s="15">
        <f>E95*'Table A8'!E45</f>
        <v>0.19963597502602964</v>
      </c>
      <c r="AA95" s="15">
        <f>F95*'Table A8'!F45</f>
        <v>1.6247256852184819</v>
      </c>
      <c r="AB95" s="15">
        <f>G95*'Table A8'!G45</f>
        <v>1.3423615029614731</v>
      </c>
      <c r="AC95" s="15">
        <f>H95*'Table A8'!H45</f>
        <v>1.0828634421963677</v>
      </c>
      <c r="AD95" s="15">
        <f>I95*'Table A8'!I45</f>
        <v>-0.14674697165803918</v>
      </c>
      <c r="AE95" s="15">
        <f>J95*'Table A8'!J45</f>
        <v>1.2556927569208254</v>
      </c>
      <c r="AF95" s="15">
        <f>K95*'Table A8'!K45</f>
        <v>2.1302350313873615</v>
      </c>
      <c r="AG95" s="15">
        <f>L95*'Table A8'!L45</f>
        <v>1.3562949693800925</v>
      </c>
      <c r="AH95" s="15">
        <f>M95*'Table A8'!M45</f>
        <v>6.0091039844407175E-2</v>
      </c>
      <c r="AI95" s="15">
        <f>N95*'Table A8'!N45</f>
        <v>1.340965976532418</v>
      </c>
      <c r="AJ95" s="15">
        <f>O95*'Table A8'!O45</f>
        <v>0.39130740072966391</v>
      </c>
      <c r="AK95" s="15" t="e">
        <f>P95*'Table A8'!P45</f>
        <v>#N/A</v>
      </c>
      <c r="AL95" s="15">
        <f>Q95*'Table A8'!Q45</f>
        <v>0</v>
      </c>
      <c r="AM95" s="15">
        <f>R95*'Table A8'!R45</f>
        <v>0</v>
      </c>
      <c r="AN95" s="15">
        <f>S95*'Table A8'!S45</f>
        <v>0.54242518621567104</v>
      </c>
      <c r="AO95" s="15">
        <f>T95*'Table A8'!T45</f>
        <v>3.390302444005997</v>
      </c>
      <c r="AP95" s="15">
        <f>U95*'Table A8'!U45</f>
        <v>0.95202378004945243</v>
      </c>
    </row>
    <row r="96" spans="1:42" x14ac:dyDescent="0.25">
      <c r="A96" s="13">
        <v>2010</v>
      </c>
      <c r="B96" s="11">
        <f t="shared" si="1"/>
        <v>3.3145360323244057</v>
      </c>
      <c r="C96" s="11">
        <f t="shared" si="3"/>
        <v>-5.6688204924185097</v>
      </c>
      <c r="D96" s="11">
        <f t="shared" si="3"/>
        <v>1.3950109977323124</v>
      </c>
      <c r="E96" s="11">
        <f t="shared" si="3"/>
        <v>5.416057669779474</v>
      </c>
      <c r="F96" s="11">
        <f t="shared" si="3"/>
        <v>1.2657039075626755</v>
      </c>
      <c r="G96" s="11">
        <f t="shared" si="3"/>
        <v>-0.44019111873461358</v>
      </c>
      <c r="H96" s="11">
        <f t="shared" si="3"/>
        <v>0.69686693160934354</v>
      </c>
      <c r="I96" s="11">
        <f t="shared" si="3"/>
        <v>1.2696944766216778</v>
      </c>
      <c r="J96" s="11">
        <f t="shared" si="3"/>
        <v>-7.5063002827488415E-2</v>
      </c>
      <c r="K96" s="11">
        <f t="shared" si="3"/>
        <v>2.0103241119367099</v>
      </c>
      <c r="L96" s="11">
        <f t="shared" si="3"/>
        <v>2.8062786386685237</v>
      </c>
      <c r="M96" s="11">
        <f t="shared" si="3"/>
        <v>2.3661964935971431</v>
      </c>
      <c r="N96" s="11">
        <f t="shared" si="3"/>
        <v>0.68259650703998909</v>
      </c>
      <c r="O96" s="11">
        <f t="shared" si="3"/>
        <v>3.3958408623615877</v>
      </c>
      <c r="P96" s="11" t="e">
        <f t="shared" si="3"/>
        <v>#N/A</v>
      </c>
      <c r="Q96" s="11">
        <f t="shared" si="3"/>
        <v>0.88879839374653657</v>
      </c>
      <c r="R96" s="11">
        <f t="shared" si="3"/>
        <v>0.82260448709101752</v>
      </c>
      <c r="S96" s="11">
        <f t="shared" si="3"/>
        <v>2.6601414361864908</v>
      </c>
      <c r="T96" s="11">
        <f t="shared" si="3"/>
        <v>4.9458431197611799E-2</v>
      </c>
      <c r="U96" s="11">
        <f t="shared" si="3"/>
        <v>1.2702189682262248</v>
      </c>
      <c r="W96" s="15">
        <f>B96*'Table A8'!B46</f>
        <v>0</v>
      </c>
      <c r="X96" s="15">
        <f>C96*'Table A8'!C46</f>
        <v>-1.1252608677450742</v>
      </c>
      <c r="Y96" s="15">
        <f>D96*'Table A8'!D46</f>
        <v>0.95851205654187188</v>
      </c>
      <c r="Z96" s="15">
        <f>E96*'Table A8'!E46</f>
        <v>1.432005647889693</v>
      </c>
      <c r="AA96" s="15">
        <f>F96*'Table A8'!F46</f>
        <v>0.3678135555377135</v>
      </c>
      <c r="AB96" s="15">
        <f>G96*'Table A8'!G46</f>
        <v>-0.30289550880128763</v>
      </c>
      <c r="AC96" s="15">
        <f>H96*'Table A8'!H46</f>
        <v>0.50620413912102713</v>
      </c>
      <c r="AD96" s="15">
        <f>I96*'Table A8'!I46</f>
        <v>1.1069196447187788</v>
      </c>
      <c r="AE96" s="15">
        <f>J96*'Table A8'!J46</f>
        <v>-6.0463248777541917E-2</v>
      </c>
      <c r="AF96" s="15">
        <f>K96*'Table A8'!K46</f>
        <v>1.1786530268284932</v>
      </c>
      <c r="AG96" s="15">
        <f>L96*'Table A8'!L46</f>
        <v>1.6032269862713278</v>
      </c>
      <c r="AH96" s="15">
        <f>M96*'Table A8'!M46</f>
        <v>0.54091251843630694</v>
      </c>
      <c r="AI96" s="15">
        <f>N96*'Table A8'!N46</f>
        <v>0.52566757007149556</v>
      </c>
      <c r="AJ96" s="15">
        <f>O96*'Table A8'!O46</f>
        <v>2.3407531064258427</v>
      </c>
      <c r="AK96" s="15" t="e">
        <f>P96*'Table A8'!P46</f>
        <v>#N/A</v>
      </c>
      <c r="AL96" s="15">
        <f>Q96*'Table A8'!Q46</f>
        <v>0</v>
      </c>
      <c r="AM96" s="15">
        <f>R96*'Table A8'!R46</f>
        <v>0</v>
      </c>
      <c r="AN96" s="15">
        <f>S96*'Table A8'!S46</f>
        <v>1.7862849743992286</v>
      </c>
      <c r="AO96" s="15">
        <f>T96*'Table A8'!T46</f>
        <v>3.6698155948627957E-2</v>
      </c>
      <c r="AP96" s="15">
        <f>U96*'Table A8'!U46</f>
        <v>0.82145060675189963</v>
      </c>
    </row>
    <row r="97" spans="1:42" x14ac:dyDescent="0.25">
      <c r="A97" s="13">
        <v>2011</v>
      </c>
      <c r="B97" s="11">
        <f t="shared" si="1"/>
        <v>-1.1645856414732625</v>
      </c>
      <c r="C97" s="11">
        <f t="shared" si="3"/>
        <v>-4.2073574908666007</v>
      </c>
      <c r="D97" s="11">
        <f t="shared" si="3"/>
        <v>0.79722417332084428</v>
      </c>
      <c r="E97" s="11">
        <f t="shared" si="3"/>
        <v>2.9491505637856257</v>
      </c>
      <c r="F97" s="11">
        <f t="shared" si="3"/>
        <v>-3.2058192569054693</v>
      </c>
      <c r="G97" s="11">
        <f t="shared" si="3"/>
        <v>-0.29797093713615902</v>
      </c>
      <c r="H97" s="11">
        <f t="shared" si="3"/>
        <v>0.5581409838195045</v>
      </c>
      <c r="I97" s="11">
        <f t="shared" si="3"/>
        <v>0.33792464700310421</v>
      </c>
      <c r="J97" s="11">
        <f t="shared" si="3"/>
        <v>3.9851775028597305</v>
      </c>
      <c r="K97" s="11">
        <f t="shared" si="3"/>
        <v>0.44579607770172808</v>
      </c>
      <c r="L97" s="11">
        <f t="shared" si="3"/>
        <v>1.5445979076247118</v>
      </c>
      <c r="M97" s="11">
        <f t="shared" si="3"/>
        <v>3.6042810645199026</v>
      </c>
      <c r="N97" s="11">
        <f t="shared" si="3"/>
        <v>1.2801649557265071</v>
      </c>
      <c r="O97" s="11">
        <f t="shared" si="3"/>
        <v>0.69829817537448702</v>
      </c>
      <c r="P97" s="11" t="e">
        <f t="shared" si="3"/>
        <v>#N/A</v>
      </c>
      <c r="Q97" s="11">
        <f t="shared" si="3"/>
        <v>2.8194856631941354</v>
      </c>
      <c r="R97" s="11">
        <f t="shared" si="3"/>
        <v>0.67680335696168936</v>
      </c>
      <c r="S97" s="11">
        <f t="shared" si="3"/>
        <v>1.1160619013687727</v>
      </c>
      <c r="T97" s="11">
        <f t="shared" si="3"/>
        <v>-4.1596951895164525</v>
      </c>
      <c r="U97" s="11">
        <f t="shared" si="3"/>
        <v>0.83793664207655971</v>
      </c>
      <c r="W97" s="15">
        <f>B97*'Table A8'!B47</f>
        <v>0</v>
      </c>
      <c r="X97" s="15">
        <f>C97*'Table A8'!C47</f>
        <v>-0.74975110487242824</v>
      </c>
      <c r="Y97" s="15">
        <f>D97*'Table A8'!D47</f>
        <v>0.53453880821162603</v>
      </c>
      <c r="Z97" s="15">
        <f>E97*'Table A8'!E47</f>
        <v>0.99592814539040575</v>
      </c>
      <c r="AA97" s="15">
        <f>F97*'Table A8'!F47</f>
        <v>-0.90917034125839113</v>
      </c>
      <c r="AB97" s="15">
        <f>G97*'Table A8'!G47</f>
        <v>-0.20166673025375242</v>
      </c>
      <c r="AC97" s="15">
        <f>H97*'Table A8'!H47</f>
        <v>0.41179641786203042</v>
      </c>
      <c r="AD97" s="15">
        <f>I97*'Table A8'!I47</f>
        <v>0.28554632671762303</v>
      </c>
      <c r="AE97" s="15">
        <f>J97*'Table A8'!J47</f>
        <v>3.1722012922763456</v>
      </c>
      <c r="AF97" s="15">
        <f>K97*'Table A8'!K47</f>
        <v>0.26489202937036682</v>
      </c>
      <c r="AG97" s="15">
        <f>L97*'Table A8'!L47</f>
        <v>0.91347520256925463</v>
      </c>
      <c r="AH97" s="15">
        <f>M97*'Table A8'!M47</f>
        <v>0.77600171319113498</v>
      </c>
      <c r="AI97" s="15">
        <f>N97*'Table A8'!N47</f>
        <v>0.97036503644069239</v>
      </c>
      <c r="AJ97" s="15">
        <f>O97*'Table A8'!O47</f>
        <v>0.48035931484010957</v>
      </c>
      <c r="AK97" s="15" t="e">
        <f>P97*'Table A8'!P47</f>
        <v>#N/A</v>
      </c>
      <c r="AL97" s="15">
        <f>Q97*'Table A8'!Q47</f>
        <v>0</v>
      </c>
      <c r="AM97" s="15">
        <f>R97*'Table A8'!R47</f>
        <v>0</v>
      </c>
      <c r="AN97" s="15">
        <f>S97*'Table A8'!S47</f>
        <v>0.73381070014996808</v>
      </c>
      <c r="AO97" s="15">
        <f>T97*'Table A8'!T47</f>
        <v>-3.1060443980119352</v>
      </c>
      <c r="AP97" s="15">
        <f>U97*'Table A8'!U47</f>
        <v>0.54306673772981839</v>
      </c>
    </row>
    <row r="98" spans="1:42" x14ac:dyDescent="0.25">
      <c r="A98" s="13">
        <v>2012</v>
      </c>
      <c r="B98" s="11">
        <f t="shared" si="1"/>
        <v>1.3877773745834234</v>
      </c>
      <c r="C98" s="11">
        <f t="shared" si="3"/>
        <v>-4.6119851562285472</v>
      </c>
      <c r="D98" s="11">
        <f t="shared" ref="C98:U104" si="4">LN(D48/D47)*100</f>
        <v>1.3448809812613003</v>
      </c>
      <c r="E98" s="11">
        <f t="shared" si="4"/>
        <v>-2.1020866754347458</v>
      </c>
      <c r="F98" s="11">
        <f t="shared" si="4"/>
        <v>-1.3072081567352662</v>
      </c>
      <c r="G98" s="11">
        <f t="shared" si="4"/>
        <v>1.1153863396578498</v>
      </c>
      <c r="H98" s="11">
        <f t="shared" si="4"/>
        <v>0.30873750982513282</v>
      </c>
      <c r="I98" s="11">
        <f t="shared" si="4"/>
        <v>1.310128930740611</v>
      </c>
      <c r="J98" s="11">
        <f t="shared" si="4"/>
        <v>1.8991789935849384</v>
      </c>
      <c r="K98" s="11">
        <f t="shared" si="4"/>
        <v>1.1958138778176843</v>
      </c>
      <c r="L98" s="11">
        <f t="shared" si="4"/>
        <v>0.53078680880441365</v>
      </c>
      <c r="M98" s="11">
        <f t="shared" si="4"/>
        <v>-6.2676279080911557E-2</v>
      </c>
      <c r="N98" s="11">
        <f t="shared" si="4"/>
        <v>0.6693736960795863</v>
      </c>
      <c r="O98" s="11">
        <f t="shared" si="4"/>
        <v>0.63246155942536963</v>
      </c>
      <c r="P98" s="11" t="e">
        <f t="shared" si="4"/>
        <v>#N/A</v>
      </c>
      <c r="Q98" s="11">
        <f t="shared" si="4"/>
        <v>0.78374401911057923</v>
      </c>
      <c r="R98" s="11">
        <f t="shared" si="4"/>
        <v>0.74667013565368501</v>
      </c>
      <c r="S98" s="11">
        <f t="shared" si="4"/>
        <v>-0.34861296906817335</v>
      </c>
      <c r="T98" s="11">
        <f t="shared" si="4"/>
        <v>2.9959082443026359</v>
      </c>
      <c r="U98" s="11">
        <f t="shared" si="4"/>
        <v>0.69969357098968743</v>
      </c>
      <c r="W98" s="15">
        <f>B98*'Table A8'!B48</f>
        <v>0</v>
      </c>
      <c r="X98" s="15">
        <f>C98*'Table A8'!C48</f>
        <v>-0.8974923114020753</v>
      </c>
      <c r="Y98" s="15">
        <f>D98*'Table A8'!D48</f>
        <v>0.89636317401065657</v>
      </c>
      <c r="Z98" s="15">
        <f>E98*'Table A8'!E48</f>
        <v>-0.71428905231272666</v>
      </c>
      <c r="AA98" s="15">
        <f>F98*'Table A8'!F48</f>
        <v>-0.36588756307020098</v>
      </c>
      <c r="AB98" s="15">
        <f>G98*'Table A8'!G48</f>
        <v>0.73938960455918867</v>
      </c>
      <c r="AC98" s="15">
        <f>H98*'Table A8'!H48</f>
        <v>0.23121352110804197</v>
      </c>
      <c r="AD98" s="15">
        <f>I98*'Table A8'!I48</f>
        <v>1.093433605596114</v>
      </c>
      <c r="AE98" s="15">
        <f>J98*'Table A8'!J48</f>
        <v>1.5206726201634602</v>
      </c>
      <c r="AF98" s="15">
        <f>K98*'Table A8'!K48</f>
        <v>0.72167367526297255</v>
      </c>
      <c r="AG98" s="15">
        <f>L98*'Table A8'!L48</f>
        <v>0.3014338287200265</v>
      </c>
      <c r="AH98" s="15">
        <f>M98*'Table A8'!M48</f>
        <v>-1.2886242979035416E-2</v>
      </c>
      <c r="AI98" s="15">
        <f>N98*'Table A8'!N48</f>
        <v>0.5028335204949852</v>
      </c>
      <c r="AJ98" s="15">
        <f>O98*'Table A8'!O48</f>
        <v>0.43608224522379235</v>
      </c>
      <c r="AK98" s="15" t="e">
        <f>P98*'Table A8'!P48</f>
        <v>#N/A</v>
      </c>
      <c r="AL98" s="15">
        <f>Q98*'Table A8'!Q48</f>
        <v>0</v>
      </c>
      <c r="AM98" s="15">
        <f>R98*'Table A8'!R48</f>
        <v>0</v>
      </c>
      <c r="AN98" s="15">
        <f>S98*'Table A8'!S48</f>
        <v>-0.23018914347571487</v>
      </c>
      <c r="AO98" s="15">
        <f>T98*'Table A8'!T48</f>
        <v>2.2187696457305321</v>
      </c>
      <c r="AP98" s="15">
        <f>U98*'Table A8'!U48</f>
        <v>0.45032278228896278</v>
      </c>
    </row>
    <row r="99" spans="1:42" x14ac:dyDescent="0.25">
      <c r="A99" s="13">
        <v>2013</v>
      </c>
      <c r="B99" s="11">
        <f t="shared" si="1"/>
        <v>0.30355178625841328</v>
      </c>
      <c r="C99" s="11">
        <f t="shared" si="4"/>
        <v>4.0430235539452415</v>
      </c>
      <c r="D99" s="11">
        <f t="shared" si="4"/>
        <v>-0.93850025334891918</v>
      </c>
      <c r="E99" s="11">
        <f t="shared" si="4"/>
        <v>0.29115129228914599</v>
      </c>
      <c r="F99" s="11">
        <f t="shared" si="4"/>
        <v>2.8904699238155573</v>
      </c>
      <c r="G99" s="11">
        <f t="shared" si="4"/>
        <v>2.0546598521058259</v>
      </c>
      <c r="H99" s="11">
        <f t="shared" si="4"/>
        <v>1.2660981869887862</v>
      </c>
      <c r="I99" s="11">
        <f t="shared" si="4"/>
        <v>-0.21211057899505531</v>
      </c>
      <c r="J99" s="11">
        <f t="shared" si="4"/>
        <v>0.32313468488606356</v>
      </c>
      <c r="K99" s="11">
        <f t="shared" si="4"/>
        <v>-0.97365888389645305</v>
      </c>
      <c r="L99" s="11">
        <f t="shared" si="4"/>
        <v>0.22209305305831983</v>
      </c>
      <c r="M99" s="11">
        <f t="shared" si="4"/>
        <v>-1.1243747938767363</v>
      </c>
      <c r="N99" s="11">
        <f t="shared" si="4"/>
        <v>0.1414141649807642</v>
      </c>
      <c r="O99" s="11">
        <f t="shared" si="4"/>
        <v>1.7039279013295903</v>
      </c>
      <c r="P99" s="11" t="e">
        <f t="shared" si="4"/>
        <v>#N/A</v>
      </c>
      <c r="Q99" s="11">
        <f t="shared" si="4"/>
        <v>3.3672525763521546</v>
      </c>
      <c r="R99" s="11">
        <f t="shared" si="4"/>
        <v>2.1759412133056628</v>
      </c>
      <c r="S99" s="11">
        <f t="shared" si="4"/>
        <v>-2.2043929020398858</v>
      </c>
      <c r="T99" s="11">
        <f t="shared" si="4"/>
        <v>1.1341148219557058</v>
      </c>
      <c r="U99" s="11">
        <f t="shared" si="4"/>
        <v>0.37319121430320745</v>
      </c>
      <c r="W99" s="15">
        <f>B99*'Table A8'!B49</f>
        <v>0</v>
      </c>
      <c r="X99" s="15">
        <f>C99*'Table A8'!C49</f>
        <v>0.87774041356151189</v>
      </c>
      <c r="Y99" s="15">
        <f>D99*'Table A8'!D49</f>
        <v>-0.62185026786899378</v>
      </c>
      <c r="Z99" s="15">
        <f>E99*'Table A8'!E49</f>
        <v>8.8772029018960613E-2</v>
      </c>
      <c r="AA99" s="15">
        <f>F99*'Table A8'!F49</f>
        <v>0.81251109558455326</v>
      </c>
      <c r="AB99" s="15">
        <f>G99*'Table A8'!G49</f>
        <v>1.3425147473659467</v>
      </c>
      <c r="AC99" s="15">
        <f>H99*'Table A8'!H49</f>
        <v>0.9494470304228908</v>
      </c>
      <c r="AD99" s="15">
        <f>I99*'Table A8'!I49</f>
        <v>-0.17713354451877067</v>
      </c>
      <c r="AE99" s="15">
        <f>J99*'Table A8'!J49</f>
        <v>0.26115745232491661</v>
      </c>
      <c r="AF99" s="15">
        <f>K99*'Table A8'!K49</f>
        <v>-0.59042674719480914</v>
      </c>
      <c r="AG99" s="15">
        <f>L99*'Table A8'!L49</f>
        <v>0.12661524954854814</v>
      </c>
      <c r="AH99" s="15">
        <f>M99*'Table A8'!M49</f>
        <v>-0.22465008381657192</v>
      </c>
      <c r="AI99" s="15">
        <f>N99*'Table A8'!N49</f>
        <v>0.10724850272141156</v>
      </c>
      <c r="AJ99" s="15">
        <f>O99*'Table A8'!O49</f>
        <v>1.1772437870286139</v>
      </c>
      <c r="AK99" s="15" t="e">
        <f>P99*'Table A8'!P49</f>
        <v>#N/A</v>
      </c>
      <c r="AL99" s="15">
        <f>Q99*'Table A8'!Q49</f>
        <v>0</v>
      </c>
      <c r="AM99" s="15">
        <f>R99*'Table A8'!R49</f>
        <v>0</v>
      </c>
      <c r="AN99" s="15">
        <f>S99*'Table A8'!S49</f>
        <v>-1.4542379974757125</v>
      </c>
      <c r="AO99" s="15">
        <f>T99*'Table A8'!T49</f>
        <v>0.83039887263596779</v>
      </c>
      <c r="AP99" s="15">
        <f>U99*'Table A8'!U49</f>
        <v>0.2401858655255443</v>
      </c>
    </row>
    <row r="100" spans="1:42" x14ac:dyDescent="0.25">
      <c r="A100" s="13">
        <v>2014</v>
      </c>
      <c r="B100" s="11">
        <f t="shared" si="1"/>
        <v>1.0552331473349319</v>
      </c>
      <c r="C100" s="11">
        <f t="shared" si="4"/>
        <v>-5.5953332475364519</v>
      </c>
      <c r="D100" s="11">
        <f t="shared" si="4"/>
        <v>0</v>
      </c>
      <c r="E100" s="11">
        <f t="shared" si="4"/>
        <v>-2.0242969274531508</v>
      </c>
      <c r="F100" s="11">
        <f t="shared" si="4"/>
        <v>4.6460924457188417</v>
      </c>
      <c r="G100" s="11">
        <f t="shared" si="4"/>
        <v>0.10959997111657499</v>
      </c>
      <c r="H100" s="11">
        <f t="shared" si="4"/>
        <v>0.59683551805953483</v>
      </c>
      <c r="I100" s="11">
        <f t="shared" si="4"/>
        <v>0.43384015985981411</v>
      </c>
      <c r="J100" s="11">
        <f t="shared" si="4"/>
        <v>-0.42432878378664324</v>
      </c>
      <c r="K100" s="11">
        <f t="shared" si="4"/>
        <v>0.21159764053978558</v>
      </c>
      <c r="L100" s="11">
        <f t="shared" si="4"/>
        <v>1.987305231117426</v>
      </c>
      <c r="M100" s="11">
        <f t="shared" si="4"/>
        <v>1.8739098457334888</v>
      </c>
      <c r="N100" s="11">
        <f t="shared" si="4"/>
        <v>0.23189000661880976</v>
      </c>
      <c r="O100" s="11">
        <f t="shared" si="4"/>
        <v>-1.1158698343873874</v>
      </c>
      <c r="P100" s="11" t="e">
        <f t="shared" si="4"/>
        <v>#N/A</v>
      </c>
      <c r="Q100" s="11">
        <f t="shared" si="4"/>
        <v>-3.1489005270297459</v>
      </c>
      <c r="R100" s="11">
        <f t="shared" si="4"/>
        <v>0.34255496205499036</v>
      </c>
      <c r="S100" s="11">
        <f t="shared" si="4"/>
        <v>3.3586308372795082</v>
      </c>
      <c r="T100" s="11">
        <f t="shared" si="4"/>
        <v>0.22726159675082344</v>
      </c>
      <c r="U100" s="11">
        <f t="shared" si="4"/>
        <v>5.0324594690994928E-2</v>
      </c>
      <c r="W100" s="15">
        <f>B100*'Table A8'!B50</f>
        <v>0</v>
      </c>
      <c r="X100" s="15">
        <f>C100*'Table A8'!C50</f>
        <v>-1.4245718448227807</v>
      </c>
      <c r="Y100" s="15">
        <f>D100*'Table A8'!D50</f>
        <v>0</v>
      </c>
      <c r="Z100" s="15">
        <f>E100*'Table A8'!E50</f>
        <v>-0.59575058574946227</v>
      </c>
      <c r="AA100" s="15">
        <f>F100*'Table A8'!F50</f>
        <v>1.3622343050847645</v>
      </c>
      <c r="AB100" s="15">
        <f>G100*'Table A8'!G50</f>
        <v>7.0385101451064455E-2</v>
      </c>
      <c r="AC100" s="15">
        <f>H100*'Table A8'!H50</f>
        <v>0.43927094129181765</v>
      </c>
      <c r="AD100" s="15">
        <f>I100*'Table A8'!I50</f>
        <v>0.35631292329286535</v>
      </c>
      <c r="AE100" s="15">
        <f>J100*'Table A8'!J50</f>
        <v>-0.344215509407725</v>
      </c>
      <c r="AF100" s="15">
        <f>K100*'Table A8'!K50</f>
        <v>0.1281012115827862</v>
      </c>
      <c r="AG100" s="15">
        <f>L100*'Table A8'!L50</f>
        <v>1.1450852741698609</v>
      </c>
      <c r="AH100" s="15">
        <f>M100*'Table A8'!M50</f>
        <v>0.37234588634724419</v>
      </c>
      <c r="AI100" s="15">
        <f>N100*'Table A8'!N50</f>
        <v>0.17646829503691422</v>
      </c>
      <c r="AJ100" s="15">
        <f>O100*'Table A8'!O50</f>
        <v>-0.76983859874385852</v>
      </c>
      <c r="AK100" s="15" t="e">
        <f>P100*'Table A8'!P50</f>
        <v>#N/A</v>
      </c>
      <c r="AL100" s="15">
        <f>Q100*'Table A8'!Q50</f>
        <v>0</v>
      </c>
      <c r="AM100" s="15">
        <f>R100*'Table A8'!R50</f>
        <v>0</v>
      </c>
      <c r="AN100" s="15">
        <f>S100*'Table A8'!S50</f>
        <v>2.0695883219316329</v>
      </c>
      <c r="AO100" s="15">
        <f>T100*'Table A8'!T50</f>
        <v>0.16328745726546665</v>
      </c>
      <c r="AP100" s="15">
        <f>U100*'Table A8'!U50</f>
        <v>3.2353681926840641E-2</v>
      </c>
    </row>
    <row r="101" spans="1:42" x14ac:dyDescent="0.25">
      <c r="A101" s="13">
        <v>2015</v>
      </c>
      <c r="B101" s="11">
        <f t="shared" si="1"/>
        <v>2.1852849632135185</v>
      </c>
      <c r="C101" s="11">
        <f t="shared" si="4"/>
        <v>3.7073778593150282</v>
      </c>
      <c r="D101" s="11">
        <f t="shared" si="4"/>
        <v>0.82795303340791326</v>
      </c>
      <c r="E101" s="11">
        <f t="shared" si="4"/>
        <v>2.5421108433738682</v>
      </c>
      <c r="F101" s="11">
        <f t="shared" si="4"/>
        <v>1.2741643814922603</v>
      </c>
      <c r="G101" s="11">
        <f t="shared" si="4"/>
        <v>-1.0108678382505771</v>
      </c>
      <c r="H101" s="11">
        <f t="shared" si="4"/>
        <v>0.19144547133994838</v>
      </c>
      <c r="I101" s="11">
        <f t="shared" si="4"/>
        <v>-0.14104374693622754</v>
      </c>
      <c r="J101" s="11">
        <f t="shared" si="4"/>
        <v>0.88701317387677792</v>
      </c>
      <c r="K101" s="11">
        <f t="shared" si="4"/>
        <v>0.92175785380081854</v>
      </c>
      <c r="L101" s="11">
        <f t="shared" si="4"/>
        <v>0.57827505219121267</v>
      </c>
      <c r="M101" s="11">
        <f t="shared" si="4"/>
        <v>3.7755692742235225</v>
      </c>
      <c r="N101" s="11">
        <f t="shared" si="4"/>
        <v>-0.42385773417462541</v>
      </c>
      <c r="O101" s="11">
        <f t="shared" si="4"/>
        <v>0.55446485111071631</v>
      </c>
      <c r="P101" s="11" t="e">
        <f t="shared" si="4"/>
        <v>#N/A</v>
      </c>
      <c r="Q101" s="11">
        <f t="shared" si="4"/>
        <v>2.7050829738344206</v>
      </c>
      <c r="R101" s="11">
        <f t="shared" si="4"/>
        <v>1.9294523022253394</v>
      </c>
      <c r="S101" s="11">
        <f t="shared" si="4"/>
        <v>-3.8131550954419766</v>
      </c>
      <c r="T101" s="11">
        <f t="shared" si="4"/>
        <v>-3.9149653696224487</v>
      </c>
      <c r="U101" s="11">
        <f t="shared" si="4"/>
        <v>-0.13089666068746281</v>
      </c>
      <c r="W101" s="15">
        <f>B101*'Table A8'!B51</f>
        <v>0</v>
      </c>
      <c r="X101" s="15">
        <f>C101*'Table A8'!C51</f>
        <v>1.302772579763301</v>
      </c>
      <c r="Y101" s="15">
        <f>D101*'Table A8'!D51</f>
        <v>0.53494045488485276</v>
      </c>
      <c r="Z101" s="15">
        <f>E101*'Table A8'!E51</f>
        <v>0.72450159036155237</v>
      </c>
      <c r="AA101" s="15">
        <f>F101*'Table A8'!F51</f>
        <v>0.38505247608696108</v>
      </c>
      <c r="AB101" s="15">
        <f>G101*'Table A8'!G51</f>
        <v>-0.64321520547884226</v>
      </c>
      <c r="AC101" s="15">
        <f>H101*'Table A8'!H51</f>
        <v>0.1383767866845147</v>
      </c>
      <c r="AD101" s="15">
        <f>I101*'Table A8'!I51</f>
        <v>-0.11341327691142057</v>
      </c>
      <c r="AE101" s="15">
        <f>J101*'Table A8'!J51</f>
        <v>0.72185132090092186</v>
      </c>
      <c r="AF101" s="15">
        <f>K101*'Table A8'!K51</f>
        <v>0.55563563427113338</v>
      </c>
      <c r="AG101" s="15">
        <f>L101*'Table A8'!L51</f>
        <v>0.34731199634604232</v>
      </c>
      <c r="AH101" s="15">
        <f>M101*'Table A8'!M51</f>
        <v>0.74189936238492216</v>
      </c>
      <c r="AI101" s="15">
        <f>N101*'Table A8'!N51</f>
        <v>-0.31823238681830879</v>
      </c>
      <c r="AJ101" s="15">
        <f>O101*'Table A8'!O51</f>
        <v>0.37587172256795454</v>
      </c>
      <c r="AK101" s="15" t="e">
        <f>P101*'Table A8'!P51</f>
        <v>#N/A</v>
      </c>
      <c r="AL101" s="15">
        <f>Q101*'Table A8'!Q51</f>
        <v>0</v>
      </c>
      <c r="AM101" s="15">
        <f>R101*'Table A8'!R51</f>
        <v>0</v>
      </c>
      <c r="AN101" s="15">
        <f>S101*'Table A8'!S51</f>
        <v>-2.2154431104517882</v>
      </c>
      <c r="AO101" s="15">
        <f>T101*'Table A8'!T51</f>
        <v>-2.7898043223929569</v>
      </c>
      <c r="AP101" s="15">
        <f>U101*'Table A8'!U51</f>
        <v>-8.3930938832801144E-2</v>
      </c>
    </row>
    <row r="102" spans="1:42" x14ac:dyDescent="0.25">
      <c r="A102" s="13">
        <v>2016</v>
      </c>
      <c r="B102" s="11">
        <f t="shared" si="1"/>
        <v>-2.2152804641133286</v>
      </c>
      <c r="C102" s="11">
        <f t="shared" si="4"/>
        <v>7.3969520200174319</v>
      </c>
      <c r="D102" s="11">
        <f t="shared" si="4"/>
        <v>0.55151806881101428</v>
      </c>
      <c r="E102" s="11">
        <f t="shared" si="4"/>
        <v>3.2419891256111257</v>
      </c>
      <c r="F102" s="11">
        <f t="shared" si="4"/>
        <v>2.0815139713920137</v>
      </c>
      <c r="G102" s="11">
        <f t="shared" si="4"/>
        <v>0.59174737640375552</v>
      </c>
      <c r="H102" s="11">
        <f t="shared" si="4"/>
        <v>0.66218763088868848</v>
      </c>
      <c r="I102" s="11">
        <f t="shared" si="4"/>
        <v>0.8132983230188956</v>
      </c>
      <c r="J102" s="11">
        <f t="shared" si="4"/>
        <v>0.35061393292876097</v>
      </c>
      <c r="K102" s="11">
        <f t="shared" si="4"/>
        <v>-0.26963615477426078</v>
      </c>
      <c r="L102" s="11">
        <f t="shared" si="4"/>
        <v>2.9222858676903178</v>
      </c>
      <c r="M102" s="11">
        <f t="shared" si="4"/>
        <v>-0.1299155731619997</v>
      </c>
      <c r="N102" s="11">
        <f t="shared" si="4"/>
        <v>1.126319227871087</v>
      </c>
      <c r="O102" s="11">
        <f t="shared" si="4"/>
        <v>0.53140948237687669</v>
      </c>
      <c r="P102" s="11" t="e">
        <f t="shared" si="4"/>
        <v>#N/A</v>
      </c>
      <c r="Q102" s="11">
        <f t="shared" si="4"/>
        <v>1.0858743334876002</v>
      </c>
      <c r="R102" s="11">
        <f t="shared" si="4"/>
        <v>1.6332654620897729</v>
      </c>
      <c r="S102" s="11">
        <f t="shared" si="4"/>
        <v>-3.1207927124193224</v>
      </c>
      <c r="T102" s="11">
        <f t="shared" si="4"/>
        <v>2.603601455084144</v>
      </c>
      <c r="U102" s="11">
        <f t="shared" si="4"/>
        <v>0.75282664207915873</v>
      </c>
      <c r="W102" s="15">
        <f>B102*'Table A8'!B52</f>
        <v>0</v>
      </c>
      <c r="X102" s="15">
        <f>C102*'Table A8'!C52</f>
        <v>3.1045007628013161</v>
      </c>
      <c r="Y102" s="15">
        <f>D102*'Table A8'!D52</f>
        <v>0.35093094718444839</v>
      </c>
      <c r="Z102" s="15">
        <f>E102*'Table A8'!E52</f>
        <v>0.944715631203082</v>
      </c>
      <c r="AA102" s="15">
        <f>F102*'Table A8'!F52</f>
        <v>0.62778461377183126</v>
      </c>
      <c r="AB102" s="15">
        <f>G102*'Table A8'!G52</f>
        <v>0.38191375673098382</v>
      </c>
      <c r="AC102" s="15">
        <f>H102*'Table A8'!H52</f>
        <v>0.4804833449728324</v>
      </c>
      <c r="AD102" s="15">
        <f>I102*'Table A8'!I52</f>
        <v>0.65657573617315446</v>
      </c>
      <c r="AE102" s="15">
        <f>J102*'Table A8'!J52</f>
        <v>0.28452320657168956</v>
      </c>
      <c r="AF102" s="15">
        <f>K102*'Table A8'!K52</f>
        <v>-0.16183562009551131</v>
      </c>
      <c r="AG102" s="15">
        <f>L102*'Table A8'!L52</f>
        <v>1.7974980372163145</v>
      </c>
      <c r="AH102" s="15">
        <f>M102*'Table A8'!M52</f>
        <v>-2.5840207501921741E-2</v>
      </c>
      <c r="AI102" s="15">
        <f>N102*'Table A8'!N52</f>
        <v>0.84564047628561212</v>
      </c>
      <c r="AJ102" s="15">
        <f>O102*'Table A8'!O52</f>
        <v>0.35285589629824615</v>
      </c>
      <c r="AK102" s="15" t="e">
        <f>P102*'Table A8'!P52</f>
        <v>#N/A</v>
      </c>
      <c r="AL102" s="15">
        <f>Q102*'Table A8'!Q52</f>
        <v>0</v>
      </c>
      <c r="AM102" s="15">
        <f>R102*'Table A8'!R52</f>
        <v>0</v>
      </c>
      <c r="AN102" s="15">
        <f>S102*'Table A8'!S52</f>
        <v>-1.8287845294777227</v>
      </c>
      <c r="AO102" s="15">
        <f>T102*'Table A8'!T52</f>
        <v>1.8896939361000717</v>
      </c>
      <c r="AP102" s="15">
        <f>U102*'Table A8'!U52</f>
        <v>0.48474507483477031</v>
      </c>
    </row>
    <row r="103" spans="1:42" x14ac:dyDescent="0.25">
      <c r="A103" s="13">
        <v>2017</v>
      </c>
      <c r="B103" s="11">
        <f t="shared" si="1"/>
        <v>3.9992002132689129E-2</v>
      </c>
      <c r="C103" s="11">
        <f t="shared" si="4"/>
        <v>-11.69833554858192</v>
      </c>
      <c r="D103" s="11">
        <f t="shared" si="4"/>
        <v>0.24968801985871458</v>
      </c>
      <c r="E103" s="11">
        <f t="shared" si="4"/>
        <v>-2.9119898573852239</v>
      </c>
      <c r="F103" s="11">
        <f t="shared" si="4"/>
        <v>0.54849302305697456</v>
      </c>
      <c r="G103" s="11">
        <f t="shared" si="4"/>
        <v>0.38924147153438532</v>
      </c>
      <c r="H103" s="11">
        <f t="shared" si="4"/>
        <v>0.60814703158679539</v>
      </c>
      <c r="I103" s="11">
        <f t="shared" si="4"/>
        <v>0.90588444883459263</v>
      </c>
      <c r="J103" s="11">
        <f t="shared" si="4"/>
        <v>-0.92425813669325452</v>
      </c>
      <c r="K103" s="11">
        <f t="shared" si="4"/>
        <v>0.3194890896519067</v>
      </c>
      <c r="L103" s="11">
        <f t="shared" si="4"/>
        <v>-2.3166278031839584</v>
      </c>
      <c r="M103" s="11">
        <f t="shared" si="4"/>
        <v>-4.7301273118013096</v>
      </c>
      <c r="N103" s="11">
        <f t="shared" si="4"/>
        <v>-1.176898359999889</v>
      </c>
      <c r="O103" s="11">
        <f t="shared" si="4"/>
        <v>1.143437762566317</v>
      </c>
      <c r="P103" s="11" t="e">
        <f t="shared" si="4"/>
        <v>#N/A</v>
      </c>
      <c r="Q103" s="11">
        <f t="shared" si="4"/>
        <v>1.0445257861538604</v>
      </c>
      <c r="R103" s="11">
        <f t="shared" si="4"/>
        <v>0.22973590486834583</v>
      </c>
      <c r="S103" s="11">
        <f t="shared" si="4"/>
        <v>1.0445257861538604</v>
      </c>
      <c r="T103" s="11">
        <f t="shared" si="4"/>
        <v>2.0684591192832822</v>
      </c>
      <c r="U103" s="11">
        <f t="shared" si="4"/>
        <v>-0.35061393292875898</v>
      </c>
      <c r="W103" s="15">
        <f>B103*'Table A8'!B53</f>
        <v>0</v>
      </c>
      <c r="X103" s="15">
        <f>C103*'Table A8'!C53</f>
        <v>-4.459405511119428</v>
      </c>
      <c r="Y103" s="15">
        <f>D103*'Table A8'!D53</f>
        <v>0.15745326532290543</v>
      </c>
      <c r="Z103" s="15">
        <f>E103*'Table A8'!E53</f>
        <v>-0.88786570751675475</v>
      </c>
      <c r="AA103" s="15">
        <f>F103*'Table A8'!F53</f>
        <v>0.1725559050537242</v>
      </c>
      <c r="AB103" s="15">
        <f>G103*'Table A8'!G53</f>
        <v>0.25802817148014406</v>
      </c>
      <c r="AC103" s="15">
        <f>H103*'Table A8'!H53</f>
        <v>0.44583258885627969</v>
      </c>
      <c r="AD103" s="15">
        <f>I103*'Table A8'!I53</f>
        <v>0.73440052267020417</v>
      </c>
      <c r="AE103" s="15">
        <f>J103*'Table A8'!J53</f>
        <v>-0.75003547792657599</v>
      </c>
      <c r="AF103" s="15">
        <f>K103*'Table A8'!K53</f>
        <v>0.18987236598012816</v>
      </c>
      <c r="AG103" s="15">
        <f>L103*'Table A8'!L53</f>
        <v>-1.3795518567960474</v>
      </c>
      <c r="AH103" s="15">
        <f>M103*'Table A8'!M53</f>
        <v>-0.94791751328498242</v>
      </c>
      <c r="AI103" s="15">
        <f>N103*'Table A8'!N53</f>
        <v>-0.88796981261991614</v>
      </c>
      <c r="AJ103" s="15">
        <f>O103*'Table A8'!O53</f>
        <v>0.7545545795175127</v>
      </c>
      <c r="AK103" s="15" t="e">
        <f>P103*'Table A8'!P53</f>
        <v>#N/A</v>
      </c>
      <c r="AL103" s="15">
        <f>Q103*'Table A8'!Q53</f>
        <v>0</v>
      </c>
      <c r="AM103" s="15">
        <f>R103*'Table A8'!R53</f>
        <v>0</v>
      </c>
      <c r="AN103" s="15">
        <f>S103*'Table A8'!S53</f>
        <v>0.6426967162204702</v>
      </c>
      <c r="AO103" s="15">
        <f>T103*'Table A8'!T53</f>
        <v>1.5157668426107893</v>
      </c>
      <c r="AP103" s="15">
        <f>U103*'Table A8'!U53</f>
        <v>-0.22646153927868543</v>
      </c>
    </row>
    <row r="104" spans="1:42" x14ac:dyDescent="0.25">
      <c r="A104" s="13">
        <v>2018</v>
      </c>
      <c r="B104" s="11">
        <f t="shared" si="1"/>
        <v>-2.2850048858918894</v>
      </c>
      <c r="C104" s="11">
        <f t="shared" si="4"/>
        <v>6.621623843216601</v>
      </c>
      <c r="D104" s="11">
        <f t="shared" si="4"/>
        <v>1.0715451273547618</v>
      </c>
      <c r="E104" s="11">
        <f t="shared" si="4"/>
        <v>3.7583976985981491</v>
      </c>
      <c r="F104" s="11">
        <f t="shared" si="4"/>
        <v>-6.3855843556899172</v>
      </c>
      <c r="G104" s="11">
        <f t="shared" si="4"/>
        <v>0.36788507809743037</v>
      </c>
      <c r="H104" s="11">
        <f t="shared" si="4"/>
        <v>6.9551396315593664E-2</v>
      </c>
      <c r="I104" s="11">
        <f t="shared" si="4"/>
        <v>-1.2866082831300008</v>
      </c>
      <c r="J104" s="11">
        <f t="shared" si="4"/>
        <v>0.52345599693936584</v>
      </c>
      <c r="K104" s="11">
        <f t="shared" si="4"/>
        <v>3.9864461361098488E-2</v>
      </c>
      <c r="L104" s="11">
        <f t="shared" si="4"/>
        <v>0.53077597305264157</v>
      </c>
      <c r="M104" s="11">
        <f t="shared" si="4"/>
        <v>-9.4403950998127442E-2</v>
      </c>
      <c r="N104" s="11">
        <f t="shared" si="4"/>
        <v>-0.75157778118681873</v>
      </c>
      <c r="O104" s="11">
        <f t="shared" si="4"/>
        <v>0.97398576057433717</v>
      </c>
      <c r="P104" s="11" t="e">
        <f t="shared" si="4"/>
        <v>#N/A</v>
      </c>
      <c r="Q104" s="11">
        <f t="shared" si="4"/>
        <v>1.4052213738848847</v>
      </c>
      <c r="R104" s="11">
        <f t="shared" si="4"/>
        <v>0.87414880665328198</v>
      </c>
      <c r="S104" s="11">
        <f t="shared" si="4"/>
        <v>0.87689610622657466</v>
      </c>
      <c r="T104" s="11">
        <f t="shared" si="4"/>
        <v>2.2470679121094892</v>
      </c>
      <c r="U104" s="11">
        <f t="shared" si="4"/>
        <v>0.34061343289540685</v>
      </c>
      <c r="W104" s="15">
        <f>B104*'Table A8'!B54</f>
        <v>0</v>
      </c>
      <c r="X104" s="15">
        <f>C104*'Table A8'!C54</f>
        <v>2.3222034818160622</v>
      </c>
      <c r="Y104" s="15">
        <f>D104*'Table A8'!D54</f>
        <v>0.67603782084811925</v>
      </c>
      <c r="Z104" s="15">
        <f>E104*'Table A8'!E54</f>
        <v>1.1891570318364544</v>
      </c>
      <c r="AA104" s="15">
        <f>F104*'Table A8'!F54</f>
        <v>-2.1002186945864141</v>
      </c>
      <c r="AB104" s="15">
        <f>G104*'Table A8'!G54</f>
        <v>0.2504561611687306</v>
      </c>
      <c r="AC104" s="15">
        <f>H104*'Table A8'!H54</f>
        <v>5.1454122994276194E-2</v>
      </c>
      <c r="AD104" s="15">
        <f>I104*'Table A8'!I54</f>
        <v>-1.0456265516997516</v>
      </c>
      <c r="AE104" s="15">
        <f>J104*'Table A8'!J54</f>
        <v>0.42944329988905572</v>
      </c>
      <c r="AF104" s="15">
        <f>K104*'Table A8'!K54</f>
        <v>2.3830975001664676E-2</v>
      </c>
      <c r="AG104" s="15">
        <f>L104*'Table A8'!L54</f>
        <v>0.31262704812800585</v>
      </c>
      <c r="AH104" s="15">
        <f>M104*'Table A8'!M54</f>
        <v>-1.9164002052619873E-2</v>
      </c>
      <c r="AI104" s="15">
        <f>N104*'Table A8'!N54</f>
        <v>-0.5662387003461492</v>
      </c>
      <c r="AJ104" s="15">
        <f>O104*'Table A8'!O54</f>
        <v>0.65110948094394439</v>
      </c>
      <c r="AK104" s="15" t="e">
        <f>P104*'Table A8'!P54</f>
        <v>#N/A</v>
      </c>
      <c r="AL104" s="15">
        <f>Q104*'Table A8'!Q54</f>
        <v>0</v>
      </c>
      <c r="AM104" s="15">
        <f>R104*'Table A8'!R54</f>
        <v>0</v>
      </c>
      <c r="AN104" s="15">
        <f>S104*'Table A8'!S54</f>
        <v>0.55533830407328966</v>
      </c>
      <c r="AO104" s="15">
        <f>T104*'Table A8'!T54</f>
        <v>1.6342924924772313</v>
      </c>
      <c r="AP104" s="15">
        <f>U104*'Table A8'!U54</f>
        <v>0.22173934481490987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04"/>
  <sheetViews>
    <sheetView workbookViewId="0">
      <pane xSplit="1" ySplit="4" topLeftCell="B85" activePane="bottomRight" state="frozen"/>
      <selection pane="topRight" activeCell="B1" sqref="B1"/>
      <selection pane="bottomLeft" activeCell="A5" sqref="A5"/>
      <selection pane="bottomRight" activeCell="B104" sqref="B104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21" width="8.88671875" style="13"/>
    <col min="22" max="22" width="3.6640625" style="13" customWidth="1"/>
    <col min="23" max="42" width="8.88671875" style="13"/>
    <col min="43" max="43" width="3.6640625" style="13" customWidth="1"/>
    <col min="44" max="16384" width="8.88671875" style="13"/>
  </cols>
  <sheetData>
    <row r="1" spans="1:63" ht="13.2" x14ac:dyDescent="0.25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25">
      <c r="B2" s="9" t="s">
        <v>148</v>
      </c>
      <c r="W2" s="9" t="s">
        <v>172</v>
      </c>
      <c r="AR2" s="9" t="s">
        <v>11</v>
      </c>
    </row>
    <row r="3" spans="1:63" ht="13.2" x14ac:dyDescent="0.25">
      <c r="A3" s="16"/>
      <c r="B3" s="9"/>
      <c r="W3" s="37" t="s">
        <v>220</v>
      </c>
    </row>
    <row r="4" spans="1:63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5">
      <c r="A5" s="17" t="str">
        <f>Base_year</f>
        <v>2016=100</v>
      </c>
    </row>
    <row r="6" spans="1:63" x14ac:dyDescent="0.25">
      <c r="A6" s="13">
        <v>1970</v>
      </c>
      <c r="B6" s="34">
        <v>55.4</v>
      </c>
      <c r="C6" s="34">
        <v>21.82</v>
      </c>
      <c r="D6" s="34">
        <v>94.18</v>
      </c>
      <c r="E6" s="34">
        <v>58.22</v>
      </c>
      <c r="F6" s="34">
        <v>20.74</v>
      </c>
      <c r="G6" s="34">
        <v>34.24</v>
      </c>
      <c r="H6" s="34">
        <v>24.38</v>
      </c>
      <c r="I6" s="34">
        <v>33.07</v>
      </c>
      <c r="J6" s="34">
        <v>24.19</v>
      </c>
      <c r="K6" s="34">
        <v>15.64</v>
      </c>
      <c r="L6" s="34">
        <v>17.23</v>
      </c>
      <c r="M6" s="34">
        <v>30.51</v>
      </c>
      <c r="N6" s="34">
        <v>6.59</v>
      </c>
      <c r="O6" s="34">
        <v>15.61</v>
      </c>
      <c r="P6" s="34"/>
      <c r="Q6" s="34"/>
      <c r="R6" s="34"/>
      <c r="S6" s="34">
        <v>43.1</v>
      </c>
      <c r="T6" s="34">
        <v>2.73</v>
      </c>
      <c r="U6" s="34">
        <v>35.700000000000003</v>
      </c>
      <c r="AR6" s="15">
        <f>'Table A1'!B6/B6*100</f>
        <v>100.18050541516246</v>
      </c>
      <c r="AS6" s="15">
        <f>'Table A1'!C6/C6*100</f>
        <v>828.23098075160397</v>
      </c>
      <c r="AT6" s="15">
        <f>'Table A1'!D6/D6*100</f>
        <v>87.736249734550853</v>
      </c>
      <c r="AU6" s="15">
        <f>'Table A1'!E6/E6*100</f>
        <v>57.677773960838195</v>
      </c>
      <c r="AV6" s="15">
        <f>'Table A1'!F6/F6*100</f>
        <v>230.85824493731923</v>
      </c>
      <c r="AW6" s="15">
        <f>'Table A1'!G6/G6*100</f>
        <v>190.24532710280374</v>
      </c>
      <c r="AX6" s="15">
        <f>'Table A1'!H6/H6*100</f>
        <v>138.35110746513536</v>
      </c>
      <c r="AY6" s="15">
        <f>'Table A1'!I6/I6*100</f>
        <v>89.779256123374665</v>
      </c>
      <c r="AZ6" s="15">
        <f>'Table A1'!J6/J6*100</f>
        <v>176.84993799090535</v>
      </c>
      <c r="BA6" s="15">
        <f>'Table A1'!K6/K6*100</f>
        <v>75.255754475703313</v>
      </c>
      <c r="BB6" s="15">
        <f>'Table A1'!L6/L6*100</f>
        <v>119.32675565873477</v>
      </c>
      <c r="BC6" s="15">
        <f>'Table A1'!M6/M6*100</f>
        <v>61.324156014421504</v>
      </c>
      <c r="BD6" s="15">
        <f>'Table A1'!N6/N6*100</f>
        <v>128.83156297420334</v>
      </c>
      <c r="BE6" s="15">
        <f>'Table A1'!O6/O6*100</f>
        <v>51.953875720691869</v>
      </c>
      <c r="BF6" s="15" t="e">
        <f>'Table A1'!P6/P6*100</f>
        <v>#N/A</v>
      </c>
      <c r="BG6" s="15" t="e">
        <f>IFERROR('Table A1'!Q6/Q6*100,NA())</f>
        <v>#N/A</v>
      </c>
      <c r="BH6" s="15" t="e">
        <f>IFERROR('Table A1'!R6/R6*100,NA())</f>
        <v>#N/A</v>
      </c>
      <c r="BI6" s="15">
        <f>'Table A1'!S6/S6*100</f>
        <v>59.466357308584683</v>
      </c>
      <c r="BJ6" s="15">
        <f>'Table A1'!T6/T6*100</f>
        <v>1023.076923076923</v>
      </c>
      <c r="BK6" s="15">
        <f>'Table A1'!U6/U6*100</f>
        <v>97.759103641456562</v>
      </c>
    </row>
    <row r="7" spans="1:63" x14ac:dyDescent="0.25">
      <c r="A7" s="13">
        <v>1971</v>
      </c>
      <c r="B7" s="34">
        <v>57.76</v>
      </c>
      <c r="C7" s="34">
        <v>22.41</v>
      </c>
      <c r="D7" s="34">
        <v>97.28</v>
      </c>
      <c r="E7" s="34">
        <v>58.5</v>
      </c>
      <c r="F7" s="34">
        <v>22</v>
      </c>
      <c r="G7" s="34">
        <v>35.11</v>
      </c>
      <c r="H7" s="34">
        <v>25.6</v>
      </c>
      <c r="I7" s="34">
        <v>34.380000000000003</v>
      </c>
      <c r="J7" s="34">
        <v>26.94</v>
      </c>
      <c r="K7" s="34">
        <v>17.36</v>
      </c>
      <c r="L7" s="34">
        <v>19.09</v>
      </c>
      <c r="M7" s="34">
        <v>31.86</v>
      </c>
      <c r="N7" s="34">
        <v>7.03</v>
      </c>
      <c r="O7" s="34">
        <v>16.100000000000001</v>
      </c>
      <c r="P7" s="34"/>
      <c r="Q7" s="34"/>
      <c r="R7" s="34"/>
      <c r="S7" s="34">
        <v>44.11</v>
      </c>
      <c r="T7" s="34">
        <v>3.02</v>
      </c>
      <c r="U7" s="34">
        <v>37.159999999999997</v>
      </c>
      <c r="AR7" s="15">
        <f>'Table A1'!B7/B7*100</f>
        <v>101.05609418282549</v>
      </c>
      <c r="AS7" s="15">
        <f>'Table A1'!C7/C7*100</f>
        <v>789.69210174029445</v>
      </c>
      <c r="AT7" s="15">
        <f>'Table A1'!D7/D7*100</f>
        <v>84.12828947368422</v>
      </c>
      <c r="AU7" s="15">
        <f>'Table A1'!E7/E7*100</f>
        <v>60.119658119658126</v>
      </c>
      <c r="AV7" s="15">
        <f>'Table A1'!F7/F7*100</f>
        <v>224.18181818181816</v>
      </c>
      <c r="AW7" s="15">
        <f>'Table A1'!G7/G7*100</f>
        <v>188.83508971802905</v>
      </c>
      <c r="AX7" s="15">
        <f>'Table A1'!H7/H7*100</f>
        <v>136.2890625</v>
      </c>
      <c r="AY7" s="15">
        <f>'Table A1'!I7/I7*100</f>
        <v>92.321116928446756</v>
      </c>
      <c r="AZ7" s="15">
        <f>'Table A1'!J7/J7*100</f>
        <v>165.03340757238308</v>
      </c>
      <c r="BA7" s="15">
        <f>'Table A1'!K7/K7*100</f>
        <v>72.292626728110605</v>
      </c>
      <c r="BB7" s="15">
        <f>'Table A1'!L7/L7*100</f>
        <v>112.25772655840754</v>
      </c>
      <c r="BC7" s="15">
        <f>'Table A1'!M7/M7*100</f>
        <v>62.241054613935965</v>
      </c>
      <c r="BD7" s="15">
        <f>'Table A1'!N7/N7*100</f>
        <v>135.70412517780937</v>
      </c>
      <c r="BE7" s="15">
        <f>'Table A1'!O7/O7*100</f>
        <v>56.645962732919244</v>
      </c>
      <c r="BF7" s="15" t="e">
        <f>'Table A1'!P7/P7*100</f>
        <v>#N/A</v>
      </c>
      <c r="BG7" s="15" t="e">
        <f>IFERROR('Table A1'!Q7/Q7*100,NA())</f>
        <v>#N/A</v>
      </c>
      <c r="BH7" s="15" t="e">
        <f>IFERROR('Table A1'!R7/R7*100,NA())</f>
        <v>#N/A</v>
      </c>
      <c r="BI7" s="15">
        <f>'Table A1'!S7/S7*100</f>
        <v>61.550668782588978</v>
      </c>
      <c r="BJ7" s="15">
        <f>'Table A1'!T7/T7*100</f>
        <v>979.1390728476822</v>
      </c>
      <c r="BK7" s="15">
        <f>'Table A1'!U7/U7*100</f>
        <v>96.663078579117339</v>
      </c>
    </row>
    <row r="8" spans="1:63" x14ac:dyDescent="0.25">
      <c r="A8" s="13">
        <v>1972</v>
      </c>
      <c r="B8" s="34">
        <v>60.23</v>
      </c>
      <c r="C8" s="34">
        <v>23.21</v>
      </c>
      <c r="D8" s="34">
        <v>98.84</v>
      </c>
      <c r="E8" s="34">
        <v>57.98</v>
      </c>
      <c r="F8" s="34">
        <v>23.27</v>
      </c>
      <c r="G8" s="34">
        <v>35.79</v>
      </c>
      <c r="H8" s="34">
        <v>26.92</v>
      </c>
      <c r="I8" s="34">
        <v>35.83</v>
      </c>
      <c r="J8" s="34">
        <v>29.67</v>
      </c>
      <c r="K8" s="34">
        <v>18.54</v>
      </c>
      <c r="L8" s="34">
        <v>20.68</v>
      </c>
      <c r="M8" s="34">
        <v>33.409999999999997</v>
      </c>
      <c r="N8" s="34">
        <v>7.37</v>
      </c>
      <c r="O8" s="34">
        <v>16.63</v>
      </c>
      <c r="P8" s="34"/>
      <c r="Q8" s="34"/>
      <c r="R8" s="34"/>
      <c r="S8" s="34">
        <v>45.01</v>
      </c>
      <c r="T8" s="34">
        <v>3.41</v>
      </c>
      <c r="U8" s="34">
        <v>38.29</v>
      </c>
      <c r="AR8" s="15">
        <f>'Table A1'!B8/B8*100</f>
        <v>100.03320604349992</v>
      </c>
      <c r="AS8" s="15">
        <f>'Table A1'!C8/C8*100</f>
        <v>613.22705730288669</v>
      </c>
      <c r="AT8" s="15">
        <f>'Table A1'!D8/D8*100</f>
        <v>84.510319708619988</v>
      </c>
      <c r="AU8" s="15">
        <f>'Table A1'!E8/E8*100</f>
        <v>65.401862711279762</v>
      </c>
      <c r="AV8" s="15">
        <f>'Table A1'!F8/F8*100</f>
        <v>226.55779974215727</v>
      </c>
      <c r="AW8" s="15">
        <f>'Table A1'!G8/G8*100</f>
        <v>188.76781223805534</v>
      </c>
      <c r="AX8" s="15">
        <f>'Table A1'!H8/H8*100</f>
        <v>136.25557206537889</v>
      </c>
      <c r="AY8" s="15">
        <f>'Table A1'!I8/I8*100</f>
        <v>95.339101311749928</v>
      </c>
      <c r="AZ8" s="15">
        <f>'Table A1'!J8/J8*100</f>
        <v>158.8473205257836</v>
      </c>
      <c r="BA8" s="15">
        <f>'Table A1'!K8/K8*100</f>
        <v>72.599784250269693</v>
      </c>
      <c r="BB8" s="15">
        <f>'Table A1'!L8/L8*100</f>
        <v>105.02901353965184</v>
      </c>
      <c r="BC8" s="15">
        <f>'Table A1'!M8/M8*100</f>
        <v>62.825501346902122</v>
      </c>
      <c r="BD8" s="15">
        <f>'Table A1'!N8/N8*100</f>
        <v>143.14789687924016</v>
      </c>
      <c r="BE8" s="15">
        <f>'Table A1'!O8/O8*100</f>
        <v>60.613349368610947</v>
      </c>
      <c r="BF8" s="15" t="e">
        <f>'Table A1'!P8/P8*100</f>
        <v>#N/A</v>
      </c>
      <c r="BG8" s="15" t="e">
        <f>IFERROR('Table A1'!Q8/Q8*100,NA())</f>
        <v>#N/A</v>
      </c>
      <c r="BH8" s="15" t="e">
        <f>IFERROR('Table A1'!R8/R8*100,NA())</f>
        <v>#N/A</v>
      </c>
      <c r="BI8" s="15">
        <f>'Table A1'!S8/S8*100</f>
        <v>62.941568540324369</v>
      </c>
      <c r="BJ8" s="15">
        <f>'Table A1'!T8/T8*100</f>
        <v>905.27859237536654</v>
      </c>
      <c r="BK8" s="15">
        <f>'Table A1'!U8/U8*100</f>
        <v>97.492817968137885</v>
      </c>
    </row>
    <row r="9" spans="1:63" x14ac:dyDescent="0.25">
      <c r="A9" s="13">
        <v>1973</v>
      </c>
      <c r="B9" s="34">
        <v>63.07</v>
      </c>
      <c r="C9" s="34">
        <v>24.57</v>
      </c>
      <c r="D9" s="34">
        <v>99.73</v>
      </c>
      <c r="E9" s="34">
        <v>57.09</v>
      </c>
      <c r="F9" s="34">
        <v>24.57</v>
      </c>
      <c r="G9" s="34">
        <v>37.21</v>
      </c>
      <c r="H9" s="34">
        <v>28.35</v>
      </c>
      <c r="I9" s="34">
        <v>37.65</v>
      </c>
      <c r="J9" s="34">
        <v>31.84</v>
      </c>
      <c r="K9" s="34">
        <v>19.75</v>
      </c>
      <c r="L9" s="34">
        <v>22.29</v>
      </c>
      <c r="M9" s="34">
        <v>34.840000000000003</v>
      </c>
      <c r="N9" s="34">
        <v>7.85</v>
      </c>
      <c r="O9" s="34">
        <v>17.43</v>
      </c>
      <c r="P9" s="34"/>
      <c r="Q9" s="34"/>
      <c r="R9" s="34"/>
      <c r="S9" s="34">
        <v>45.94</v>
      </c>
      <c r="T9" s="34">
        <v>3.78</v>
      </c>
      <c r="U9" s="34">
        <v>39.4</v>
      </c>
      <c r="AR9" s="15">
        <f>'Table A1'!B9/B9*100</f>
        <v>98.668146503884572</v>
      </c>
      <c r="AS9" s="15">
        <f>'Table A1'!C9/C9*100</f>
        <v>648.96214896214883</v>
      </c>
      <c r="AT9" s="15">
        <f>'Table A1'!D9/D9*100</f>
        <v>91.537150305825733</v>
      </c>
      <c r="AU9" s="15">
        <f>'Table A1'!E9/E9*100</f>
        <v>70.765458048695038</v>
      </c>
      <c r="AV9" s="15">
        <f>'Table A1'!F9/F9*100</f>
        <v>240.13024013024014</v>
      </c>
      <c r="AW9" s="15">
        <f>'Table A1'!G9/G9*100</f>
        <v>185.8102660575114</v>
      </c>
      <c r="AX9" s="15">
        <f>'Table A1'!H9/H9*100</f>
        <v>132.91005291005291</v>
      </c>
      <c r="AY9" s="15">
        <f>'Table A1'!I9/I9*100</f>
        <v>99.920318725099605</v>
      </c>
      <c r="AZ9" s="15">
        <f>'Table A1'!J9/J9*100</f>
        <v>152.48115577889448</v>
      </c>
      <c r="BA9" s="15">
        <f>'Table A1'!K9/K9*100</f>
        <v>74.835443037974684</v>
      </c>
      <c r="BB9" s="15">
        <f>'Table A1'!L9/L9*100</f>
        <v>102.60206370569762</v>
      </c>
      <c r="BC9" s="15">
        <f>'Table A1'!M9/M9*100</f>
        <v>63.289322617680824</v>
      </c>
      <c r="BD9" s="15">
        <f>'Table A1'!N9/N9*100</f>
        <v>151.84713375796179</v>
      </c>
      <c r="BE9" s="15">
        <f>'Table A1'!O9/O9*100</f>
        <v>65.347102696500286</v>
      </c>
      <c r="BF9" s="15" t="e">
        <f>'Table A1'!P9/P9*100</f>
        <v>#N/A</v>
      </c>
      <c r="BG9" s="15" t="e">
        <f>IFERROR('Table A1'!Q9/Q9*100,NA())</f>
        <v>#N/A</v>
      </c>
      <c r="BH9" s="15" t="e">
        <f>IFERROR('Table A1'!R9/R9*100,NA())</f>
        <v>#N/A</v>
      </c>
      <c r="BI9" s="15">
        <f>'Table A1'!S9/S9*100</f>
        <v>65.019590770570318</v>
      </c>
      <c r="BJ9" s="15">
        <f>'Table A1'!T9/T9*100</f>
        <v>861.37566137566137</v>
      </c>
      <c r="BK9" s="15">
        <f>'Table A1'!U9/U9*100</f>
        <v>101.49746192893403</v>
      </c>
    </row>
    <row r="10" spans="1:63" x14ac:dyDescent="0.25">
      <c r="A10" s="13">
        <v>1974</v>
      </c>
      <c r="B10" s="34">
        <v>65.239999999999995</v>
      </c>
      <c r="C10" s="34">
        <v>27.05</v>
      </c>
      <c r="D10" s="34">
        <v>101.64</v>
      </c>
      <c r="E10" s="34">
        <v>56.32</v>
      </c>
      <c r="F10" s="34">
        <v>25.68</v>
      </c>
      <c r="G10" s="34">
        <v>39.090000000000003</v>
      </c>
      <c r="H10" s="34">
        <v>29.95</v>
      </c>
      <c r="I10" s="34">
        <v>39.31</v>
      </c>
      <c r="J10" s="34">
        <v>33.159999999999997</v>
      </c>
      <c r="K10" s="34">
        <v>20.8</v>
      </c>
      <c r="L10" s="34">
        <v>24.13</v>
      </c>
      <c r="M10" s="34">
        <v>36.51</v>
      </c>
      <c r="N10" s="34">
        <v>8.49</v>
      </c>
      <c r="O10" s="34">
        <v>18.2</v>
      </c>
      <c r="P10" s="34"/>
      <c r="Q10" s="34"/>
      <c r="R10" s="34"/>
      <c r="S10" s="34">
        <v>46.81</v>
      </c>
      <c r="T10" s="34">
        <v>4.26</v>
      </c>
      <c r="U10" s="34">
        <v>40.75</v>
      </c>
      <c r="AR10" s="15">
        <f>'Table A1'!B10/B10*100</f>
        <v>96.443899448191303</v>
      </c>
      <c r="AS10" s="15">
        <f>'Table A1'!C10/C10*100</f>
        <v>497.70794824399263</v>
      </c>
      <c r="AT10" s="15">
        <f>'Table A1'!D10/D10*100</f>
        <v>88.734750098386456</v>
      </c>
      <c r="AU10" s="15">
        <f>'Table A1'!E10/E10*100</f>
        <v>72.052556818181813</v>
      </c>
      <c r="AV10" s="15">
        <f>'Table A1'!F10/F10*100</f>
        <v>217.75700934579439</v>
      </c>
      <c r="AW10" s="15">
        <f>'Table A1'!G10/G10*100</f>
        <v>158.55717574827318</v>
      </c>
      <c r="AX10" s="15">
        <f>'Table A1'!H10/H10*100</f>
        <v>116.4941569282137</v>
      </c>
      <c r="AY10" s="15">
        <f>'Table A1'!I10/I10*100</f>
        <v>92.902569320783527</v>
      </c>
      <c r="AZ10" s="15">
        <f>'Table A1'!J10/J10*100</f>
        <v>139.89746682750302</v>
      </c>
      <c r="BA10" s="15">
        <f>'Table A1'!K10/K10*100</f>
        <v>69.32692307692308</v>
      </c>
      <c r="BB10" s="15">
        <f>'Table A1'!L10/L10*100</f>
        <v>96.72606713634481</v>
      </c>
      <c r="BC10" s="15">
        <f>'Table A1'!M10/M10*100</f>
        <v>60.120514927417148</v>
      </c>
      <c r="BD10" s="15">
        <f>'Table A1'!N10/N10*100</f>
        <v>146.52532391048291</v>
      </c>
      <c r="BE10" s="15">
        <f>'Table A1'!O10/O10*100</f>
        <v>65.329670329670336</v>
      </c>
      <c r="BF10" s="15" t="e">
        <f>'Table A1'!P10/P10*100</f>
        <v>#N/A</v>
      </c>
      <c r="BG10" s="15" t="e">
        <f>IFERROR('Table A1'!Q10/Q10*100,NA())</f>
        <v>#N/A</v>
      </c>
      <c r="BH10" s="15" t="e">
        <f>IFERROR('Table A1'!R10/R10*100,NA())</f>
        <v>#N/A</v>
      </c>
      <c r="BI10" s="15">
        <f>'Table A1'!S10/S10*100</f>
        <v>62.636188848536634</v>
      </c>
      <c r="BJ10" s="15">
        <f>'Table A1'!T10/T10*100</f>
        <v>750.93896713615015</v>
      </c>
      <c r="BK10" s="15">
        <f>'Table A1'!U10/U10*100</f>
        <v>95.386503067484654</v>
      </c>
    </row>
    <row r="11" spans="1:63" x14ac:dyDescent="0.25">
      <c r="A11" s="13">
        <v>1975</v>
      </c>
      <c r="B11" s="34">
        <v>66.3</v>
      </c>
      <c r="C11" s="34">
        <v>32.14</v>
      </c>
      <c r="D11" s="34">
        <v>103.34</v>
      </c>
      <c r="E11" s="34">
        <v>55.91</v>
      </c>
      <c r="F11" s="34">
        <v>26.5</v>
      </c>
      <c r="G11" s="34">
        <v>40.15</v>
      </c>
      <c r="H11" s="34">
        <v>30.89</v>
      </c>
      <c r="I11" s="34">
        <v>40.39</v>
      </c>
      <c r="J11" s="34">
        <v>33.39</v>
      </c>
      <c r="K11" s="34">
        <v>21.48</v>
      </c>
      <c r="L11" s="34">
        <v>25.61</v>
      </c>
      <c r="M11" s="34">
        <v>37.33</v>
      </c>
      <c r="N11" s="34">
        <v>9.1199999999999992</v>
      </c>
      <c r="O11" s="34">
        <v>18.87</v>
      </c>
      <c r="P11" s="34"/>
      <c r="Q11" s="34"/>
      <c r="R11" s="34"/>
      <c r="S11" s="34">
        <v>46.79</v>
      </c>
      <c r="T11" s="34">
        <v>4.49</v>
      </c>
      <c r="U11" s="34">
        <v>42.01</v>
      </c>
      <c r="AR11" s="15">
        <f>'Table A1'!B11/B11*100</f>
        <v>87.586726998491699</v>
      </c>
      <c r="AS11" s="15">
        <f>'Table A1'!C11/C11*100</f>
        <v>472.77535780958306</v>
      </c>
      <c r="AT11" s="15">
        <f>'Table A1'!D11/D11*100</f>
        <v>81.217340816721503</v>
      </c>
      <c r="AU11" s="15">
        <f>'Table A1'!E11/E11*100</f>
        <v>74.011804686102678</v>
      </c>
      <c r="AV11" s="15">
        <f>'Table A1'!F11/F11*100</f>
        <v>203.62264150943395</v>
      </c>
      <c r="AW11" s="15">
        <f>'Table A1'!G11/G11*100</f>
        <v>146.22665006226651</v>
      </c>
      <c r="AX11" s="15">
        <f>'Table A1'!H11/H11*100</f>
        <v>108.83781158951116</v>
      </c>
      <c r="AY11" s="15">
        <f>'Table A1'!I11/I11*100</f>
        <v>89.452834860113896</v>
      </c>
      <c r="AZ11" s="15">
        <f>'Table A1'!J11/J11*100</f>
        <v>136.29829290206646</v>
      </c>
      <c r="BA11" s="15">
        <f>'Table A1'!K11/K11*100</f>
        <v>66.340782122905026</v>
      </c>
      <c r="BB11" s="15">
        <f>'Table A1'!L11/L11*100</f>
        <v>98.320968371729791</v>
      </c>
      <c r="BC11" s="15">
        <f>'Table A1'!M11/M11*100</f>
        <v>59.951781409054384</v>
      </c>
      <c r="BD11" s="15">
        <f>'Table A1'!N11/N11*100</f>
        <v>135.19736842105266</v>
      </c>
      <c r="BE11" s="15">
        <f>'Table A1'!O11/O11*100</f>
        <v>62.427133015368305</v>
      </c>
      <c r="BF11" s="15" t="e">
        <f>'Table A1'!P11/P11*100</f>
        <v>#N/A</v>
      </c>
      <c r="BG11" s="15" t="e">
        <f>IFERROR('Table A1'!Q11/Q11*100,NA())</f>
        <v>#N/A</v>
      </c>
      <c r="BH11" s="15" t="e">
        <f>IFERROR('Table A1'!R11/R11*100,NA())</f>
        <v>#N/A</v>
      </c>
      <c r="BI11" s="15">
        <f>'Table A1'!S11/S11*100</f>
        <v>64.629194272280401</v>
      </c>
      <c r="BJ11" s="15">
        <f>'Table A1'!T11/T11*100</f>
        <v>734.29844097995533</v>
      </c>
      <c r="BK11" s="15">
        <f>'Table A1'!U11/U11*100</f>
        <v>89.930968816948351</v>
      </c>
    </row>
    <row r="12" spans="1:63" x14ac:dyDescent="0.25">
      <c r="A12" s="13">
        <v>1976</v>
      </c>
      <c r="B12" s="34">
        <v>66.930000000000007</v>
      </c>
      <c r="C12" s="34">
        <v>39.72</v>
      </c>
      <c r="D12" s="34">
        <v>104.48</v>
      </c>
      <c r="E12" s="34">
        <v>55.67</v>
      </c>
      <c r="F12" s="34">
        <v>27.36</v>
      </c>
      <c r="G12" s="34">
        <v>40.450000000000003</v>
      </c>
      <c r="H12" s="34">
        <v>31.26</v>
      </c>
      <c r="I12" s="34">
        <v>41.04</v>
      </c>
      <c r="J12" s="34">
        <v>33.340000000000003</v>
      </c>
      <c r="K12" s="34">
        <v>22.1</v>
      </c>
      <c r="L12" s="34">
        <v>27.15</v>
      </c>
      <c r="M12" s="34">
        <v>37.729999999999997</v>
      </c>
      <c r="N12" s="34">
        <v>9.98</v>
      </c>
      <c r="O12" s="34">
        <v>19.61</v>
      </c>
      <c r="P12" s="34"/>
      <c r="Q12" s="34"/>
      <c r="R12" s="34"/>
      <c r="S12" s="34">
        <v>46.88</v>
      </c>
      <c r="T12" s="34">
        <v>4.7300000000000004</v>
      </c>
      <c r="U12" s="34">
        <v>43.27</v>
      </c>
      <c r="AR12" s="15">
        <f>'Table A1'!B12/B12*100</f>
        <v>79.665321978186157</v>
      </c>
      <c r="AS12" s="15">
        <f>'Table A1'!C12/C12*100</f>
        <v>359.34038267875127</v>
      </c>
      <c r="AT12" s="15">
        <f>'Table A1'!D12/D12*100</f>
        <v>81.852986217457882</v>
      </c>
      <c r="AU12" s="15">
        <f>'Table A1'!E12/E12*100</f>
        <v>75.588288126459489</v>
      </c>
      <c r="AV12" s="15">
        <f>'Table A1'!F12/F12*100</f>
        <v>206.61549707602342</v>
      </c>
      <c r="AW12" s="15">
        <f>'Table A1'!G12/G12*100</f>
        <v>143.31273176761431</v>
      </c>
      <c r="AX12" s="15">
        <f>'Table A1'!H12/H12*100</f>
        <v>111.03646833013437</v>
      </c>
      <c r="AY12" s="15">
        <f>'Table A1'!I12/I12*100</f>
        <v>89.668615984405449</v>
      </c>
      <c r="AZ12" s="15">
        <f>'Table A1'!J12/J12*100</f>
        <v>138.81223755248948</v>
      </c>
      <c r="BA12" s="15">
        <f>'Table A1'!K12/K12*100</f>
        <v>66.561085972850677</v>
      </c>
      <c r="BB12" s="15">
        <f>'Table A1'!L12/L12*100</f>
        <v>94.880294659300191</v>
      </c>
      <c r="BC12" s="15">
        <f>'Table A1'!M12/M12*100</f>
        <v>62.178637688841775</v>
      </c>
      <c r="BD12" s="15">
        <f>'Table A1'!N12/N12*100</f>
        <v>129.65931863727454</v>
      </c>
      <c r="BE12" s="15">
        <f>'Table A1'!O12/O12*100</f>
        <v>63.029066802651712</v>
      </c>
      <c r="BF12" s="15" t="e">
        <f>'Table A1'!P12/P12*100</f>
        <v>#N/A</v>
      </c>
      <c r="BG12" s="15" t="e">
        <f>IFERROR('Table A1'!Q12/Q12*100,NA())</f>
        <v>#N/A</v>
      </c>
      <c r="BH12" s="15" t="e">
        <f>IFERROR('Table A1'!R12/R12*100,NA())</f>
        <v>#N/A</v>
      </c>
      <c r="BI12" s="15">
        <f>'Table A1'!S12/S12*100</f>
        <v>68.707337883959042</v>
      </c>
      <c r="BJ12" s="15">
        <f>'Table A1'!T12/T12*100</f>
        <v>734.24947145877366</v>
      </c>
      <c r="BK12" s="15">
        <f>'Table A1'!U12/U12*100</f>
        <v>89.02241737924659</v>
      </c>
    </row>
    <row r="13" spans="1:63" x14ac:dyDescent="0.25">
      <c r="A13" s="13">
        <v>1977</v>
      </c>
      <c r="B13" s="34">
        <v>67.489999999999995</v>
      </c>
      <c r="C13" s="34">
        <v>47.04</v>
      </c>
      <c r="D13" s="34">
        <v>105.59</v>
      </c>
      <c r="E13" s="34">
        <v>55.17</v>
      </c>
      <c r="F13" s="34">
        <v>28.07</v>
      </c>
      <c r="G13" s="34">
        <v>40.49</v>
      </c>
      <c r="H13" s="34">
        <v>31.96</v>
      </c>
      <c r="I13" s="34">
        <v>41.72</v>
      </c>
      <c r="J13" s="34">
        <v>33.619999999999997</v>
      </c>
      <c r="K13" s="34">
        <v>22.58</v>
      </c>
      <c r="L13" s="34">
        <v>28.59</v>
      </c>
      <c r="M13" s="34">
        <v>38.06</v>
      </c>
      <c r="N13" s="34">
        <v>11.13</v>
      </c>
      <c r="O13" s="34">
        <v>20.57</v>
      </c>
      <c r="P13" s="34"/>
      <c r="Q13" s="34"/>
      <c r="R13" s="34"/>
      <c r="S13" s="34">
        <v>47.71</v>
      </c>
      <c r="T13" s="34">
        <v>4.8600000000000003</v>
      </c>
      <c r="U13" s="34">
        <v>44.51</v>
      </c>
      <c r="AR13" s="15">
        <f>'Table A1'!B13/B13*100</f>
        <v>89.272484812564841</v>
      </c>
      <c r="AS13" s="15">
        <f>'Table A1'!C13/C13*100</f>
        <v>295.02551020408163</v>
      </c>
      <c r="AT13" s="15">
        <f>'Table A1'!D13/D13*100</f>
        <v>82.498342646083913</v>
      </c>
      <c r="AU13" s="15">
        <f>'Table A1'!E13/E13*100</f>
        <v>79.499728113104936</v>
      </c>
      <c r="AV13" s="15">
        <f>'Table A1'!F13/F13*100</f>
        <v>206.51941574634839</v>
      </c>
      <c r="AW13" s="15">
        <f>'Table A1'!G13/G13*100</f>
        <v>142.38083477401827</v>
      </c>
      <c r="AX13" s="15">
        <f>'Table A1'!H13/H13*100</f>
        <v>109.38673341677097</v>
      </c>
      <c r="AY13" s="15">
        <f>'Table A1'!I13/I13*100</f>
        <v>91.682646212847558</v>
      </c>
      <c r="AZ13" s="15">
        <f>'Table A1'!J13/J13*100</f>
        <v>140.54134443783462</v>
      </c>
      <c r="BA13" s="15">
        <f>'Table A1'!K13/K13*100</f>
        <v>68.157661647475649</v>
      </c>
      <c r="BB13" s="15">
        <f>'Table A1'!L13/L13*100</f>
        <v>90.975865687303255</v>
      </c>
      <c r="BC13" s="15">
        <f>'Table A1'!M13/M13*100</f>
        <v>64.661061481870732</v>
      </c>
      <c r="BD13" s="15">
        <f>'Table A1'!N13/N13*100</f>
        <v>120.21563342318061</v>
      </c>
      <c r="BE13" s="15">
        <f>'Table A1'!O13/O13*100</f>
        <v>62.129314535731638</v>
      </c>
      <c r="BF13" s="15" t="e">
        <f>'Table A1'!P13/P13*100</f>
        <v>#N/A</v>
      </c>
      <c r="BG13" s="15" t="e">
        <f>IFERROR('Table A1'!Q13/Q13*100,NA())</f>
        <v>#N/A</v>
      </c>
      <c r="BH13" s="15" t="e">
        <f>IFERROR('Table A1'!R13/R13*100,NA())</f>
        <v>#N/A</v>
      </c>
      <c r="BI13" s="15">
        <f>'Table A1'!S13/S13*100</f>
        <v>71.180046111926217</v>
      </c>
      <c r="BJ13" s="15">
        <f>'Table A1'!T13/T13*100</f>
        <v>745.2674897119341</v>
      </c>
      <c r="BK13" s="15">
        <f>'Table A1'!U13/U13*100</f>
        <v>88.496966973713782</v>
      </c>
    </row>
    <row r="14" spans="1:63" x14ac:dyDescent="0.25">
      <c r="A14" s="13">
        <v>1978</v>
      </c>
      <c r="B14" s="34">
        <v>68.709999999999994</v>
      </c>
      <c r="C14" s="34">
        <v>52.58</v>
      </c>
      <c r="D14" s="34">
        <v>107.04</v>
      </c>
      <c r="E14" s="34">
        <v>54.34</v>
      </c>
      <c r="F14" s="34">
        <v>28.77</v>
      </c>
      <c r="G14" s="34">
        <v>40.380000000000003</v>
      </c>
      <c r="H14" s="34">
        <v>32.9</v>
      </c>
      <c r="I14" s="34">
        <v>42.66</v>
      </c>
      <c r="J14" s="34">
        <v>33.82</v>
      </c>
      <c r="K14" s="34">
        <v>23.04</v>
      </c>
      <c r="L14" s="34">
        <v>29.81</v>
      </c>
      <c r="M14" s="34">
        <v>38.24</v>
      </c>
      <c r="N14" s="34">
        <v>12.29</v>
      </c>
      <c r="O14" s="34">
        <v>21.56</v>
      </c>
      <c r="P14" s="34"/>
      <c r="Q14" s="34"/>
      <c r="R14" s="34"/>
      <c r="S14" s="34">
        <v>47.6</v>
      </c>
      <c r="T14" s="34">
        <v>6.91</v>
      </c>
      <c r="U14" s="34">
        <v>45.66</v>
      </c>
      <c r="AR14" s="15">
        <f>'Table A1'!B14/B14*100</f>
        <v>94.309416387716496</v>
      </c>
      <c r="AS14" s="15">
        <f>'Table A1'!C14/C14*100</f>
        <v>264.53023963484219</v>
      </c>
      <c r="AT14" s="15">
        <f>'Table A1'!D14/D14*100</f>
        <v>81.847907324364726</v>
      </c>
      <c r="AU14" s="15">
        <f>'Table A1'!E14/E14*100</f>
        <v>82.333456017666535</v>
      </c>
      <c r="AV14" s="15">
        <f>'Table A1'!F14/F14*100</f>
        <v>207.22975321515466</v>
      </c>
      <c r="AW14" s="15">
        <f>'Table A1'!G14/G14*100</f>
        <v>152.69935611688953</v>
      </c>
      <c r="AX14" s="15">
        <f>'Table A1'!H14/H14*100</f>
        <v>115.13677811550154</v>
      </c>
      <c r="AY14" s="15">
        <f>'Table A1'!I14/I14*100</f>
        <v>94.186591654946099</v>
      </c>
      <c r="AZ14" s="15">
        <f>'Table A1'!J14/J14*100</f>
        <v>150.2661147250148</v>
      </c>
      <c r="BA14" s="15">
        <f>'Table A1'!K14/K14*100</f>
        <v>70.225694444444443</v>
      </c>
      <c r="BB14" s="15">
        <f>'Table A1'!L14/L14*100</f>
        <v>92.351559879235168</v>
      </c>
      <c r="BC14" s="15">
        <f>'Table A1'!M14/M14*100</f>
        <v>65.455020920502093</v>
      </c>
      <c r="BD14" s="15">
        <f>'Table A1'!N14/N14*100</f>
        <v>117.24979658258748</v>
      </c>
      <c r="BE14" s="15">
        <f>'Table A1'!O14/O14*100</f>
        <v>63.868274582560304</v>
      </c>
      <c r="BF14" s="15" t="e">
        <f>'Table A1'!P14/P14*100</f>
        <v>#N/A</v>
      </c>
      <c r="BG14" s="15" t="e">
        <f>IFERROR('Table A1'!Q14/Q14*100,NA())</f>
        <v>#N/A</v>
      </c>
      <c r="BH14" s="15" t="e">
        <f>IFERROR('Table A1'!R14/R14*100,NA())</f>
        <v>#N/A</v>
      </c>
      <c r="BI14" s="15">
        <f>'Table A1'!S14/S14*100</f>
        <v>75.084033613445371</v>
      </c>
      <c r="BJ14" s="15">
        <f>'Table A1'!T14/T14*100</f>
        <v>546.16497829233003</v>
      </c>
      <c r="BK14" s="15">
        <f>'Table A1'!U14/U14*100</f>
        <v>89.947437582128785</v>
      </c>
    </row>
    <row r="15" spans="1:63" x14ac:dyDescent="0.25">
      <c r="A15" s="13">
        <v>1979</v>
      </c>
      <c r="B15" s="34">
        <v>69.540000000000006</v>
      </c>
      <c r="C15" s="34">
        <v>56.44</v>
      </c>
      <c r="D15" s="34">
        <v>109.61</v>
      </c>
      <c r="E15" s="34">
        <v>53.37</v>
      </c>
      <c r="F15" s="34">
        <v>29.51</v>
      </c>
      <c r="G15" s="34">
        <v>40.69</v>
      </c>
      <c r="H15" s="34">
        <v>34.409999999999997</v>
      </c>
      <c r="I15" s="34">
        <v>43.62</v>
      </c>
      <c r="J15" s="34">
        <v>34.49</v>
      </c>
      <c r="K15" s="34">
        <v>23.7</v>
      </c>
      <c r="L15" s="34">
        <v>31.24</v>
      </c>
      <c r="M15" s="34">
        <v>38.74</v>
      </c>
      <c r="N15" s="34">
        <v>13.81</v>
      </c>
      <c r="O15" s="34">
        <v>22.75</v>
      </c>
      <c r="P15" s="34"/>
      <c r="Q15" s="34"/>
      <c r="R15" s="34"/>
      <c r="S15" s="34">
        <v>47.67</v>
      </c>
      <c r="T15" s="34">
        <v>12.3</v>
      </c>
      <c r="U15" s="34">
        <v>46.99</v>
      </c>
      <c r="AR15" s="15">
        <f>'Table A1'!B15/B15*100</f>
        <v>91.760138050043139</v>
      </c>
      <c r="AS15" s="15">
        <f>'Table A1'!C15/C15*100</f>
        <v>296.50956768249472</v>
      </c>
      <c r="AT15" s="15">
        <f>'Table A1'!D15/D15*100</f>
        <v>79.746373506066959</v>
      </c>
      <c r="AU15" s="15">
        <f>'Table A1'!E15/E15*100</f>
        <v>88.158141277871465</v>
      </c>
      <c r="AV15" s="15">
        <f>'Table A1'!F15/F15*100</f>
        <v>198.9156218231108</v>
      </c>
      <c r="AW15" s="15">
        <f>'Table A1'!G15/G15*100</f>
        <v>152.56819857458837</v>
      </c>
      <c r="AX15" s="15">
        <f>'Table A1'!H15/H15*100</f>
        <v>114.85033420517294</v>
      </c>
      <c r="AY15" s="15">
        <f>'Table A1'!I15/I15*100</f>
        <v>97.019715726730865</v>
      </c>
      <c r="AZ15" s="15">
        <f>'Table A1'!J15/J15*100</f>
        <v>152.76891852710929</v>
      </c>
      <c r="BA15" s="15">
        <f>'Table A1'!K15/K15*100</f>
        <v>72.23628691983123</v>
      </c>
      <c r="BB15" s="15">
        <f>'Table A1'!L15/L15*100</f>
        <v>93.886043533930845</v>
      </c>
      <c r="BC15" s="15">
        <f>'Table A1'!M15/M15*100</f>
        <v>66.313887454827054</v>
      </c>
      <c r="BD15" s="15">
        <f>'Table A1'!N15/N15*100</f>
        <v>113.39608979000724</v>
      </c>
      <c r="BE15" s="15">
        <f>'Table A1'!O15/O15*100</f>
        <v>65.80219780219781</v>
      </c>
      <c r="BF15" s="15" t="e">
        <f>'Table A1'!P15/P15*100</f>
        <v>#N/A</v>
      </c>
      <c r="BG15" s="15" t="e">
        <f>IFERROR('Table A1'!Q15/Q15*100,NA())</f>
        <v>#N/A</v>
      </c>
      <c r="BH15" s="15" t="e">
        <f>IFERROR('Table A1'!R15/R15*100,NA())</f>
        <v>#N/A</v>
      </c>
      <c r="BI15" s="15">
        <f>'Table A1'!S15/S15*100</f>
        <v>77.973568281938327</v>
      </c>
      <c r="BJ15" s="15">
        <f>'Table A1'!T15/T15*100</f>
        <v>316.42276422764223</v>
      </c>
      <c r="BK15" s="15">
        <f>'Table A1'!U15/U15*100</f>
        <v>90.423494360502232</v>
      </c>
    </row>
    <row r="16" spans="1:63" x14ac:dyDescent="0.25">
      <c r="A16" s="13">
        <v>1980</v>
      </c>
      <c r="B16" s="34">
        <v>69.430000000000007</v>
      </c>
      <c r="C16" s="34">
        <v>60.03</v>
      </c>
      <c r="D16" s="34">
        <v>111.73</v>
      </c>
      <c r="E16" s="34">
        <v>52.47</v>
      </c>
      <c r="F16" s="34">
        <v>30.12</v>
      </c>
      <c r="G16" s="34">
        <v>40.46</v>
      </c>
      <c r="H16" s="34">
        <v>35.78</v>
      </c>
      <c r="I16" s="34">
        <v>43.9</v>
      </c>
      <c r="J16" s="34">
        <v>36.049999999999997</v>
      </c>
      <c r="K16" s="34">
        <v>24.32</v>
      </c>
      <c r="L16" s="34">
        <v>33.08</v>
      </c>
      <c r="M16" s="34">
        <v>39.21</v>
      </c>
      <c r="N16" s="34">
        <v>15.7</v>
      </c>
      <c r="O16" s="34">
        <v>24.18</v>
      </c>
      <c r="P16" s="34"/>
      <c r="Q16" s="34"/>
      <c r="R16" s="34"/>
      <c r="S16" s="34">
        <v>49.04</v>
      </c>
      <c r="T16" s="34">
        <v>17.100000000000001</v>
      </c>
      <c r="U16" s="34">
        <v>48.17</v>
      </c>
      <c r="AR16" s="15">
        <f>'Table A1'!B16/B16*100</f>
        <v>102.01641941523836</v>
      </c>
      <c r="AS16" s="15">
        <f>'Table A1'!C16/C16*100</f>
        <v>283.1584207896052</v>
      </c>
      <c r="AT16" s="15">
        <f>'Table A1'!D16/D16*100</f>
        <v>71.556430681106235</v>
      </c>
      <c r="AU16" s="15">
        <f>'Table A1'!E16/E16*100</f>
        <v>89.670287783495326</v>
      </c>
      <c r="AV16" s="15">
        <f>'Table A1'!F16/F16*100</f>
        <v>171.61354581673305</v>
      </c>
      <c r="AW16" s="15">
        <f>'Table A1'!G16/G16*100</f>
        <v>144.83440434997527</v>
      </c>
      <c r="AX16" s="15">
        <f>'Table A1'!H16/H16*100</f>
        <v>104.44382336500837</v>
      </c>
      <c r="AY16" s="15">
        <f>'Table A1'!I16/I16*100</f>
        <v>93.986332574031891</v>
      </c>
      <c r="AZ16" s="15">
        <f>'Table A1'!J16/J16*100</f>
        <v>144.24410540915395</v>
      </c>
      <c r="BA16" s="15">
        <f>'Table A1'!K16/K16*100</f>
        <v>73.149671052631575</v>
      </c>
      <c r="BB16" s="15">
        <f>'Table A1'!L16/L16*100</f>
        <v>88.57315598548972</v>
      </c>
      <c r="BC16" s="15">
        <f>'Table A1'!M16/M16*100</f>
        <v>66.81968885488395</v>
      </c>
      <c r="BD16" s="15">
        <f>'Table A1'!N16/N16*100</f>
        <v>103.56687898089174</v>
      </c>
      <c r="BE16" s="15">
        <f>'Table A1'!O16/O16*100</f>
        <v>64.267990074441684</v>
      </c>
      <c r="BF16" s="15" t="e">
        <f>'Table A1'!P16/P16*100</f>
        <v>#N/A</v>
      </c>
      <c r="BG16" s="15" t="e">
        <f>IFERROR('Table A1'!Q16/Q16*100,NA())</f>
        <v>#N/A</v>
      </c>
      <c r="BH16" s="15" t="e">
        <f>IFERROR('Table A1'!R16/R16*100,NA())</f>
        <v>#N/A</v>
      </c>
      <c r="BI16" s="15">
        <f>'Table A1'!S16/S16*100</f>
        <v>81.117455138662322</v>
      </c>
      <c r="BJ16" s="15">
        <f>'Table A1'!T16/T16*100</f>
        <v>241.57894736842104</v>
      </c>
      <c r="BK16" s="15">
        <f>'Table A1'!U16/U16*100</f>
        <v>85.468133693170017</v>
      </c>
    </row>
    <row r="17" spans="1:63" x14ac:dyDescent="0.25">
      <c r="A17" s="13">
        <v>1981</v>
      </c>
      <c r="B17" s="34">
        <v>68.88</v>
      </c>
      <c r="C17" s="34">
        <v>63.68</v>
      </c>
      <c r="D17" s="34">
        <v>112.32</v>
      </c>
      <c r="E17" s="34">
        <v>51.84</v>
      </c>
      <c r="F17" s="34">
        <v>30.5</v>
      </c>
      <c r="G17" s="34">
        <v>39.75</v>
      </c>
      <c r="H17" s="34">
        <v>36.36</v>
      </c>
      <c r="I17" s="34">
        <v>43.42</v>
      </c>
      <c r="J17" s="34">
        <v>36.99</v>
      </c>
      <c r="K17" s="34">
        <v>24.78</v>
      </c>
      <c r="L17" s="34">
        <v>34.69</v>
      </c>
      <c r="M17" s="34">
        <v>39.76</v>
      </c>
      <c r="N17" s="34">
        <v>17.829999999999998</v>
      </c>
      <c r="O17" s="34">
        <v>25.52</v>
      </c>
      <c r="P17" s="34"/>
      <c r="Q17" s="34"/>
      <c r="R17" s="34"/>
      <c r="S17" s="34">
        <v>50.27</v>
      </c>
      <c r="T17" s="34">
        <v>20.63</v>
      </c>
      <c r="U17" s="34">
        <v>48.92</v>
      </c>
      <c r="AR17" s="15">
        <f>'Table A1'!B17/B17*100</f>
        <v>105.56039488966317</v>
      </c>
      <c r="AS17" s="15">
        <f>'Table A1'!C17/C17*100</f>
        <v>278.5489949748744</v>
      </c>
      <c r="AT17" s="15">
        <f>'Table A1'!D17/D17*100</f>
        <v>66.755698005698022</v>
      </c>
      <c r="AU17" s="15">
        <f>'Table A1'!E17/E17*100</f>
        <v>93.325617283950606</v>
      </c>
      <c r="AV17" s="15">
        <f>'Table A1'!F17/F17*100</f>
        <v>163.40983606557378</v>
      </c>
      <c r="AW17" s="15">
        <f>'Table A1'!G17/G17*100</f>
        <v>136.0251572327044</v>
      </c>
      <c r="AX17" s="15">
        <f>'Table A1'!H17/H17*100</f>
        <v>102.50275027502751</v>
      </c>
      <c r="AY17" s="15">
        <f>'Table A1'!I17/I17*100</f>
        <v>95.716259788116076</v>
      </c>
      <c r="AZ17" s="15">
        <f>'Table A1'!J17/J17*100</f>
        <v>138.74020005406865</v>
      </c>
      <c r="BA17" s="15">
        <f>'Table A1'!K17/K17*100</f>
        <v>73.284907183212269</v>
      </c>
      <c r="BB17" s="15">
        <f>'Table A1'!L17/L17*100</f>
        <v>86.653214182761602</v>
      </c>
      <c r="BC17" s="15">
        <f>'Table A1'!M17/M17*100</f>
        <v>68.133802816901408</v>
      </c>
      <c r="BD17" s="15">
        <f>'Table A1'!N17/N17*100</f>
        <v>94.671901289960743</v>
      </c>
      <c r="BE17" s="15">
        <f>'Table A1'!O17/O17*100</f>
        <v>63.205329153605014</v>
      </c>
      <c r="BF17" s="15" t="e">
        <f>'Table A1'!P17/P17*100</f>
        <v>#N/A</v>
      </c>
      <c r="BG17" s="15" t="e">
        <f>IFERROR('Table A1'!Q17/Q17*100,NA())</f>
        <v>#N/A</v>
      </c>
      <c r="BH17" s="15" t="e">
        <f>IFERROR('Table A1'!R17/R17*100,NA())</f>
        <v>#N/A</v>
      </c>
      <c r="BI17" s="15">
        <f>'Table A1'!S17/S17*100</f>
        <v>79.172468669186387</v>
      </c>
      <c r="BJ17" s="15">
        <f>'Table A1'!T17/T17*100</f>
        <v>198.88511875908873</v>
      </c>
      <c r="BK17" s="15">
        <f>'Table A1'!U17/U17*100</f>
        <v>82.951757972199502</v>
      </c>
    </row>
    <row r="18" spans="1:63" x14ac:dyDescent="0.25">
      <c r="A18" s="13">
        <v>1982</v>
      </c>
      <c r="B18" s="34">
        <v>69.400000000000006</v>
      </c>
      <c r="C18" s="34">
        <v>67.959999999999994</v>
      </c>
      <c r="D18" s="34">
        <v>112.14</v>
      </c>
      <c r="E18" s="34">
        <v>51.48</v>
      </c>
      <c r="F18" s="34">
        <v>30.72</v>
      </c>
      <c r="G18" s="34">
        <v>39.44</v>
      </c>
      <c r="H18" s="34">
        <v>37.049999999999997</v>
      </c>
      <c r="I18" s="34">
        <v>42.3</v>
      </c>
      <c r="J18" s="34">
        <v>37.69</v>
      </c>
      <c r="K18" s="34">
        <v>24.99</v>
      </c>
      <c r="L18" s="34">
        <v>36.659999999999997</v>
      </c>
      <c r="M18" s="34">
        <v>40.43</v>
      </c>
      <c r="N18" s="34">
        <v>19.899999999999999</v>
      </c>
      <c r="O18" s="34">
        <v>26.76</v>
      </c>
      <c r="P18" s="34"/>
      <c r="Q18" s="34"/>
      <c r="R18" s="34"/>
      <c r="S18" s="34">
        <v>51.27</v>
      </c>
      <c r="T18" s="34">
        <v>24.18</v>
      </c>
      <c r="U18" s="34">
        <v>49.61</v>
      </c>
      <c r="AR18" s="15">
        <f>'Table A1'!B18/B18*100</f>
        <v>113.47262247838617</v>
      </c>
      <c r="AS18" s="15">
        <f>'Table A1'!C18/C18*100</f>
        <v>279.78222483814011</v>
      </c>
      <c r="AT18" s="15">
        <f>'Table A1'!D18/D18*100</f>
        <v>66.773675762439794</v>
      </c>
      <c r="AU18" s="15">
        <f>'Table A1'!E18/E18*100</f>
        <v>92.773892773892769</v>
      </c>
      <c r="AV18" s="15">
        <f>'Table A1'!F18/F18*100</f>
        <v>155.85937500000003</v>
      </c>
      <c r="AW18" s="15">
        <f>'Table A1'!G18/G18*100</f>
        <v>148.0476673427992</v>
      </c>
      <c r="AX18" s="15">
        <f>'Table A1'!H18/H18*100</f>
        <v>103.7246963562753</v>
      </c>
      <c r="AY18" s="15">
        <f>'Table A1'!I18/I18*100</f>
        <v>96.59574468085107</v>
      </c>
      <c r="AZ18" s="15">
        <f>'Table A1'!J18/J18*100</f>
        <v>137.09206686123642</v>
      </c>
      <c r="BA18" s="15">
        <f>'Table A1'!K18/K18*100</f>
        <v>75.430172068827545</v>
      </c>
      <c r="BB18" s="15">
        <f>'Table A1'!L18/L18*100</f>
        <v>84.83360611020187</v>
      </c>
      <c r="BC18" s="15">
        <f>'Table A1'!M18/M18*100</f>
        <v>68.216670789018053</v>
      </c>
      <c r="BD18" s="15">
        <f>'Table A1'!N18/N18*100</f>
        <v>91.909547738693462</v>
      </c>
      <c r="BE18" s="15">
        <f>'Table A1'!O18/O18*100</f>
        <v>65.321375186846026</v>
      </c>
      <c r="BF18" s="15" t="e">
        <f>'Table A1'!P18/P18*100</f>
        <v>#N/A</v>
      </c>
      <c r="BG18" s="15" t="e">
        <f>IFERROR('Table A1'!Q18/Q18*100,NA())</f>
        <v>#N/A</v>
      </c>
      <c r="BH18" s="15" t="e">
        <f>IFERROR('Table A1'!R18/R18*100,NA())</f>
        <v>#N/A</v>
      </c>
      <c r="BI18" s="15">
        <f>'Table A1'!S18/S18*100</f>
        <v>78.19387556075678</v>
      </c>
      <c r="BJ18" s="15">
        <f>'Table A1'!T18/T18*100</f>
        <v>169.6856906534326</v>
      </c>
      <c r="BK18" s="15">
        <f>'Table A1'!U18/U18*100</f>
        <v>83.975005039306581</v>
      </c>
    </row>
    <row r="19" spans="1:63" x14ac:dyDescent="0.25">
      <c r="A19" s="13">
        <v>1983</v>
      </c>
      <c r="B19" s="34">
        <v>70.58</v>
      </c>
      <c r="C19" s="34">
        <v>72.13</v>
      </c>
      <c r="D19" s="34">
        <v>111.52</v>
      </c>
      <c r="E19" s="34">
        <v>51.34</v>
      </c>
      <c r="F19" s="34">
        <v>31.06</v>
      </c>
      <c r="G19" s="34">
        <v>39.46</v>
      </c>
      <c r="H19" s="34">
        <v>37.869999999999997</v>
      </c>
      <c r="I19" s="34">
        <v>41.42</v>
      </c>
      <c r="J19" s="34">
        <v>38.369999999999997</v>
      </c>
      <c r="K19" s="34">
        <v>25.39</v>
      </c>
      <c r="L19" s="34">
        <v>38.93</v>
      </c>
      <c r="M19" s="34">
        <v>41.15</v>
      </c>
      <c r="N19" s="34">
        <v>21.44</v>
      </c>
      <c r="O19" s="34">
        <v>27.81</v>
      </c>
      <c r="P19" s="34"/>
      <c r="Q19" s="34"/>
      <c r="R19" s="34"/>
      <c r="S19" s="34">
        <v>51.95</v>
      </c>
      <c r="T19" s="34">
        <v>26.88</v>
      </c>
      <c r="U19" s="34">
        <v>50.3</v>
      </c>
      <c r="AR19" s="15">
        <f>'Table A1'!B19/B19*100</f>
        <v>105.53981297818078</v>
      </c>
      <c r="AS19" s="15">
        <f>'Table A1'!C19/C19*100</f>
        <v>265.85332039373355</v>
      </c>
      <c r="AT19" s="15">
        <f>'Table A1'!D19/D19*100</f>
        <v>68.570659971305588</v>
      </c>
      <c r="AU19" s="15">
        <f>'Table A1'!E19/E19*100</f>
        <v>96.474483833268394</v>
      </c>
      <c r="AV19" s="15">
        <f>'Table A1'!F19/F19*100</f>
        <v>149.5170637475853</v>
      </c>
      <c r="AW19" s="15">
        <f>'Table A1'!G19/G19*100</f>
        <v>157.32387227572224</v>
      </c>
      <c r="AX19" s="15">
        <f>'Table A1'!H19/H19*100</f>
        <v>109.16292579878532</v>
      </c>
      <c r="AY19" s="15">
        <f>'Table A1'!I19/I19*100</f>
        <v>103.28343795267986</v>
      </c>
      <c r="AZ19" s="15">
        <f>'Table A1'!J19/J19*100</f>
        <v>137.55538180870474</v>
      </c>
      <c r="BA19" s="15">
        <f>'Table A1'!K19/K19*100</f>
        <v>79.480110279637657</v>
      </c>
      <c r="BB19" s="15">
        <f>'Table A1'!L19/L19*100</f>
        <v>83.945543282815308</v>
      </c>
      <c r="BC19" s="15">
        <f>'Table A1'!M19/M19*100</f>
        <v>69.137302551640346</v>
      </c>
      <c r="BD19" s="15">
        <f>'Table A1'!N19/N19*100</f>
        <v>95.475746268656707</v>
      </c>
      <c r="BE19" s="15">
        <f>'Table A1'!O19/O19*100</f>
        <v>70.334412081984894</v>
      </c>
      <c r="BF19" s="15" t="e">
        <f>'Table A1'!P19/P19*100</f>
        <v>#N/A</v>
      </c>
      <c r="BG19" s="15" t="e">
        <f>IFERROR('Table A1'!Q19/Q19*100,NA())</f>
        <v>#N/A</v>
      </c>
      <c r="BH19" s="15" t="e">
        <f>IFERROR('Table A1'!R19/R19*100,NA())</f>
        <v>#N/A</v>
      </c>
      <c r="BI19" s="15">
        <f>'Table A1'!S19/S19*100</f>
        <v>82.059672762271418</v>
      </c>
      <c r="BJ19" s="15">
        <f>'Table A1'!T19/T19*100</f>
        <v>161.08630952380952</v>
      </c>
      <c r="BK19" s="15">
        <f>'Table A1'!U19/U19*100</f>
        <v>86.560636182902584</v>
      </c>
    </row>
    <row r="20" spans="1:63" x14ac:dyDescent="0.25">
      <c r="A20" s="13">
        <v>1984</v>
      </c>
      <c r="B20" s="34">
        <v>71.89</v>
      </c>
      <c r="C20" s="34">
        <v>76.44</v>
      </c>
      <c r="D20" s="34">
        <v>111.02</v>
      </c>
      <c r="E20" s="34">
        <v>51.07</v>
      </c>
      <c r="F20" s="34">
        <v>31.35</v>
      </c>
      <c r="G20" s="34">
        <v>39.229999999999997</v>
      </c>
      <c r="H20" s="34">
        <v>38.94</v>
      </c>
      <c r="I20" s="34">
        <v>41.39</v>
      </c>
      <c r="J20" s="34">
        <v>38.979999999999997</v>
      </c>
      <c r="K20" s="34">
        <v>26.02</v>
      </c>
      <c r="L20" s="34">
        <v>41.29</v>
      </c>
      <c r="M20" s="34">
        <v>41.56</v>
      </c>
      <c r="N20" s="34">
        <v>22.85</v>
      </c>
      <c r="O20" s="34">
        <v>28.61</v>
      </c>
      <c r="P20" s="34"/>
      <c r="Q20" s="34"/>
      <c r="R20" s="34"/>
      <c r="S20" s="34">
        <v>52.78</v>
      </c>
      <c r="T20" s="34">
        <v>29.64</v>
      </c>
      <c r="U20" s="34">
        <v>51.13</v>
      </c>
      <c r="AR20" s="15">
        <f>'Table A1'!B20/B20*100</f>
        <v>125.23299485324802</v>
      </c>
      <c r="AS20" s="15">
        <f>'Table A1'!C20/C20*100</f>
        <v>236.02825745682887</v>
      </c>
      <c r="AT20" s="15">
        <f>'Table A1'!D20/D20*100</f>
        <v>71.383534498288597</v>
      </c>
      <c r="AU20" s="15">
        <f>'Table A1'!E20/E20*100</f>
        <v>78.421774035637355</v>
      </c>
      <c r="AV20" s="15">
        <f>'Table A1'!F20/F20*100</f>
        <v>138.62838915470493</v>
      </c>
      <c r="AW20" s="15">
        <f>'Table A1'!G20/G20*100</f>
        <v>165.76599541167477</v>
      </c>
      <c r="AX20" s="15">
        <f>'Table A1'!H20/H20*100</f>
        <v>111.01694915254237</v>
      </c>
      <c r="AY20" s="15">
        <f>'Table A1'!I20/I20*100</f>
        <v>106.37835225899977</v>
      </c>
      <c r="AZ20" s="15">
        <f>'Table A1'!J20/J20*100</f>
        <v>136.86505900461776</v>
      </c>
      <c r="BA20" s="15">
        <f>'Table A1'!K20/K20*100</f>
        <v>82.82090699461952</v>
      </c>
      <c r="BB20" s="15">
        <f>'Table A1'!L20/L20*100</f>
        <v>80.455316057156693</v>
      </c>
      <c r="BC20" s="15">
        <f>'Table A1'!M20/M20*100</f>
        <v>68.383060635226173</v>
      </c>
      <c r="BD20" s="15">
        <f>'Table A1'!N20/N20*100</f>
        <v>95.448577680525148</v>
      </c>
      <c r="BE20" s="15">
        <f>'Table A1'!O20/O20*100</f>
        <v>72.876616567633704</v>
      </c>
      <c r="BF20" s="15" t="e">
        <f>'Table A1'!P20/P20*100</f>
        <v>#N/A</v>
      </c>
      <c r="BG20" s="15" t="e">
        <f>IFERROR('Table A1'!Q20/Q20*100,NA())</f>
        <v>#N/A</v>
      </c>
      <c r="BH20" s="15" t="e">
        <f>IFERROR('Table A1'!R20/R20*100,NA())</f>
        <v>#N/A</v>
      </c>
      <c r="BI20" s="15">
        <f>'Table A1'!S20/S20*100</f>
        <v>85.032209170140206</v>
      </c>
      <c r="BJ20" s="15">
        <f>'Table A1'!T20/T20*100</f>
        <v>152.63157894736844</v>
      </c>
      <c r="BK20" s="15">
        <f>'Table A1'!U20/U20*100</f>
        <v>87.48288675924114</v>
      </c>
    </row>
    <row r="21" spans="1:63" x14ac:dyDescent="0.25">
      <c r="A21" s="13">
        <v>1985</v>
      </c>
      <c r="B21" s="34">
        <v>72.59</v>
      </c>
      <c r="C21" s="34">
        <v>80.8</v>
      </c>
      <c r="D21" s="34">
        <v>111.64</v>
      </c>
      <c r="E21" s="34">
        <v>50.55</v>
      </c>
      <c r="F21" s="34">
        <v>31.51</v>
      </c>
      <c r="G21" s="34">
        <v>38.840000000000003</v>
      </c>
      <c r="H21" s="34">
        <v>40.5</v>
      </c>
      <c r="I21" s="34">
        <v>41.8</v>
      </c>
      <c r="J21" s="34">
        <v>40.049999999999997</v>
      </c>
      <c r="K21" s="34">
        <v>27.17</v>
      </c>
      <c r="L21" s="34">
        <v>43.47</v>
      </c>
      <c r="M21" s="34">
        <v>42.09</v>
      </c>
      <c r="N21" s="34">
        <v>24.57</v>
      </c>
      <c r="O21" s="34">
        <v>29.72</v>
      </c>
      <c r="P21" s="34"/>
      <c r="Q21" s="34"/>
      <c r="R21" s="34"/>
      <c r="S21" s="34">
        <v>53.89</v>
      </c>
      <c r="T21" s="34">
        <v>33.47</v>
      </c>
      <c r="U21" s="34">
        <v>52.24</v>
      </c>
      <c r="AR21" s="15">
        <f>'Table A1'!B21/B21*100</f>
        <v>117.48174679707948</v>
      </c>
      <c r="AS21" s="15">
        <f>'Table A1'!C21/C21*100</f>
        <v>245.48267326732676</v>
      </c>
      <c r="AT21" s="15">
        <f>'Table A1'!D21/D21*100</f>
        <v>73.038337513436048</v>
      </c>
      <c r="AU21" s="15">
        <f>'Table A1'!E21/E21*100</f>
        <v>99.386745796241343</v>
      </c>
      <c r="AV21" s="15">
        <f>'Table A1'!F21/F21*100</f>
        <v>153.60203110123769</v>
      </c>
      <c r="AW21" s="15">
        <f>'Table A1'!G21/G21*100</f>
        <v>167.97116374871263</v>
      </c>
      <c r="AX21" s="15">
        <f>'Table A1'!H21/H21*100</f>
        <v>112.79012345679011</v>
      </c>
      <c r="AY21" s="15">
        <f>'Table A1'!I21/I21*100</f>
        <v>112.2488038277512</v>
      </c>
      <c r="AZ21" s="15">
        <f>'Table A1'!J21/J21*100</f>
        <v>143.69538077403246</v>
      </c>
      <c r="BA21" s="15">
        <f>'Table A1'!K21/K21*100</f>
        <v>84.394552815605437</v>
      </c>
      <c r="BB21" s="15">
        <f>'Table A1'!L21/L21*100</f>
        <v>76.489533011272144</v>
      </c>
      <c r="BC21" s="15">
        <f>'Table A1'!M21/M21*100</f>
        <v>69.351389878831071</v>
      </c>
      <c r="BD21" s="15">
        <f>'Table A1'!N21/N21*100</f>
        <v>98.290598290598282</v>
      </c>
      <c r="BE21" s="15">
        <f>'Table A1'!O21/O21*100</f>
        <v>77.65814266487213</v>
      </c>
      <c r="BF21" s="15" t="e">
        <f>'Table A1'!P21/P21*100</f>
        <v>#N/A</v>
      </c>
      <c r="BG21" s="15" t="e">
        <f>IFERROR('Table A1'!Q21/Q21*100,NA())</f>
        <v>#N/A</v>
      </c>
      <c r="BH21" s="15" t="e">
        <f>IFERROR('Table A1'!R21/R21*100,NA())</f>
        <v>#N/A</v>
      </c>
      <c r="BI21" s="15">
        <f>'Table A1'!S21/S21*100</f>
        <v>89.218778994247543</v>
      </c>
      <c r="BJ21" s="15">
        <f>'Table A1'!T21/T21*100</f>
        <v>144.30833582312519</v>
      </c>
      <c r="BK21" s="15">
        <f>'Table A1'!U21/U21*100</f>
        <v>89.854517611026026</v>
      </c>
    </row>
    <row r="22" spans="1:63" x14ac:dyDescent="0.25">
      <c r="A22" s="13">
        <v>1986</v>
      </c>
      <c r="B22" s="34">
        <v>72.09</v>
      </c>
      <c r="C22" s="34">
        <v>83.34</v>
      </c>
      <c r="D22" s="34">
        <v>112.37</v>
      </c>
      <c r="E22" s="34">
        <v>50.31</v>
      </c>
      <c r="F22" s="34">
        <v>31.78</v>
      </c>
      <c r="G22" s="34">
        <v>38.409999999999997</v>
      </c>
      <c r="H22" s="34">
        <v>42.26</v>
      </c>
      <c r="I22" s="34">
        <v>42.02</v>
      </c>
      <c r="J22" s="34">
        <v>41.75</v>
      </c>
      <c r="K22" s="34">
        <v>28.7</v>
      </c>
      <c r="L22" s="34">
        <v>45.05</v>
      </c>
      <c r="M22" s="34">
        <v>42.52</v>
      </c>
      <c r="N22" s="34">
        <v>27.04</v>
      </c>
      <c r="O22" s="34">
        <v>31.57</v>
      </c>
      <c r="P22" s="34"/>
      <c r="Q22" s="34"/>
      <c r="R22" s="34"/>
      <c r="S22" s="34">
        <v>56.31</v>
      </c>
      <c r="T22" s="34">
        <v>37.47</v>
      </c>
      <c r="U22" s="34">
        <v>53.31</v>
      </c>
      <c r="AR22" s="15">
        <f>'Table A1'!B22/B22*100</f>
        <v>118.43528922180606</v>
      </c>
      <c r="AS22" s="15">
        <f>'Table A1'!C22/C22*100</f>
        <v>237.76097912167023</v>
      </c>
      <c r="AT22" s="15">
        <f>'Table A1'!D22/D22*100</f>
        <v>73.533861350894355</v>
      </c>
      <c r="AU22" s="15">
        <f>'Table A1'!E22/E22*100</f>
        <v>117.4716756112105</v>
      </c>
      <c r="AV22" s="15">
        <f>'Table A1'!F22/F22*100</f>
        <v>164.91504090623033</v>
      </c>
      <c r="AW22" s="15">
        <f>'Table A1'!G22/G22*100</f>
        <v>176.98516011455351</v>
      </c>
      <c r="AX22" s="15">
        <f>'Table A1'!H22/H22*100</f>
        <v>113.08566019876953</v>
      </c>
      <c r="AY22" s="15">
        <f>'Table A1'!I22/I22*100</f>
        <v>114.70728224654927</v>
      </c>
      <c r="AZ22" s="15">
        <f>'Table A1'!J22/J22*100</f>
        <v>146.29940119760479</v>
      </c>
      <c r="BA22" s="15">
        <f>'Table A1'!K22/K22*100</f>
        <v>85.365853658536579</v>
      </c>
      <c r="BB22" s="15">
        <f>'Table A1'!L22/L22*100</f>
        <v>75.405105438401776</v>
      </c>
      <c r="BC22" s="15">
        <f>'Table A1'!M22/M22*100</f>
        <v>68.414863593603002</v>
      </c>
      <c r="BD22" s="15">
        <f>'Table A1'!N22/N22*100</f>
        <v>96.190828402366861</v>
      </c>
      <c r="BE22" s="15">
        <f>'Table A1'!O22/O22*100</f>
        <v>78.745644599303134</v>
      </c>
      <c r="BF22" s="15" t="e">
        <f>'Table A1'!P22/P22*100</f>
        <v>#N/A</v>
      </c>
      <c r="BG22" s="15" t="e">
        <f>IFERROR('Table A1'!Q22/Q22*100,NA())</f>
        <v>#N/A</v>
      </c>
      <c r="BH22" s="15" t="e">
        <f>IFERROR('Table A1'!R22/R22*100,NA())</f>
        <v>#N/A</v>
      </c>
      <c r="BI22" s="15">
        <f>'Table A1'!S22/S22*100</f>
        <v>89.664358018114015</v>
      </c>
      <c r="BJ22" s="15">
        <f>'Table A1'!T22/T22*100</f>
        <v>136.64264745129438</v>
      </c>
      <c r="BK22" s="15">
        <f>'Table A1'!U22/U22*100</f>
        <v>91.314950290752193</v>
      </c>
    </row>
    <row r="23" spans="1:63" x14ac:dyDescent="0.25">
      <c r="A23" s="13">
        <v>1987</v>
      </c>
      <c r="B23" s="34">
        <v>71.3</v>
      </c>
      <c r="C23" s="34">
        <v>83.94</v>
      </c>
      <c r="D23" s="34">
        <v>112.8</v>
      </c>
      <c r="E23" s="34">
        <v>50.04</v>
      </c>
      <c r="F23" s="34">
        <v>32.24</v>
      </c>
      <c r="G23" s="34">
        <v>39.36</v>
      </c>
      <c r="H23" s="34">
        <v>44.45</v>
      </c>
      <c r="I23" s="34">
        <v>42.57</v>
      </c>
      <c r="J23" s="34">
        <v>44.07</v>
      </c>
      <c r="K23" s="34">
        <v>30.35</v>
      </c>
      <c r="L23" s="34">
        <v>47.16</v>
      </c>
      <c r="M23" s="34">
        <v>45.37</v>
      </c>
      <c r="N23" s="34">
        <v>30.16</v>
      </c>
      <c r="O23" s="34">
        <v>34.57</v>
      </c>
      <c r="P23" s="34"/>
      <c r="Q23" s="34"/>
      <c r="R23" s="34"/>
      <c r="S23" s="34">
        <v>61.63</v>
      </c>
      <c r="T23" s="34">
        <v>41.56</v>
      </c>
      <c r="U23" s="34">
        <v>54.6</v>
      </c>
      <c r="AR23" s="15">
        <f>'Table A1'!B23/B23*100</f>
        <v>116.97054698457224</v>
      </c>
      <c r="AS23" s="15">
        <f>'Table A1'!C23/C23*100</f>
        <v>236.29973790802956</v>
      </c>
      <c r="AT23" s="15">
        <f>'Table A1'!D23/D23*100</f>
        <v>76.781914893617014</v>
      </c>
      <c r="AU23" s="15">
        <f>'Table A1'!E23/E23*100</f>
        <v>121.64268585131894</v>
      </c>
      <c r="AV23" s="15">
        <f>'Table A1'!F23/F23*100</f>
        <v>171.18486352357317</v>
      </c>
      <c r="AW23" s="15">
        <f>'Table A1'!G23/G23*100</f>
        <v>192.8099593495935</v>
      </c>
      <c r="AX23" s="15">
        <f>'Table A1'!H23/H23*100</f>
        <v>116.46794150731159</v>
      </c>
      <c r="AY23" s="15">
        <f>'Table A1'!I23/I23*100</f>
        <v>123.11486962649751</v>
      </c>
      <c r="AZ23" s="15">
        <f>'Table A1'!J23/J23*100</f>
        <v>148.64987519854779</v>
      </c>
      <c r="BA23" s="15">
        <f>'Table A1'!K23/K23*100</f>
        <v>86.359143327841849</v>
      </c>
      <c r="BB23" s="15">
        <f>'Table A1'!L23/L23*100</f>
        <v>80.78880407124683</v>
      </c>
      <c r="BC23" s="15">
        <f>'Table A1'!M23/M23*100</f>
        <v>64.800528983910084</v>
      </c>
      <c r="BD23" s="15">
        <f>'Table A1'!N23/N23*100</f>
        <v>91.677718832891244</v>
      </c>
      <c r="BE23" s="15">
        <f>'Table A1'!O23/O23*100</f>
        <v>76.424645646514321</v>
      </c>
      <c r="BF23" s="15" t="e">
        <f>'Table A1'!P23/P23*100</f>
        <v>#N/A</v>
      </c>
      <c r="BG23" s="15" t="e">
        <f>IFERROR('Table A1'!Q23/Q23*100,NA())</f>
        <v>#N/A</v>
      </c>
      <c r="BH23" s="15" t="e">
        <f>IFERROR('Table A1'!R23/R23*100,NA())</f>
        <v>#N/A</v>
      </c>
      <c r="BI23" s="15">
        <f>'Table A1'!S23/S23*100</f>
        <v>90.345610903780624</v>
      </c>
      <c r="BJ23" s="15">
        <f>'Table A1'!T23/T23*100</f>
        <v>137.92107795957651</v>
      </c>
      <c r="BK23" s="15">
        <f>'Table A1'!U23/U23*100</f>
        <v>95.073260073260073</v>
      </c>
    </row>
    <row r="24" spans="1:63" x14ac:dyDescent="0.25">
      <c r="A24" s="13">
        <v>1988</v>
      </c>
      <c r="B24" s="34">
        <v>70.72</v>
      </c>
      <c r="C24" s="34">
        <v>84.24</v>
      </c>
      <c r="D24" s="34">
        <v>113.68</v>
      </c>
      <c r="E24" s="34">
        <v>49.3</v>
      </c>
      <c r="F24" s="34">
        <v>32.909999999999997</v>
      </c>
      <c r="G24" s="34">
        <v>42.65</v>
      </c>
      <c r="H24" s="34">
        <v>47.41</v>
      </c>
      <c r="I24" s="34">
        <v>42.85</v>
      </c>
      <c r="J24" s="34">
        <v>47.2</v>
      </c>
      <c r="K24" s="34">
        <v>32.65</v>
      </c>
      <c r="L24" s="34">
        <v>50.75</v>
      </c>
      <c r="M24" s="34">
        <v>52.16</v>
      </c>
      <c r="N24" s="34">
        <v>34.18</v>
      </c>
      <c r="O24" s="34">
        <v>37.5</v>
      </c>
      <c r="P24" s="34"/>
      <c r="Q24" s="34"/>
      <c r="R24" s="34"/>
      <c r="S24" s="34">
        <v>66.959999999999994</v>
      </c>
      <c r="T24" s="34">
        <v>44</v>
      </c>
      <c r="U24" s="34">
        <v>56.37</v>
      </c>
      <c r="AR24" s="15">
        <f>'Table A1'!B24/B24*100</f>
        <v>118.62273755656109</v>
      </c>
      <c r="AS24" s="15">
        <f>'Table A1'!C24/C24*100</f>
        <v>215.49145299145303</v>
      </c>
      <c r="AT24" s="15">
        <f>'Table A1'!D24/D24*100</f>
        <v>81.703026038001397</v>
      </c>
      <c r="AU24" s="15">
        <f>'Table A1'!E24/E24*100</f>
        <v>123.46855983772819</v>
      </c>
      <c r="AV24" s="15">
        <f>'Table A1'!F24/F24*100</f>
        <v>175.53934974171989</v>
      </c>
      <c r="AW24" s="15">
        <f>'Table A1'!G24/G24*100</f>
        <v>193.24736225087926</v>
      </c>
      <c r="AX24" s="15">
        <f>'Table A1'!H24/H24*100</f>
        <v>117.67559586585111</v>
      </c>
      <c r="AY24" s="15">
        <f>'Table A1'!I24/I24*100</f>
        <v>129.98833138856475</v>
      </c>
      <c r="AZ24" s="15">
        <f>'Table A1'!J24/J24*100</f>
        <v>148.0508474576271</v>
      </c>
      <c r="BA24" s="15">
        <f>'Table A1'!K24/K24*100</f>
        <v>86.156202143951006</v>
      </c>
      <c r="BB24" s="15">
        <f>'Table A1'!L24/L24*100</f>
        <v>83.172413793103445</v>
      </c>
      <c r="BC24" s="15">
        <f>'Table A1'!M24/M24*100</f>
        <v>57.304447852760745</v>
      </c>
      <c r="BD24" s="15">
        <f>'Table A1'!N24/N24*100</f>
        <v>90.754827384435345</v>
      </c>
      <c r="BE24" s="15">
        <f>'Table A1'!O24/O24*100</f>
        <v>79.039999999999992</v>
      </c>
      <c r="BF24" s="15" t="e">
        <f>'Table A1'!P24/P24*100</f>
        <v>#N/A</v>
      </c>
      <c r="BG24" s="15" t="e">
        <f>IFERROR('Table A1'!Q24/Q24*100,NA())</f>
        <v>#N/A</v>
      </c>
      <c r="BH24" s="15" t="e">
        <f>IFERROR('Table A1'!R24/R24*100,NA())</f>
        <v>#N/A</v>
      </c>
      <c r="BI24" s="15">
        <f>'Table A1'!S24/S24*100</f>
        <v>89.008363201911607</v>
      </c>
      <c r="BJ24" s="15">
        <f>'Table A1'!T24/T24*100</f>
        <v>141.68181818181819</v>
      </c>
      <c r="BK24" s="15">
        <f>'Table A1'!U24/U24*100</f>
        <v>98.296966471527398</v>
      </c>
    </row>
    <row r="25" spans="1:63" x14ac:dyDescent="0.25">
      <c r="A25" s="13">
        <v>1989</v>
      </c>
      <c r="B25" s="34">
        <v>70.55</v>
      </c>
      <c r="C25" s="34">
        <v>84.71</v>
      </c>
      <c r="D25" s="34">
        <v>115.49</v>
      </c>
      <c r="E25" s="34">
        <v>48.91</v>
      </c>
      <c r="F25" s="34">
        <v>33.69</v>
      </c>
      <c r="G25" s="34">
        <v>47.62</v>
      </c>
      <c r="H25" s="34">
        <v>50.04</v>
      </c>
      <c r="I25" s="34">
        <v>43.17</v>
      </c>
      <c r="J25" s="34">
        <v>50.72</v>
      </c>
      <c r="K25" s="34">
        <v>35.57</v>
      </c>
      <c r="L25" s="34">
        <v>55.83</v>
      </c>
      <c r="M25" s="34">
        <v>62.23</v>
      </c>
      <c r="N25" s="34">
        <v>38.18</v>
      </c>
      <c r="O25" s="34">
        <v>40.74</v>
      </c>
      <c r="P25" s="34"/>
      <c r="Q25" s="34"/>
      <c r="R25" s="34"/>
      <c r="S25" s="34">
        <v>73.05</v>
      </c>
      <c r="T25" s="34">
        <v>47.72</v>
      </c>
      <c r="U25" s="34">
        <v>58.66</v>
      </c>
      <c r="AR25" s="15">
        <f>'Table A1'!B25/B25*100</f>
        <v>125.49964564138909</v>
      </c>
      <c r="AS25" s="15">
        <f>'Table A1'!C25/C25*100</f>
        <v>189.30468657773582</v>
      </c>
      <c r="AT25" s="15">
        <f>'Table A1'!D25/D25*100</f>
        <v>83.695558056974633</v>
      </c>
      <c r="AU25" s="15">
        <f>'Table A1'!E25/E25*100</f>
        <v>125.90472296053979</v>
      </c>
      <c r="AV25" s="15">
        <f>'Table A1'!F25/F25*100</f>
        <v>171.17839121401011</v>
      </c>
      <c r="AW25" s="15">
        <f>'Table A1'!G25/G25*100</f>
        <v>182.38135237295253</v>
      </c>
      <c r="AX25" s="15">
        <f>'Table A1'!H25/H25*100</f>
        <v>115.96722621902478</v>
      </c>
      <c r="AY25" s="15">
        <f>'Table A1'!I25/I25*100</f>
        <v>135.1401436182534</v>
      </c>
      <c r="AZ25" s="15">
        <f>'Table A1'!J25/J25*100</f>
        <v>142.58675078864351</v>
      </c>
      <c r="BA25" s="15">
        <f>'Table A1'!K25/K25*100</f>
        <v>80.967107112735448</v>
      </c>
      <c r="BB25" s="15">
        <f>'Table A1'!L25/L25*100</f>
        <v>76.052301629948062</v>
      </c>
      <c r="BC25" s="15">
        <f>'Table A1'!M25/M25*100</f>
        <v>48.77068937811346</v>
      </c>
      <c r="BD25" s="15">
        <f>'Table A1'!N25/N25*100</f>
        <v>84.389732844421161</v>
      </c>
      <c r="BE25" s="15">
        <f>'Table A1'!O25/O25*100</f>
        <v>75.601374570446737</v>
      </c>
      <c r="BF25" s="15" t="e">
        <f>'Table A1'!P25/P25*100</f>
        <v>#N/A</v>
      </c>
      <c r="BG25" s="15" t="e">
        <f>IFERROR('Table A1'!Q25/Q25*100,NA())</f>
        <v>#N/A</v>
      </c>
      <c r="BH25" s="15" t="e">
        <f>IFERROR('Table A1'!R25/R25*100,NA())</f>
        <v>#N/A</v>
      </c>
      <c r="BI25" s="15">
        <f>'Table A1'!S25/S25*100</f>
        <v>81.820670773442856</v>
      </c>
      <c r="BJ25" s="15">
        <f>'Table A1'!T25/T25*100</f>
        <v>134.09471919530597</v>
      </c>
      <c r="BK25" s="15">
        <f>'Table A1'!U25/U25*100</f>
        <v>97.255369928400953</v>
      </c>
    </row>
    <row r="26" spans="1:63" x14ac:dyDescent="0.25">
      <c r="A26" s="13">
        <v>1990</v>
      </c>
      <c r="B26" s="34">
        <v>70.760000000000005</v>
      </c>
      <c r="C26" s="34">
        <v>85.86</v>
      </c>
      <c r="D26" s="34">
        <v>117.66</v>
      </c>
      <c r="E26" s="34">
        <v>48.99</v>
      </c>
      <c r="F26" s="34">
        <v>35.229999999999997</v>
      </c>
      <c r="G26" s="34">
        <v>53.82</v>
      </c>
      <c r="H26" s="34">
        <v>51.87</v>
      </c>
      <c r="I26" s="34">
        <v>43.56</v>
      </c>
      <c r="J26" s="34">
        <v>53.72</v>
      </c>
      <c r="K26" s="34">
        <v>38.770000000000003</v>
      </c>
      <c r="L26" s="34">
        <v>59.89</v>
      </c>
      <c r="M26" s="34">
        <v>75.069999999999993</v>
      </c>
      <c r="N26" s="34">
        <v>42.29</v>
      </c>
      <c r="O26" s="34">
        <v>44.26</v>
      </c>
      <c r="P26" s="34"/>
      <c r="Q26" s="34"/>
      <c r="R26" s="34"/>
      <c r="S26" s="34">
        <v>82.46</v>
      </c>
      <c r="T26" s="34">
        <v>52.46</v>
      </c>
      <c r="U26" s="34">
        <v>61.2</v>
      </c>
      <c r="AR26" s="15">
        <f>'Table A1'!B26/B26*100</f>
        <v>126.9502543810062</v>
      </c>
      <c r="AS26" s="15">
        <f>'Table A1'!C26/C26*100</f>
        <v>178.62799906825063</v>
      </c>
      <c r="AT26" s="15">
        <f>'Table A1'!D26/D26*100</f>
        <v>82.066972633010366</v>
      </c>
      <c r="AU26" s="15">
        <f>'Table A1'!E26/E26*100</f>
        <v>128.94468258828331</v>
      </c>
      <c r="AV26" s="15">
        <f>'Table A1'!F26/F26*100</f>
        <v>166.02327561737158</v>
      </c>
      <c r="AW26" s="15">
        <f>'Table A1'!G26/G26*100</f>
        <v>166.07209215904868</v>
      </c>
      <c r="AX26" s="15">
        <f>'Table A1'!H26/H26*100</f>
        <v>110.39136302294197</v>
      </c>
      <c r="AY26" s="15">
        <f>'Table A1'!I26/I26*100</f>
        <v>133.56290174471991</v>
      </c>
      <c r="AZ26" s="15">
        <f>'Table A1'!J26/J26*100</f>
        <v>135.83395383469843</v>
      </c>
      <c r="BA26" s="15">
        <f>'Table A1'!K26/K26*100</f>
        <v>73.948929584730465</v>
      </c>
      <c r="BB26" s="15">
        <f>'Table A1'!L26/L26*100</f>
        <v>75.605276339956589</v>
      </c>
      <c r="BC26" s="15">
        <f>'Table A1'!M26/M26*100</f>
        <v>40.721992806713736</v>
      </c>
      <c r="BD26" s="15">
        <f>'Table A1'!N26/N26*100</f>
        <v>79.640576968550477</v>
      </c>
      <c r="BE26" s="15">
        <f>'Table A1'!O26/O26*100</f>
        <v>72.729326705829195</v>
      </c>
      <c r="BF26" s="15" t="e">
        <f>'Table A1'!P26/P26*100</f>
        <v>#N/A</v>
      </c>
      <c r="BG26" s="15" t="e">
        <f>IFERROR('Table A1'!Q26/Q26*100,NA())</f>
        <v>#N/A</v>
      </c>
      <c r="BH26" s="15" t="e">
        <f>IFERROR('Table A1'!R26/R26*100,NA())</f>
        <v>#N/A</v>
      </c>
      <c r="BI26" s="15">
        <f>'Table A1'!S26/S26*100</f>
        <v>72.653407712830472</v>
      </c>
      <c r="BJ26" s="15">
        <f>'Table A1'!T26/T26*100</f>
        <v>121.84521540221121</v>
      </c>
      <c r="BK26" s="15">
        <f>'Table A1'!U26/U26*100</f>
        <v>94.183006535947712</v>
      </c>
    </row>
    <row r="27" spans="1:63" x14ac:dyDescent="0.25">
      <c r="A27" s="13">
        <v>1991</v>
      </c>
      <c r="B27" s="34">
        <v>70.459999999999994</v>
      </c>
      <c r="C27" s="34">
        <v>89.85</v>
      </c>
      <c r="D27" s="34">
        <v>120.16</v>
      </c>
      <c r="E27" s="34">
        <v>50.86</v>
      </c>
      <c r="F27" s="34">
        <v>37.53</v>
      </c>
      <c r="G27" s="34">
        <v>57.22</v>
      </c>
      <c r="H27" s="34">
        <v>53.92</v>
      </c>
      <c r="I27" s="34">
        <v>44.28</v>
      </c>
      <c r="J27" s="34">
        <v>56.21</v>
      </c>
      <c r="K27" s="34">
        <v>42.29</v>
      </c>
      <c r="L27" s="34">
        <v>62.5</v>
      </c>
      <c r="M27" s="34">
        <v>82.84</v>
      </c>
      <c r="N27" s="34">
        <v>46.56</v>
      </c>
      <c r="O27" s="34">
        <v>46.95</v>
      </c>
      <c r="P27" s="34"/>
      <c r="Q27" s="34"/>
      <c r="R27" s="34"/>
      <c r="S27" s="34">
        <v>89.65</v>
      </c>
      <c r="T27" s="34">
        <v>57.12</v>
      </c>
      <c r="U27" s="34">
        <v>63.88</v>
      </c>
      <c r="AR27" s="15">
        <f>'Table A1'!B27/B27*100</f>
        <v>133.7638376383764</v>
      </c>
      <c r="AS27" s="15">
        <f>'Table A1'!C27/C27*100</f>
        <v>180.20033388981636</v>
      </c>
      <c r="AT27" s="15">
        <f>'Table A1'!D27/D27*100</f>
        <v>76.38981358189082</v>
      </c>
      <c r="AU27" s="15">
        <f>'Table A1'!E27/E27*100</f>
        <v>133.13016122689737</v>
      </c>
      <c r="AV27" s="15">
        <f>'Table A1'!F27/F27*100</f>
        <v>153.3972821742606</v>
      </c>
      <c r="AW27" s="15">
        <f>'Table A1'!G27/G27*100</f>
        <v>145.36875218455089</v>
      </c>
      <c r="AX27" s="15">
        <f>'Table A1'!H27/H27*100</f>
        <v>104.3026706231454</v>
      </c>
      <c r="AY27" s="15">
        <f>'Table A1'!I27/I27*100</f>
        <v>128.50045167118338</v>
      </c>
      <c r="AZ27" s="15">
        <f>'Table A1'!J27/J27*100</f>
        <v>122.06013164917273</v>
      </c>
      <c r="BA27" s="15">
        <f>'Table A1'!K27/K27*100</f>
        <v>66.56419957436745</v>
      </c>
      <c r="BB27" s="15">
        <f>'Table A1'!L27/L27*100</f>
        <v>73.344000000000008</v>
      </c>
      <c r="BC27" s="15">
        <f>'Table A1'!M27/M27*100</f>
        <v>36.697247706422012</v>
      </c>
      <c r="BD27" s="15">
        <f>'Table A1'!N27/N27*100</f>
        <v>72.057560137457031</v>
      </c>
      <c r="BE27" s="15">
        <f>'Table A1'!O27/O27*100</f>
        <v>68.07241746538871</v>
      </c>
      <c r="BF27" s="15" t="e">
        <f>'Table A1'!P27/P27*100</f>
        <v>#N/A</v>
      </c>
      <c r="BG27" s="15" t="e">
        <f>IFERROR('Table A1'!Q27/Q27*100,NA())</f>
        <v>#N/A</v>
      </c>
      <c r="BH27" s="15" t="e">
        <f>IFERROR('Table A1'!R27/R27*100,NA())</f>
        <v>#N/A</v>
      </c>
      <c r="BI27" s="15">
        <f>'Table A1'!S27/S27*100</f>
        <v>67.127718906859997</v>
      </c>
      <c r="BJ27" s="15">
        <f>'Table A1'!T27/T27*100</f>
        <v>112.35994397759106</v>
      </c>
      <c r="BK27" s="15">
        <f>'Table A1'!U27/U27*100</f>
        <v>88.556668753913584</v>
      </c>
    </row>
    <row r="28" spans="1:63" x14ac:dyDescent="0.25">
      <c r="A28" s="13">
        <v>1992</v>
      </c>
      <c r="B28" s="34">
        <v>70.42</v>
      </c>
      <c r="C28" s="34">
        <v>95.16</v>
      </c>
      <c r="D28" s="34">
        <v>121.24</v>
      </c>
      <c r="E28" s="34">
        <v>53.54</v>
      </c>
      <c r="F28" s="34">
        <v>40.06</v>
      </c>
      <c r="G28" s="34">
        <v>57.75</v>
      </c>
      <c r="H28" s="34">
        <v>55.13</v>
      </c>
      <c r="I28" s="34">
        <v>45.38</v>
      </c>
      <c r="J28" s="34">
        <v>58.35</v>
      </c>
      <c r="K28" s="34">
        <v>45.77</v>
      </c>
      <c r="L28" s="34">
        <v>63.38</v>
      </c>
      <c r="M28" s="34">
        <v>84.63</v>
      </c>
      <c r="N28" s="34">
        <v>49.6</v>
      </c>
      <c r="O28" s="34">
        <v>48.87</v>
      </c>
      <c r="P28" s="34"/>
      <c r="Q28" s="34"/>
      <c r="R28" s="34"/>
      <c r="S28" s="34">
        <v>93.74</v>
      </c>
      <c r="T28" s="34">
        <v>60.51</v>
      </c>
      <c r="U28" s="34">
        <v>65.930000000000007</v>
      </c>
      <c r="AR28" s="15">
        <f>'Table A1'!B28/B28*100</f>
        <v>137.16273785856291</v>
      </c>
      <c r="AS28" s="15">
        <f>'Table A1'!C28/C28*100</f>
        <v>176.01933585540144</v>
      </c>
      <c r="AT28" s="15">
        <f>'Table A1'!D28/D28*100</f>
        <v>75.659848234905979</v>
      </c>
      <c r="AU28" s="15">
        <f>'Table A1'!E28/E28*100</f>
        <v>130.78072469181922</v>
      </c>
      <c r="AV28" s="15">
        <f>'Table A1'!F28/F28*100</f>
        <v>145.68147778332502</v>
      </c>
      <c r="AW28" s="15">
        <f>'Table A1'!G28/G28*100</f>
        <v>137.03896103896105</v>
      </c>
      <c r="AX28" s="15">
        <f>'Table A1'!H28/H28*100</f>
        <v>106.31235262107745</v>
      </c>
      <c r="AY28" s="15">
        <f>'Table A1'!I28/I28*100</f>
        <v>129.02159541648302</v>
      </c>
      <c r="AZ28" s="15">
        <f>'Table A1'!J28/J28*100</f>
        <v>112.27077977720651</v>
      </c>
      <c r="BA28" s="15">
        <f>'Table A1'!K28/K28*100</f>
        <v>61.918287087611965</v>
      </c>
      <c r="BB28" s="15">
        <f>'Table A1'!L28/L28*100</f>
        <v>69.974755443357523</v>
      </c>
      <c r="BC28" s="15">
        <f>'Table A1'!M28/M28*100</f>
        <v>35.791090629800308</v>
      </c>
      <c r="BD28" s="15">
        <f>'Table A1'!N28/N28*100</f>
        <v>66.532258064516128</v>
      </c>
      <c r="BE28" s="15">
        <f>'Table A1'!O28/O28*100</f>
        <v>64.702271332105582</v>
      </c>
      <c r="BF28" s="15" t="e">
        <f>'Table A1'!P28/P28*100</f>
        <v>#N/A</v>
      </c>
      <c r="BG28" s="15" t="e">
        <f>IFERROR('Table A1'!Q28/Q28*100,NA())</f>
        <v>#N/A</v>
      </c>
      <c r="BH28" s="15" t="e">
        <f>IFERROR('Table A1'!R28/R28*100,NA())</f>
        <v>#N/A</v>
      </c>
      <c r="BI28" s="15">
        <f>'Table A1'!S28/S28*100</f>
        <v>65.126946874333257</v>
      </c>
      <c r="BJ28" s="15">
        <f>'Table A1'!T28/T28*100</f>
        <v>107.13931581556768</v>
      </c>
      <c r="BK28" s="15">
        <f>'Table A1'!U28/U28*100</f>
        <v>86.091308964052772</v>
      </c>
    </row>
    <row r="29" spans="1:63" x14ac:dyDescent="0.25">
      <c r="A29" s="13">
        <v>1993</v>
      </c>
      <c r="B29" s="34">
        <v>71.61</v>
      </c>
      <c r="C29" s="34">
        <v>98.66</v>
      </c>
      <c r="D29" s="34">
        <v>121.39</v>
      </c>
      <c r="E29" s="34">
        <v>55.51</v>
      </c>
      <c r="F29" s="34">
        <v>42.93</v>
      </c>
      <c r="G29" s="34">
        <v>58.73</v>
      </c>
      <c r="H29" s="34">
        <v>56.47</v>
      </c>
      <c r="I29" s="34">
        <v>46.93</v>
      </c>
      <c r="J29" s="34">
        <v>59.42</v>
      </c>
      <c r="K29" s="34">
        <v>48.42</v>
      </c>
      <c r="L29" s="34">
        <v>63.11</v>
      </c>
      <c r="M29" s="34">
        <v>85.11</v>
      </c>
      <c r="N29" s="34">
        <v>51.44</v>
      </c>
      <c r="O29" s="34">
        <v>50.46</v>
      </c>
      <c r="P29" s="34"/>
      <c r="Q29" s="34"/>
      <c r="R29" s="34"/>
      <c r="S29" s="34">
        <v>97.1</v>
      </c>
      <c r="T29" s="34">
        <v>62.92</v>
      </c>
      <c r="U29" s="34">
        <v>67.489999999999995</v>
      </c>
      <c r="AR29" s="15">
        <f>'Table A1'!B29/B29*100</f>
        <v>122.42703533026113</v>
      </c>
      <c r="AS29" s="15">
        <f>'Table A1'!C29/C29*100</f>
        <v>183.00222988039735</v>
      </c>
      <c r="AT29" s="15">
        <f>'Table A1'!D29/D29*100</f>
        <v>76.694950160639252</v>
      </c>
      <c r="AU29" s="15">
        <f>'Table A1'!E29/E29*100</f>
        <v>133.92181588902901</v>
      </c>
      <c r="AV29" s="15">
        <f>'Table A1'!F29/F29*100</f>
        <v>142.48777078965759</v>
      </c>
      <c r="AW29" s="15">
        <f>'Table A1'!G29/G29*100</f>
        <v>130.83602928656566</v>
      </c>
      <c r="AX29" s="15">
        <f>'Table A1'!H29/H29*100</f>
        <v>111.74074729945104</v>
      </c>
      <c r="AY29" s="15">
        <f>'Table A1'!I29/I29*100</f>
        <v>128.38269763477518</v>
      </c>
      <c r="AZ29" s="15">
        <f>'Table A1'!J29/J29*100</f>
        <v>111.56176371592056</v>
      </c>
      <c r="BA29" s="15">
        <f>'Table A1'!K29/K29*100</f>
        <v>60.057827344072692</v>
      </c>
      <c r="BB29" s="15">
        <f>'Table A1'!L29/L29*100</f>
        <v>72.159721121850737</v>
      </c>
      <c r="BC29" s="15">
        <f>'Table A1'!M29/M29*100</f>
        <v>36.681941017506752</v>
      </c>
      <c r="BD29" s="15">
        <f>'Table A1'!N29/N29*100</f>
        <v>65.241057542768274</v>
      </c>
      <c r="BE29" s="15">
        <f>'Table A1'!O29/O29*100</f>
        <v>63.872374157748702</v>
      </c>
      <c r="BF29" s="15" t="e">
        <f>'Table A1'!P29/P29*100</f>
        <v>#N/A</v>
      </c>
      <c r="BG29" s="15" t="e">
        <f>IFERROR('Table A1'!Q29/Q29*100,NA())</f>
        <v>#N/A</v>
      </c>
      <c r="BH29" s="15" t="e">
        <f>IFERROR('Table A1'!R29/R29*100,NA())</f>
        <v>#N/A</v>
      </c>
      <c r="BI29" s="15">
        <f>'Table A1'!S29/S29*100</f>
        <v>66.941297631307933</v>
      </c>
      <c r="BJ29" s="15">
        <f>'Table A1'!T29/T29*100</f>
        <v>109.63127781309601</v>
      </c>
      <c r="BK29" s="15">
        <f>'Table A1'!U29/U29*100</f>
        <v>86.427618906504662</v>
      </c>
    </row>
    <row r="30" spans="1:63" x14ac:dyDescent="0.25">
      <c r="A30" s="13">
        <v>1994</v>
      </c>
      <c r="B30" s="34">
        <v>74.23</v>
      </c>
      <c r="C30" s="34">
        <v>99.79</v>
      </c>
      <c r="D30" s="34">
        <v>121.67</v>
      </c>
      <c r="E30" s="34">
        <v>56.7</v>
      </c>
      <c r="F30" s="34">
        <v>45.66</v>
      </c>
      <c r="G30" s="34">
        <v>59.85</v>
      </c>
      <c r="H30" s="34">
        <v>57.9</v>
      </c>
      <c r="I30" s="34">
        <v>48.81</v>
      </c>
      <c r="J30" s="34">
        <v>59.23</v>
      </c>
      <c r="K30" s="34">
        <v>51.87</v>
      </c>
      <c r="L30" s="34">
        <v>63.04</v>
      </c>
      <c r="M30" s="34">
        <v>86.99</v>
      </c>
      <c r="N30" s="34">
        <v>52.77</v>
      </c>
      <c r="O30" s="34">
        <v>52.42</v>
      </c>
      <c r="P30" s="34"/>
      <c r="Q30" s="34"/>
      <c r="R30" s="34"/>
      <c r="S30" s="34">
        <v>100.77</v>
      </c>
      <c r="T30" s="34">
        <v>66.16</v>
      </c>
      <c r="U30" s="34">
        <v>68.989999999999995</v>
      </c>
      <c r="AR30" s="15">
        <f>'Table A1'!B30/B30*100</f>
        <v>115.18254075171764</v>
      </c>
      <c r="AS30" s="15">
        <f>'Table A1'!C30/C30*100</f>
        <v>209.73043391121351</v>
      </c>
      <c r="AT30" s="15">
        <f>'Table A1'!D30/D30*100</f>
        <v>80.143009780553967</v>
      </c>
      <c r="AU30" s="15">
        <f>'Table A1'!E30/E30*100</f>
        <v>129.31216931216929</v>
      </c>
      <c r="AV30" s="15">
        <f>'Table A1'!F30/F30*100</f>
        <v>138.63337713534821</v>
      </c>
      <c r="AW30" s="15">
        <f>'Table A1'!G30/G30*100</f>
        <v>126.14870509607353</v>
      </c>
      <c r="AX30" s="15">
        <f>'Table A1'!H30/H30*100</f>
        <v>114.43868739205527</v>
      </c>
      <c r="AY30" s="15">
        <f>'Table A1'!I30/I30*100</f>
        <v>130.91579594345419</v>
      </c>
      <c r="AZ30" s="15">
        <f>'Table A1'!J30/J30*100</f>
        <v>113.91186898531149</v>
      </c>
      <c r="BA30" s="15">
        <f>'Table A1'!K30/K30*100</f>
        <v>58.627337574705997</v>
      </c>
      <c r="BB30" s="15">
        <f>'Table A1'!L30/L30*100</f>
        <v>72.699873096446694</v>
      </c>
      <c r="BC30" s="15">
        <f>'Table A1'!M30/M30*100</f>
        <v>37.900908150362113</v>
      </c>
      <c r="BD30" s="15">
        <f>'Table A1'!N30/N30*100</f>
        <v>66.647716505590296</v>
      </c>
      <c r="BE30" s="15">
        <f>'Table A1'!O30/O30*100</f>
        <v>64.498283098054173</v>
      </c>
      <c r="BF30" s="15" t="e">
        <f>'Table A1'!P30/P30*100</f>
        <v>#N/A</v>
      </c>
      <c r="BG30" s="15" t="e">
        <f>IFERROR('Table A1'!Q30/Q30*100,NA())</f>
        <v>#N/A</v>
      </c>
      <c r="BH30" s="15" t="e">
        <f>IFERROR('Table A1'!R30/R30*100,NA())</f>
        <v>#N/A</v>
      </c>
      <c r="BI30" s="15">
        <f>'Table A1'!S30/S30*100</f>
        <v>67.609407561774333</v>
      </c>
      <c r="BJ30" s="15">
        <f>'Table A1'!T30/T30*100</f>
        <v>109.34099153567112</v>
      </c>
      <c r="BK30" s="15">
        <f>'Table A1'!U30/U30*100</f>
        <v>87.780837802580095</v>
      </c>
    </row>
    <row r="31" spans="1:63" x14ac:dyDescent="0.25">
      <c r="A31" s="13">
        <v>1995</v>
      </c>
      <c r="B31" s="34">
        <v>76.09</v>
      </c>
      <c r="C31" s="34">
        <v>100.06</v>
      </c>
      <c r="D31" s="34">
        <v>122.42</v>
      </c>
      <c r="E31" s="34">
        <v>56.68</v>
      </c>
      <c r="F31" s="34">
        <v>48.37</v>
      </c>
      <c r="G31" s="34">
        <v>60.19</v>
      </c>
      <c r="H31" s="34">
        <v>60.02</v>
      </c>
      <c r="I31" s="34">
        <v>49.92</v>
      </c>
      <c r="J31" s="34">
        <v>62.17</v>
      </c>
      <c r="K31" s="34">
        <v>56.26</v>
      </c>
      <c r="L31" s="34">
        <v>63.2</v>
      </c>
      <c r="M31" s="34">
        <v>87.61</v>
      </c>
      <c r="N31" s="34">
        <v>52.79</v>
      </c>
      <c r="O31" s="34">
        <v>54.51</v>
      </c>
      <c r="P31" s="34"/>
      <c r="Q31" s="34"/>
      <c r="R31" s="34"/>
      <c r="S31" s="34">
        <v>105.82</v>
      </c>
      <c r="T31" s="34">
        <v>68.39</v>
      </c>
      <c r="U31" s="34">
        <v>70.459999999999994</v>
      </c>
      <c r="AR31" s="15">
        <f>'Table A1'!B31/B31*100</f>
        <v>108.73965041398344</v>
      </c>
      <c r="AS31" s="15">
        <f>'Table A1'!C31/C31*100</f>
        <v>216.66000399760145</v>
      </c>
      <c r="AT31" s="15">
        <f>'Table A1'!D31/D31*100</f>
        <v>80.901813429178233</v>
      </c>
      <c r="AU31" s="15">
        <f>'Table A1'!E31/E31*100</f>
        <v>132.92166549047283</v>
      </c>
      <c r="AV31" s="15">
        <f>'Table A1'!F31/F31*100</f>
        <v>134.52553235476535</v>
      </c>
      <c r="AW31" s="15">
        <f>'Table A1'!G31/G31*100</f>
        <v>124.85462701445425</v>
      </c>
      <c r="AX31" s="15">
        <f>'Table A1'!H31/H31*100</f>
        <v>112.02932355881372</v>
      </c>
      <c r="AY31" s="15">
        <f>'Table A1'!I31/I31*100</f>
        <v>135.71714743589743</v>
      </c>
      <c r="AZ31" s="15">
        <f>'Table A1'!J31/J31*100</f>
        <v>110.79298697120797</v>
      </c>
      <c r="BA31" s="15">
        <f>'Table A1'!K31/K31*100</f>
        <v>56.238890863846436</v>
      </c>
      <c r="BB31" s="15">
        <f>'Table A1'!L31/L31*100</f>
        <v>73.89240506329115</v>
      </c>
      <c r="BC31" s="15">
        <f>'Table A1'!M31/M31*100</f>
        <v>38.990982764524595</v>
      </c>
      <c r="BD31" s="15">
        <f>'Table A1'!N31/N31*100</f>
        <v>68.876681189619248</v>
      </c>
      <c r="BE31" s="15">
        <f>'Table A1'!O31/O31*100</f>
        <v>64.501926252063839</v>
      </c>
      <c r="BF31" s="15" t="e">
        <f>'Table A1'!P31/P31*100</f>
        <v>#N/A</v>
      </c>
      <c r="BG31" s="15" t="e">
        <f>IFERROR('Table A1'!Q31/Q31*100,NA())</f>
        <v>#N/A</v>
      </c>
      <c r="BH31" s="15" t="e">
        <f>IFERROR('Table A1'!R31/R31*100,NA())</f>
        <v>#N/A</v>
      </c>
      <c r="BI31" s="15">
        <f>'Table A1'!S31/S31*100</f>
        <v>67.113967113967107</v>
      </c>
      <c r="BJ31" s="15">
        <f>'Table A1'!T31/T31*100</f>
        <v>110.10381634741921</v>
      </c>
      <c r="BK31" s="15">
        <f>'Table A1'!U31/U31*100</f>
        <v>87.879648027249516</v>
      </c>
    </row>
    <row r="32" spans="1:63" x14ac:dyDescent="0.25">
      <c r="A32" s="13">
        <v>1996</v>
      </c>
      <c r="B32" s="34">
        <v>76.84</v>
      </c>
      <c r="C32" s="34">
        <v>100.83</v>
      </c>
      <c r="D32" s="34">
        <v>123.85</v>
      </c>
      <c r="E32" s="34">
        <v>55.65</v>
      </c>
      <c r="F32" s="34">
        <v>51.96</v>
      </c>
      <c r="G32" s="34">
        <v>60.51</v>
      </c>
      <c r="H32" s="34">
        <v>62.34</v>
      </c>
      <c r="I32" s="34">
        <v>50.47</v>
      </c>
      <c r="J32" s="34">
        <v>67.09</v>
      </c>
      <c r="K32" s="34">
        <v>62.35</v>
      </c>
      <c r="L32" s="34">
        <v>63.52</v>
      </c>
      <c r="M32" s="34">
        <v>88.97</v>
      </c>
      <c r="N32" s="34">
        <v>53.64</v>
      </c>
      <c r="O32" s="34">
        <v>57.64</v>
      </c>
      <c r="P32" s="34"/>
      <c r="Q32" s="34"/>
      <c r="R32" s="34"/>
      <c r="S32" s="34">
        <v>112.81</v>
      </c>
      <c r="T32" s="34">
        <v>72.739999999999995</v>
      </c>
      <c r="U32" s="34">
        <v>72.34</v>
      </c>
      <c r="AR32" s="15">
        <f>'Table A1'!B32/B32*100</f>
        <v>103.05830296720457</v>
      </c>
      <c r="AS32" s="15">
        <f>'Table A1'!C32/C32*100</f>
        <v>222.07676286819398</v>
      </c>
      <c r="AT32" s="15">
        <f>'Table A1'!D32/D32*100</f>
        <v>80.621719822365762</v>
      </c>
      <c r="AU32" s="15">
        <f>'Table A1'!E32/E32*100</f>
        <v>144.88769092542677</v>
      </c>
      <c r="AV32" s="15">
        <f>'Table A1'!F32/F32*100</f>
        <v>129.31100846805234</v>
      </c>
      <c r="AW32" s="15">
        <f>'Table A1'!G32/G32*100</f>
        <v>126.16096512973063</v>
      </c>
      <c r="AX32" s="15">
        <f>'Table A1'!H32/H32*100</f>
        <v>110.49085659287776</v>
      </c>
      <c r="AY32" s="15">
        <f>'Table A1'!I32/I32*100</f>
        <v>141.3909253021597</v>
      </c>
      <c r="AZ32" s="15">
        <f>'Table A1'!J32/J32*100</f>
        <v>100.07452675510508</v>
      </c>
      <c r="BA32" s="15">
        <f>'Table A1'!K32/K32*100</f>
        <v>52.044907778668801</v>
      </c>
      <c r="BB32" s="15">
        <f>'Table A1'!L32/L32*100</f>
        <v>76.700251889168754</v>
      </c>
      <c r="BC32" s="15">
        <f>'Table A1'!M32/M32*100</f>
        <v>40.08092615488367</v>
      </c>
      <c r="BD32" s="15">
        <f>'Table A1'!N32/N32*100</f>
        <v>70.451155853840419</v>
      </c>
      <c r="BE32" s="15">
        <f>'Table A1'!O32/O32*100</f>
        <v>63.428174878556561</v>
      </c>
      <c r="BF32" s="15" t="e">
        <f>'Table A1'!P32/P32*100</f>
        <v>#N/A</v>
      </c>
      <c r="BG32" s="15" t="e">
        <f>IFERROR('Table A1'!Q32/Q32*100,NA())</f>
        <v>#N/A</v>
      </c>
      <c r="BH32" s="15" t="e">
        <f>IFERROR('Table A1'!R32/R32*100,NA())</f>
        <v>#N/A</v>
      </c>
      <c r="BI32" s="15">
        <f>'Table A1'!S32/S32*100</f>
        <v>63.717755518127817</v>
      </c>
      <c r="BJ32" s="15">
        <f>'Table A1'!T32/T32*100</f>
        <v>105.0591146549354</v>
      </c>
      <c r="BK32" s="15">
        <f>'Table A1'!U32/U32*100</f>
        <v>87.572573956317385</v>
      </c>
    </row>
    <row r="33" spans="1:63" x14ac:dyDescent="0.25">
      <c r="A33" s="13">
        <v>1997</v>
      </c>
      <c r="B33" s="34">
        <v>78.599999999999994</v>
      </c>
      <c r="C33" s="34">
        <v>102.44</v>
      </c>
      <c r="D33" s="34">
        <v>124.46</v>
      </c>
      <c r="E33" s="34">
        <v>54.63</v>
      </c>
      <c r="F33" s="34">
        <v>56.86</v>
      </c>
      <c r="G33" s="34">
        <v>61.45</v>
      </c>
      <c r="H33" s="34">
        <v>65.3</v>
      </c>
      <c r="I33" s="34">
        <v>52.8</v>
      </c>
      <c r="J33" s="34">
        <v>75.11</v>
      </c>
      <c r="K33" s="34">
        <v>67.11</v>
      </c>
      <c r="L33" s="34">
        <v>65.69</v>
      </c>
      <c r="M33" s="34">
        <v>89.03</v>
      </c>
      <c r="N33" s="34">
        <v>55.03</v>
      </c>
      <c r="O33" s="34">
        <v>61.82</v>
      </c>
      <c r="P33" s="34"/>
      <c r="Q33" s="34"/>
      <c r="R33" s="34"/>
      <c r="S33" s="34">
        <v>115.3</v>
      </c>
      <c r="T33" s="34">
        <v>77.83</v>
      </c>
      <c r="U33" s="34">
        <v>74.7</v>
      </c>
      <c r="AR33" s="15">
        <f>'Table A1'!B33/B33*100</f>
        <v>103.20610687022902</v>
      </c>
      <c r="AS33" s="15">
        <f>'Table A1'!C33/C33*100</f>
        <v>213.18820773135494</v>
      </c>
      <c r="AT33" s="15">
        <f>'Table A1'!D33/D33*100</f>
        <v>81.584444801542674</v>
      </c>
      <c r="AU33" s="15">
        <f>'Table A1'!E33/E33*100</f>
        <v>148.63628043199705</v>
      </c>
      <c r="AV33" s="15">
        <f>'Table A1'!F33/F33*100</f>
        <v>120.24270137179036</v>
      </c>
      <c r="AW33" s="15">
        <f>'Table A1'!G33/G33*100</f>
        <v>126.26525630593979</v>
      </c>
      <c r="AX33" s="15">
        <f>'Table A1'!H33/H33*100</f>
        <v>108.42266462480859</v>
      </c>
      <c r="AY33" s="15">
        <f>'Table A1'!I33/I33*100</f>
        <v>149.96212121212122</v>
      </c>
      <c r="AZ33" s="15">
        <f>'Table A1'!J33/J33*100</f>
        <v>91.958460923978151</v>
      </c>
      <c r="BA33" s="15">
        <f>'Table A1'!K33/K33*100</f>
        <v>51.378334078378771</v>
      </c>
      <c r="BB33" s="15">
        <f>'Table A1'!L33/L33*100</f>
        <v>79.327142639671195</v>
      </c>
      <c r="BC33" s="15">
        <f>'Table A1'!M33/M33*100</f>
        <v>43.007974839941596</v>
      </c>
      <c r="BD33" s="15">
        <f>'Table A1'!N33/N33*100</f>
        <v>72.833000181719058</v>
      </c>
      <c r="BE33" s="15">
        <f>'Table A1'!O33/O33*100</f>
        <v>63.037851827887415</v>
      </c>
      <c r="BF33" s="15" t="e">
        <f>'Table A1'!P33/P33*100</f>
        <v>#N/A</v>
      </c>
      <c r="BG33" s="15" t="e">
        <f>IFERROR('Table A1'!Q33/Q33*100,NA())</f>
        <v>#N/A</v>
      </c>
      <c r="BH33" s="15" t="e">
        <f>IFERROR('Table A1'!R33/R33*100,NA())</f>
        <v>#N/A</v>
      </c>
      <c r="BI33" s="15">
        <f>'Table A1'!S33/S33*100</f>
        <v>64.778837814397221</v>
      </c>
      <c r="BJ33" s="15">
        <f>'Table A1'!T33/T33*100</f>
        <v>101.22060901965824</v>
      </c>
      <c r="BK33" s="15">
        <f>'Table A1'!U33/U33*100</f>
        <v>87.925033467202155</v>
      </c>
    </row>
    <row r="34" spans="1:63" x14ac:dyDescent="0.25">
      <c r="A34" s="13">
        <v>1998</v>
      </c>
      <c r="B34" s="34">
        <v>78.73</v>
      </c>
      <c r="C34" s="34">
        <v>105.85</v>
      </c>
      <c r="D34" s="34">
        <v>125.16</v>
      </c>
      <c r="E34" s="34">
        <v>55.19</v>
      </c>
      <c r="F34" s="34">
        <v>61.59</v>
      </c>
      <c r="G34" s="34">
        <v>63.58</v>
      </c>
      <c r="H34" s="34">
        <v>69.53</v>
      </c>
      <c r="I34" s="34">
        <v>56.34</v>
      </c>
      <c r="J34" s="34">
        <v>83.08</v>
      </c>
      <c r="K34" s="34">
        <v>69.540000000000006</v>
      </c>
      <c r="L34" s="34">
        <v>70.400000000000006</v>
      </c>
      <c r="M34" s="34">
        <v>89.42</v>
      </c>
      <c r="N34" s="34">
        <v>54.76</v>
      </c>
      <c r="O34" s="34">
        <v>67.8</v>
      </c>
      <c r="P34" s="34"/>
      <c r="Q34" s="34"/>
      <c r="R34" s="34"/>
      <c r="S34" s="34">
        <v>112.86</v>
      </c>
      <c r="T34" s="34">
        <v>83.58</v>
      </c>
      <c r="U34" s="34">
        <v>77.48</v>
      </c>
      <c r="AR34" s="15">
        <f>'Table A1'!B34/B34*100</f>
        <v>106.70646513400229</v>
      </c>
      <c r="AS34" s="15">
        <f>'Table A1'!C34/C34*100</f>
        <v>206.02739726027403</v>
      </c>
      <c r="AT34" s="15">
        <f>'Table A1'!D34/D34*100</f>
        <v>81.319910514541391</v>
      </c>
      <c r="AU34" s="15">
        <f>'Table A1'!E34/E34*100</f>
        <v>150.51639789816994</v>
      </c>
      <c r="AV34" s="15">
        <f>'Table A1'!F34/F34*100</f>
        <v>118.39584348108458</v>
      </c>
      <c r="AW34" s="15">
        <f>'Table A1'!G34/G34*100</f>
        <v>123.84397609311104</v>
      </c>
      <c r="AX34" s="15">
        <f>'Table A1'!H34/H34*100</f>
        <v>103.63871710053215</v>
      </c>
      <c r="AY34" s="15">
        <f>'Table A1'!I34/I34*100</f>
        <v>147.87007454739083</v>
      </c>
      <c r="AZ34" s="15">
        <f>'Table A1'!J34/J34*100</f>
        <v>83.618199325950897</v>
      </c>
      <c r="BA34" s="15">
        <f>'Table A1'!K34/K34*100</f>
        <v>54.702329594477995</v>
      </c>
      <c r="BB34" s="15">
        <f>'Table A1'!L34/L34*100</f>
        <v>91.122159090909093</v>
      </c>
      <c r="BC34" s="15">
        <f>'Table A1'!M34/M34*100</f>
        <v>42.988145828673673</v>
      </c>
      <c r="BD34" s="15">
        <f>'Table A1'!N34/N34*100</f>
        <v>82.286340394448516</v>
      </c>
      <c r="BE34" s="15">
        <f>'Table A1'!O34/O34*100</f>
        <v>60.04424778761063</v>
      </c>
      <c r="BF34" s="15" t="e">
        <f>'Table A1'!P34/P34*100</f>
        <v>#N/A</v>
      </c>
      <c r="BG34" s="15" t="e">
        <f>IFERROR('Table A1'!Q34/Q34*100,NA())</f>
        <v>#N/A</v>
      </c>
      <c r="BH34" s="15" t="e">
        <f>IFERROR('Table A1'!R34/R34*100,NA())</f>
        <v>#N/A</v>
      </c>
      <c r="BI34" s="15">
        <f>'Table A1'!S34/S34*100</f>
        <v>70.405812511075666</v>
      </c>
      <c r="BJ34" s="15">
        <f>'Table A1'!T34/T34*100</f>
        <v>94.9748743718593</v>
      </c>
      <c r="BK34" s="15">
        <f>'Table A1'!U34/U34*100</f>
        <v>88.732576148683535</v>
      </c>
    </row>
    <row r="35" spans="1:63" x14ac:dyDescent="0.25">
      <c r="A35" s="13">
        <v>1999</v>
      </c>
      <c r="B35" s="34">
        <v>76.849999999999994</v>
      </c>
      <c r="C35" s="34">
        <v>107.8</v>
      </c>
      <c r="D35" s="34">
        <v>124.88</v>
      </c>
      <c r="E35" s="34">
        <v>56.01</v>
      </c>
      <c r="F35" s="34">
        <v>66.37</v>
      </c>
      <c r="G35" s="34">
        <v>66.459999999999994</v>
      </c>
      <c r="H35" s="34">
        <v>73.650000000000006</v>
      </c>
      <c r="I35" s="34">
        <v>60.31</v>
      </c>
      <c r="J35" s="34">
        <v>89.34</v>
      </c>
      <c r="K35" s="34">
        <v>72.36</v>
      </c>
      <c r="L35" s="34">
        <v>74.849999999999994</v>
      </c>
      <c r="M35" s="34">
        <v>90.99</v>
      </c>
      <c r="N35" s="34">
        <v>55.24</v>
      </c>
      <c r="O35" s="34">
        <v>73.44</v>
      </c>
      <c r="P35" s="34"/>
      <c r="Q35" s="34"/>
      <c r="R35" s="34"/>
      <c r="S35" s="34">
        <v>110.89</v>
      </c>
      <c r="T35" s="34">
        <v>87.12</v>
      </c>
      <c r="U35" s="34">
        <v>80.06</v>
      </c>
      <c r="AR35" s="15">
        <f>'Table A1'!B35/B35*100</f>
        <v>116.8640208197788</v>
      </c>
      <c r="AS35" s="15">
        <f>'Table A1'!C35/C35*100</f>
        <v>215.21335807050096</v>
      </c>
      <c r="AT35" s="15">
        <f>'Table A1'!D35/D35*100</f>
        <v>81.758488148622675</v>
      </c>
      <c r="AU35" s="15">
        <f>'Table A1'!E35/E35*100</f>
        <v>155.02588823424389</v>
      </c>
      <c r="AV35" s="15">
        <f>'Table A1'!F35/F35*100</f>
        <v>110.92361006478831</v>
      </c>
      <c r="AW35" s="15">
        <f>'Table A1'!G35/G35*100</f>
        <v>119.96689738188387</v>
      </c>
      <c r="AX35" s="15">
        <f>'Table A1'!H35/H35*100</f>
        <v>98.01765105227426</v>
      </c>
      <c r="AY35" s="15">
        <f>'Table A1'!I35/I35*100</f>
        <v>146.36047090034819</v>
      </c>
      <c r="AZ35" s="15">
        <f>'Table A1'!J35/J35*100</f>
        <v>82.214013879561236</v>
      </c>
      <c r="BA35" s="15">
        <f>'Table A1'!K35/K35*100</f>
        <v>61.926478717523494</v>
      </c>
      <c r="BB35" s="15">
        <f>'Table A1'!L35/L35*100</f>
        <v>86.305945223780896</v>
      </c>
      <c r="BC35" s="15">
        <f>'Table A1'!M35/M35*100</f>
        <v>44.455434663149802</v>
      </c>
      <c r="BD35" s="15">
        <f>'Table A1'!N35/N35*100</f>
        <v>85.481535119478636</v>
      </c>
      <c r="BE35" s="15">
        <f>'Table A1'!O35/O35*100</f>
        <v>60.620915032679747</v>
      </c>
      <c r="BF35" s="15" t="e">
        <f>'Table A1'!P35/P35*100</f>
        <v>#N/A</v>
      </c>
      <c r="BG35" s="15" t="e">
        <f>IFERROR('Table A1'!Q35/Q35*100,NA())</f>
        <v>#N/A</v>
      </c>
      <c r="BH35" s="15" t="e">
        <f>IFERROR('Table A1'!R35/R35*100,NA())</f>
        <v>#N/A</v>
      </c>
      <c r="BI35" s="15">
        <f>'Table A1'!S35/S35*100</f>
        <v>69.068446207953826</v>
      </c>
      <c r="BJ35" s="15">
        <f>'Table A1'!T35/T35*100</f>
        <v>90.358126721763071</v>
      </c>
      <c r="BK35" s="15">
        <f>'Table A1'!U35/U35*100</f>
        <v>88.870846864851359</v>
      </c>
    </row>
    <row r="36" spans="1:63" x14ac:dyDescent="0.25">
      <c r="A36" s="13">
        <v>2000</v>
      </c>
      <c r="B36" s="34">
        <v>74.98</v>
      </c>
      <c r="C36" s="34">
        <v>106.55</v>
      </c>
      <c r="D36" s="34">
        <v>124.09</v>
      </c>
      <c r="E36" s="34">
        <v>56.74</v>
      </c>
      <c r="F36" s="34">
        <v>71.819999999999993</v>
      </c>
      <c r="G36" s="34">
        <v>68.52</v>
      </c>
      <c r="H36" s="34">
        <v>76.78</v>
      </c>
      <c r="I36" s="34">
        <v>63.47</v>
      </c>
      <c r="J36" s="34">
        <v>95.64</v>
      </c>
      <c r="K36" s="34">
        <v>78.87</v>
      </c>
      <c r="L36" s="34">
        <v>78.239999999999995</v>
      </c>
      <c r="M36" s="34">
        <v>94.17</v>
      </c>
      <c r="N36" s="34">
        <v>56.7</v>
      </c>
      <c r="O36" s="34">
        <v>78.27</v>
      </c>
      <c r="P36" s="34"/>
      <c r="Q36" s="34"/>
      <c r="R36" s="34"/>
      <c r="S36" s="34">
        <v>109.03</v>
      </c>
      <c r="T36" s="34">
        <v>90.88</v>
      </c>
      <c r="U36" s="34">
        <v>82.39</v>
      </c>
      <c r="AR36" s="15">
        <f>'Table A1'!B36/B36*100</f>
        <v>121.49906641771138</v>
      </c>
      <c r="AS36" s="15">
        <f>'Table A1'!C36/C36*100</f>
        <v>216.33036133270767</v>
      </c>
      <c r="AT36" s="15">
        <f>'Table A1'!D36/D36*100</f>
        <v>83.745668466435646</v>
      </c>
      <c r="AU36" s="15">
        <f>'Table A1'!E36/E36*100</f>
        <v>159.56996827634825</v>
      </c>
      <c r="AV36" s="15">
        <f>'Table A1'!F36/F36*100</f>
        <v>103.95433027011975</v>
      </c>
      <c r="AW36" s="15">
        <f>'Table A1'!G36/G36*100</f>
        <v>117.39638061879742</v>
      </c>
      <c r="AX36" s="15">
        <f>'Table A1'!H36/H36*100</f>
        <v>93.084136493878617</v>
      </c>
      <c r="AY36" s="15">
        <f>'Table A1'!I36/I36*100</f>
        <v>147.26642508271624</v>
      </c>
      <c r="AZ36" s="15">
        <f>'Table A1'!J36/J36*100</f>
        <v>78.471350899205348</v>
      </c>
      <c r="BA36" s="15">
        <f>'Table A1'!K36/K36*100</f>
        <v>69.063015088119684</v>
      </c>
      <c r="BB36" s="15">
        <f>'Table A1'!L36/L36*100</f>
        <v>85.633946830265856</v>
      </c>
      <c r="BC36" s="15">
        <f>'Table A1'!M36/M36*100</f>
        <v>45.768291387915468</v>
      </c>
      <c r="BD36" s="15">
        <f>'Table A1'!N36/N36*100</f>
        <v>87.566137566137556</v>
      </c>
      <c r="BE36" s="15">
        <f>'Table A1'!O36/O36*100</f>
        <v>61.773348664877993</v>
      </c>
      <c r="BF36" s="15" t="e">
        <f>'Table A1'!P36/P36*100</f>
        <v>#N/A</v>
      </c>
      <c r="BG36" s="15" t="e">
        <f>IFERROR('Table A1'!Q36/Q36*100,NA())</f>
        <v>#N/A</v>
      </c>
      <c r="BH36" s="15" t="e">
        <f>IFERROR('Table A1'!R36/R36*100,NA())</f>
        <v>#N/A</v>
      </c>
      <c r="BI36" s="15">
        <f>'Table A1'!S36/S36*100</f>
        <v>72.869852334219942</v>
      </c>
      <c r="BJ36" s="15">
        <f>'Table A1'!T36/T36*100</f>
        <v>90.889084507042256</v>
      </c>
      <c r="BK36" s="15">
        <f>'Table A1'!U36/U36*100</f>
        <v>89.756038354169192</v>
      </c>
    </row>
    <row r="37" spans="1:63" x14ac:dyDescent="0.25">
      <c r="A37" s="13">
        <v>2001</v>
      </c>
      <c r="B37" s="34">
        <v>75.180000000000007</v>
      </c>
      <c r="C37" s="34">
        <v>105.87</v>
      </c>
      <c r="D37" s="34">
        <v>122.75</v>
      </c>
      <c r="E37" s="34">
        <v>56.68</v>
      </c>
      <c r="F37" s="34">
        <v>74.55</v>
      </c>
      <c r="G37" s="34">
        <v>71.819999999999993</v>
      </c>
      <c r="H37" s="34">
        <v>78.98</v>
      </c>
      <c r="I37" s="34">
        <v>68.459999999999994</v>
      </c>
      <c r="J37" s="34">
        <v>98.05</v>
      </c>
      <c r="K37" s="34">
        <v>85.45</v>
      </c>
      <c r="L37" s="34">
        <v>82.19</v>
      </c>
      <c r="M37" s="34">
        <v>99.13</v>
      </c>
      <c r="N37" s="34">
        <v>58.9</v>
      </c>
      <c r="O37" s="34">
        <v>82.74</v>
      </c>
      <c r="P37" s="34"/>
      <c r="Q37" s="34"/>
      <c r="R37" s="34"/>
      <c r="S37" s="34">
        <v>106.91</v>
      </c>
      <c r="T37" s="34">
        <v>96.04</v>
      </c>
      <c r="U37" s="34">
        <v>84.7</v>
      </c>
      <c r="AR37" s="15">
        <f>'Table A1'!B37/B37*100</f>
        <v>114.24581005586592</v>
      </c>
      <c r="AS37" s="15">
        <f>'Table A1'!C37/C37*100</f>
        <v>204.66609993388118</v>
      </c>
      <c r="AT37" s="15">
        <f>'Table A1'!D37/D37*100</f>
        <v>83.462321792260695</v>
      </c>
      <c r="AU37" s="15">
        <f>'Table A1'!E37/E37*100</f>
        <v>163.51446718419197</v>
      </c>
      <c r="AV37" s="15">
        <f>'Table A1'!F37/F37*100</f>
        <v>101.82427900737761</v>
      </c>
      <c r="AW37" s="15">
        <f>'Table A1'!G37/G37*100</f>
        <v>113.97939292676136</v>
      </c>
      <c r="AX37" s="15">
        <f>'Table A1'!H37/H37*100</f>
        <v>94.504937958976953</v>
      </c>
      <c r="AY37" s="15">
        <f>'Table A1'!I37/I37*100</f>
        <v>136.44463920537541</v>
      </c>
      <c r="AZ37" s="15">
        <f>'Table A1'!J37/J37*100</f>
        <v>80.367159612442634</v>
      </c>
      <c r="BA37" s="15">
        <f>'Table A1'!K37/K37*100</f>
        <v>69.479227618490341</v>
      </c>
      <c r="BB37" s="15">
        <f>'Table A1'!L37/L37*100</f>
        <v>85.643022265482429</v>
      </c>
      <c r="BC37" s="15">
        <f>'Table A1'!M37/M37*100</f>
        <v>45.243619489559165</v>
      </c>
      <c r="BD37" s="15">
        <f>'Table A1'!N37/N37*100</f>
        <v>90.526315789473685</v>
      </c>
      <c r="BE37" s="15">
        <f>'Table A1'!O37/O37*100</f>
        <v>62.061880589799379</v>
      </c>
      <c r="BF37" s="15" t="e">
        <f>'Table A1'!P37/P37*100</f>
        <v>#N/A</v>
      </c>
      <c r="BG37" s="15" t="e">
        <f>IFERROR('Table A1'!Q37/Q37*100,NA())</f>
        <v>#N/A</v>
      </c>
      <c r="BH37" s="15" t="e">
        <f>IFERROR('Table A1'!R37/R37*100,NA())</f>
        <v>#N/A</v>
      </c>
      <c r="BI37" s="15">
        <f>'Table A1'!S37/S37*100</f>
        <v>74.492563838742882</v>
      </c>
      <c r="BJ37" s="15">
        <f>'Table A1'!T37/T37*100</f>
        <v>93.763015410245714</v>
      </c>
      <c r="BK37" s="15">
        <f>'Table A1'!U37/U37*100</f>
        <v>89.610389610389618</v>
      </c>
    </row>
    <row r="38" spans="1:63" x14ac:dyDescent="0.25">
      <c r="A38" s="13">
        <v>2002</v>
      </c>
      <c r="B38" s="34">
        <v>77.16</v>
      </c>
      <c r="C38" s="34">
        <v>106.53</v>
      </c>
      <c r="D38" s="34">
        <v>120.67</v>
      </c>
      <c r="E38" s="34">
        <v>56.66</v>
      </c>
      <c r="F38" s="34">
        <v>76.73</v>
      </c>
      <c r="G38" s="34">
        <v>75.61</v>
      </c>
      <c r="H38" s="34">
        <v>80.760000000000005</v>
      </c>
      <c r="I38" s="34">
        <v>73.66</v>
      </c>
      <c r="J38" s="34">
        <v>98.87</v>
      </c>
      <c r="K38" s="34">
        <v>88.34</v>
      </c>
      <c r="L38" s="34">
        <v>86.63</v>
      </c>
      <c r="M38" s="34">
        <v>102.13</v>
      </c>
      <c r="N38" s="34">
        <v>60.99</v>
      </c>
      <c r="O38" s="34">
        <v>86.36</v>
      </c>
      <c r="P38" s="34"/>
      <c r="Q38" s="34"/>
      <c r="R38" s="34"/>
      <c r="S38" s="34">
        <v>104.8</v>
      </c>
      <c r="T38" s="34">
        <v>102.06</v>
      </c>
      <c r="U38" s="34">
        <v>86.57</v>
      </c>
      <c r="AR38" s="15">
        <f>'Table A1'!B38/B38*100</f>
        <v>125.63504406428201</v>
      </c>
      <c r="AS38" s="15">
        <f>'Table A1'!C38/C38*100</f>
        <v>201.79292218154509</v>
      </c>
      <c r="AT38" s="15">
        <f>'Table A1'!D38/D38*100</f>
        <v>82.854064804839638</v>
      </c>
      <c r="AU38" s="15">
        <f>'Table A1'!E38/E38*100</f>
        <v>166.44899399929406</v>
      </c>
      <c r="AV38" s="15">
        <f>'Table A1'!F38/F38*100</f>
        <v>104.30079499543854</v>
      </c>
      <c r="AW38" s="15">
        <f>'Table A1'!G38/G38*100</f>
        <v>114.48221134770533</v>
      </c>
      <c r="AX38" s="15">
        <f>'Table A1'!H38/H38*100</f>
        <v>97.449232293214465</v>
      </c>
      <c r="AY38" s="15">
        <f>'Table A1'!I38/I38*100</f>
        <v>128.97094759706761</v>
      </c>
      <c r="AZ38" s="15">
        <f>'Table A1'!J38/J38*100</f>
        <v>82.59330433903105</v>
      </c>
      <c r="BA38" s="15">
        <f>'Table A1'!K38/K38*100</f>
        <v>69.945664478152594</v>
      </c>
      <c r="BB38" s="15">
        <f>'Table A1'!L38/L38*100</f>
        <v>83.631536419254303</v>
      </c>
      <c r="BC38" s="15">
        <f>'Table A1'!M38/M38*100</f>
        <v>46.196024674434547</v>
      </c>
      <c r="BD38" s="15">
        <f>'Table A1'!N38/N38*100</f>
        <v>86.112477455320544</v>
      </c>
      <c r="BE38" s="15">
        <f>'Table A1'!O38/O38*100</f>
        <v>58.290875405280232</v>
      </c>
      <c r="BF38" s="15" t="e">
        <f>'Table A1'!P38/P38*100</f>
        <v>#N/A</v>
      </c>
      <c r="BG38" s="15" t="e">
        <f>IFERROR('Table A1'!Q38/Q38*100,NA())</f>
        <v>#N/A</v>
      </c>
      <c r="BH38" s="15" t="e">
        <f>IFERROR('Table A1'!R38/R38*100,NA())</f>
        <v>#N/A</v>
      </c>
      <c r="BI38" s="15">
        <f>'Table A1'!S38/S38*100</f>
        <v>78.979007633587784</v>
      </c>
      <c r="BJ38" s="15">
        <f>'Table A1'!T38/T38*100</f>
        <v>84.989222026259057</v>
      </c>
      <c r="BK38" s="15">
        <f>'Table A1'!U38/U38*100</f>
        <v>89.384313272496257</v>
      </c>
    </row>
    <row r="39" spans="1:63" x14ac:dyDescent="0.25">
      <c r="A39" s="13">
        <v>2003</v>
      </c>
      <c r="B39" s="34">
        <v>78.569999999999993</v>
      </c>
      <c r="C39" s="34">
        <v>106.4</v>
      </c>
      <c r="D39" s="34">
        <v>118.62</v>
      </c>
      <c r="E39" s="34">
        <v>56.9</v>
      </c>
      <c r="F39" s="34">
        <v>79.239999999999995</v>
      </c>
      <c r="G39" s="34">
        <v>80.319999999999993</v>
      </c>
      <c r="H39" s="34">
        <v>82.72</v>
      </c>
      <c r="I39" s="34">
        <v>83.08</v>
      </c>
      <c r="J39" s="34">
        <v>99.92</v>
      </c>
      <c r="K39" s="34">
        <v>88.69</v>
      </c>
      <c r="L39" s="34">
        <v>89</v>
      </c>
      <c r="M39" s="34">
        <v>105.15</v>
      </c>
      <c r="N39" s="34">
        <v>62.33</v>
      </c>
      <c r="O39" s="34">
        <v>89.42</v>
      </c>
      <c r="P39" s="34"/>
      <c r="Q39" s="34"/>
      <c r="R39" s="34"/>
      <c r="S39" s="34">
        <v>101.29</v>
      </c>
      <c r="T39" s="34">
        <v>97.98</v>
      </c>
      <c r="U39" s="34">
        <v>88.52</v>
      </c>
      <c r="AR39" s="15">
        <f>'Table A1'!B39/B39*100</f>
        <v>118.46760850197278</v>
      </c>
      <c r="AS39" s="15">
        <f>'Table A1'!C39/C39*100</f>
        <v>191.60714285714283</v>
      </c>
      <c r="AT39" s="15">
        <f>'Table A1'!D39/D39*100</f>
        <v>83.923453043331648</v>
      </c>
      <c r="AU39" s="15">
        <f>'Table A1'!E39/E39*100</f>
        <v>169.6133567662566</v>
      </c>
      <c r="AV39" s="15">
        <f>'Table A1'!F39/F39*100</f>
        <v>104.15194346289753</v>
      </c>
      <c r="AW39" s="15">
        <f>'Table A1'!G39/G39*100</f>
        <v>112.94820717131475</v>
      </c>
      <c r="AX39" s="15">
        <f>'Table A1'!H39/H39*100</f>
        <v>97.219535783365572</v>
      </c>
      <c r="AY39" s="15">
        <f>'Table A1'!I39/I39*100</f>
        <v>118.89744824265769</v>
      </c>
      <c r="AZ39" s="15">
        <f>'Table A1'!J39/J39*100</f>
        <v>84.22738190552441</v>
      </c>
      <c r="BA39" s="15">
        <f>'Table A1'!K39/K39*100</f>
        <v>74.326305107678436</v>
      </c>
      <c r="BB39" s="15">
        <f>'Table A1'!L39/L39*100</f>
        <v>88.471910112359538</v>
      </c>
      <c r="BC39" s="15">
        <f>'Table A1'!M39/M39*100</f>
        <v>48.140751307655727</v>
      </c>
      <c r="BD39" s="15">
        <f>'Table A1'!N39/N39*100</f>
        <v>91.97818065137173</v>
      </c>
      <c r="BE39" s="15">
        <f>'Table A1'!O39/O39*100</f>
        <v>57.694028181614854</v>
      </c>
      <c r="BF39" s="15" t="e">
        <f>'Table A1'!P39/P39*100</f>
        <v>#N/A</v>
      </c>
      <c r="BG39" s="15" t="e">
        <f>IFERROR('Table A1'!Q39/Q39*100,NA())</f>
        <v>#N/A</v>
      </c>
      <c r="BH39" s="15" t="e">
        <f>IFERROR('Table A1'!R39/R39*100,NA())</f>
        <v>#N/A</v>
      </c>
      <c r="BI39" s="15">
        <f>'Table A1'!S39/S39*100</f>
        <v>86.879257577253426</v>
      </c>
      <c r="BJ39" s="15">
        <f>'Table A1'!T39/T39*100</f>
        <v>87.773014901000195</v>
      </c>
      <c r="BK39" s="15">
        <f>'Table A1'!U39/U39*100</f>
        <v>90.578400361500229</v>
      </c>
    </row>
    <row r="40" spans="1:63" x14ac:dyDescent="0.25">
      <c r="A40" s="13">
        <v>2004</v>
      </c>
      <c r="B40" s="34">
        <v>79.78</v>
      </c>
      <c r="C40" s="34">
        <v>105.52</v>
      </c>
      <c r="D40" s="34">
        <v>116.38</v>
      </c>
      <c r="E40" s="34">
        <v>57.14</v>
      </c>
      <c r="F40" s="34">
        <v>81.58</v>
      </c>
      <c r="G40" s="34">
        <v>83.3</v>
      </c>
      <c r="H40" s="34">
        <v>84.29</v>
      </c>
      <c r="I40" s="34">
        <v>89.36</v>
      </c>
      <c r="J40" s="34">
        <v>99.13</v>
      </c>
      <c r="K40" s="34">
        <v>88.68</v>
      </c>
      <c r="L40" s="34">
        <v>89.79</v>
      </c>
      <c r="M40" s="34">
        <v>106.58</v>
      </c>
      <c r="N40" s="34">
        <v>63.22</v>
      </c>
      <c r="O40" s="34">
        <v>91.51</v>
      </c>
      <c r="P40" s="34"/>
      <c r="Q40" s="34"/>
      <c r="R40" s="34"/>
      <c r="S40" s="34">
        <v>98.88</v>
      </c>
      <c r="T40" s="34">
        <v>91.73</v>
      </c>
      <c r="U40" s="34">
        <v>89.56</v>
      </c>
      <c r="AR40" s="15">
        <f>'Table A1'!B40/B40*100</f>
        <v>113.82552018049637</v>
      </c>
      <c r="AS40" s="15">
        <f>'Table A1'!C40/C40*100</f>
        <v>179.66262319939349</v>
      </c>
      <c r="AT40" s="15">
        <f>'Table A1'!D40/D40*100</f>
        <v>87.119780030933157</v>
      </c>
      <c r="AU40" s="15">
        <f>'Table A1'!E40/E40*100</f>
        <v>170.7910395519776</v>
      </c>
      <c r="AV40" s="15">
        <f>'Table A1'!F40/F40*100</f>
        <v>102.45158126991909</v>
      </c>
      <c r="AW40" s="15">
        <f>'Table A1'!G40/G40*100</f>
        <v>114.69387755102044</v>
      </c>
      <c r="AX40" s="15">
        <f>'Table A1'!H40/H40*100</f>
        <v>98.730573021710754</v>
      </c>
      <c r="AY40" s="15">
        <f>'Table A1'!I40/I40*100</f>
        <v>112.38809310653536</v>
      </c>
      <c r="AZ40" s="15">
        <f>'Table A1'!J40/J40*100</f>
        <v>85.564410370220926</v>
      </c>
      <c r="BA40" s="15">
        <f>'Table A1'!K40/K40*100</f>
        <v>76.601262967974733</v>
      </c>
      <c r="BB40" s="15">
        <f>'Table A1'!L40/L40*100</f>
        <v>92.527007461855433</v>
      </c>
      <c r="BC40" s="15">
        <f>'Table A1'!M40/M40*100</f>
        <v>50.150121974103968</v>
      </c>
      <c r="BD40" s="15">
        <f>'Table A1'!N40/N40*100</f>
        <v>94.732679531793735</v>
      </c>
      <c r="BE40" s="15">
        <f>'Table A1'!O40/O40*100</f>
        <v>58.11386733690307</v>
      </c>
      <c r="BF40" s="15" t="e">
        <f>'Table A1'!P40/P40*100</f>
        <v>#N/A</v>
      </c>
      <c r="BG40" s="15" t="e">
        <f>IFERROR('Table A1'!Q40/Q40*100,NA())</f>
        <v>#N/A</v>
      </c>
      <c r="BH40" s="15" t="e">
        <f>IFERROR('Table A1'!R40/R40*100,NA())</f>
        <v>#N/A</v>
      </c>
      <c r="BI40" s="15">
        <f>'Table A1'!S40/S40*100</f>
        <v>88.551779935275093</v>
      </c>
      <c r="BJ40" s="15">
        <f>'Table A1'!T40/T40*100</f>
        <v>91.311457538428002</v>
      </c>
      <c r="BK40" s="15">
        <f>'Table A1'!U40/U40*100</f>
        <v>91.92719964269763</v>
      </c>
    </row>
    <row r="41" spans="1:63" x14ac:dyDescent="0.25">
      <c r="A41" s="13">
        <v>2005</v>
      </c>
      <c r="B41" s="34">
        <v>80.86</v>
      </c>
      <c r="C41" s="34">
        <v>104.2</v>
      </c>
      <c r="D41" s="34">
        <v>114.98</v>
      </c>
      <c r="E41" s="34">
        <v>58.55</v>
      </c>
      <c r="F41" s="34">
        <v>84.1</v>
      </c>
      <c r="G41" s="34">
        <v>84.48</v>
      </c>
      <c r="H41" s="34">
        <v>86.23</v>
      </c>
      <c r="I41" s="34">
        <v>91</v>
      </c>
      <c r="J41" s="34">
        <v>98.68</v>
      </c>
      <c r="K41" s="34">
        <v>90.19</v>
      </c>
      <c r="L41" s="34">
        <v>93.06</v>
      </c>
      <c r="M41" s="34">
        <v>106.61</v>
      </c>
      <c r="N41" s="34">
        <v>64.989999999999995</v>
      </c>
      <c r="O41" s="34">
        <v>94.03</v>
      </c>
      <c r="P41" s="34"/>
      <c r="Q41" s="34"/>
      <c r="R41" s="34"/>
      <c r="S41" s="34">
        <v>97.21</v>
      </c>
      <c r="T41" s="34">
        <v>89.93</v>
      </c>
      <c r="U41" s="34">
        <v>90.63</v>
      </c>
      <c r="AR41" s="15">
        <f>'Table A1'!B41/B41*100</f>
        <v>121.18476378926539</v>
      </c>
      <c r="AS41" s="15">
        <f>'Table A1'!C41/C41*100</f>
        <v>170.40307101727447</v>
      </c>
      <c r="AT41" s="15">
        <f>'Table A1'!D41/D41*100</f>
        <v>88.276221951643763</v>
      </c>
      <c r="AU41" s="15">
        <f>'Table A1'!E41/E41*100</f>
        <v>162.85226302305722</v>
      </c>
      <c r="AV41" s="15">
        <f>'Table A1'!F41/F41*100</f>
        <v>102.44946492271106</v>
      </c>
      <c r="AW41" s="15">
        <f>'Table A1'!G41/G41*100</f>
        <v>110.34564393939392</v>
      </c>
      <c r="AX41" s="15">
        <f>'Table A1'!H41/H41*100</f>
        <v>95.581584135451692</v>
      </c>
      <c r="AY41" s="15">
        <f>'Table A1'!I41/I41*100</f>
        <v>113.89010989010988</v>
      </c>
      <c r="AZ41" s="15">
        <f>'Table A1'!J41/J41*100</f>
        <v>89.187271990271583</v>
      </c>
      <c r="BA41" s="15">
        <f>'Table A1'!K41/K41*100</f>
        <v>80.230624237720377</v>
      </c>
      <c r="BB41" s="15">
        <f>'Table A1'!L41/L41*100</f>
        <v>99.323017408123789</v>
      </c>
      <c r="BC41" s="15">
        <f>'Table A1'!M41/M41*100</f>
        <v>55.210580620954886</v>
      </c>
      <c r="BD41" s="15">
        <f>'Table A1'!N41/N41*100</f>
        <v>101.78488998307434</v>
      </c>
      <c r="BE41" s="15">
        <f>'Table A1'!O41/O41*100</f>
        <v>60.204190152079121</v>
      </c>
      <c r="BF41" s="15" t="e">
        <f>'Table A1'!P41/P41*100</f>
        <v>#N/A</v>
      </c>
      <c r="BG41" s="15" t="e">
        <f>IFERROR('Table A1'!Q41/Q41*100,NA())</f>
        <v>#N/A</v>
      </c>
      <c r="BH41" s="15" t="e">
        <f>IFERROR('Table A1'!R41/R41*100,NA())</f>
        <v>#N/A</v>
      </c>
      <c r="BI41" s="15">
        <f>'Table A1'!S41/S41*100</f>
        <v>93.93066556938588</v>
      </c>
      <c r="BJ41" s="15">
        <f>'Table A1'!T41/T41*100</f>
        <v>97.409095963527164</v>
      </c>
      <c r="BK41" s="15">
        <f>'Table A1'!U41/U41*100</f>
        <v>94.207216153591517</v>
      </c>
    </row>
    <row r="42" spans="1:63" x14ac:dyDescent="0.25">
      <c r="A42" s="13">
        <v>2006</v>
      </c>
      <c r="B42" s="34">
        <v>82.57</v>
      </c>
      <c r="C42" s="34">
        <v>103.13</v>
      </c>
      <c r="D42" s="34">
        <v>114.19</v>
      </c>
      <c r="E42" s="34">
        <v>61.9</v>
      </c>
      <c r="F42" s="34">
        <v>87.09</v>
      </c>
      <c r="G42" s="34">
        <v>86.86</v>
      </c>
      <c r="H42" s="34">
        <v>88.41</v>
      </c>
      <c r="I42" s="34">
        <v>93.08</v>
      </c>
      <c r="J42" s="34">
        <v>98.87</v>
      </c>
      <c r="K42" s="34">
        <v>92.69</v>
      </c>
      <c r="L42" s="34">
        <v>94.44</v>
      </c>
      <c r="M42" s="34">
        <v>107.57</v>
      </c>
      <c r="N42" s="34">
        <v>67.52</v>
      </c>
      <c r="O42" s="34">
        <v>98.41</v>
      </c>
      <c r="P42" s="34"/>
      <c r="Q42" s="34"/>
      <c r="R42" s="34"/>
      <c r="S42" s="34">
        <v>96.61</v>
      </c>
      <c r="T42" s="34">
        <v>99.35</v>
      </c>
      <c r="U42" s="34">
        <v>92.3</v>
      </c>
      <c r="AR42" s="15">
        <f>'Table A1'!B42/B42*100</f>
        <v>111.43272374954584</v>
      </c>
      <c r="AS42" s="15">
        <f>'Table A1'!C42/C42*100</f>
        <v>161.60186172791623</v>
      </c>
      <c r="AT42" s="15">
        <f>'Table A1'!D42/D42*100</f>
        <v>91.023732375864782</v>
      </c>
      <c r="AU42" s="15">
        <f>'Table A1'!E42/E42*100</f>
        <v>157.23747980613894</v>
      </c>
      <c r="AV42" s="15">
        <f>'Table A1'!F42/F42*100</f>
        <v>96.750488000918594</v>
      </c>
      <c r="AW42" s="15">
        <f>'Table A1'!G42/G42*100</f>
        <v>108.15104766290582</v>
      </c>
      <c r="AX42" s="15">
        <f>'Table A1'!H42/H42*100</f>
        <v>96.538853070919572</v>
      </c>
      <c r="AY42" s="15">
        <f>'Table A1'!I42/I42*100</f>
        <v>111.63515255694027</v>
      </c>
      <c r="AZ42" s="15">
        <f>'Table A1'!J42/J42*100</f>
        <v>93.607767775867288</v>
      </c>
      <c r="BA42" s="15">
        <f>'Table A1'!K42/K42*100</f>
        <v>80.192037976049207</v>
      </c>
      <c r="BB42" s="15">
        <f>'Table A1'!L42/L42*100</f>
        <v>104.27784836933502</v>
      </c>
      <c r="BC42" s="15">
        <f>'Table A1'!M42/M42*100</f>
        <v>58.473552105605656</v>
      </c>
      <c r="BD42" s="15">
        <f>'Table A1'!N42/N42*100</f>
        <v>105.10959715639811</v>
      </c>
      <c r="BE42" s="15">
        <f>'Table A1'!O42/O42*100</f>
        <v>61.436845848999091</v>
      </c>
      <c r="BF42" s="15" t="e">
        <f>'Table A1'!P42/P42*100</f>
        <v>#N/A</v>
      </c>
      <c r="BG42" s="15" t="e">
        <f>IFERROR('Table A1'!Q42/Q42*100,NA())</f>
        <v>#N/A</v>
      </c>
      <c r="BH42" s="15" t="e">
        <f>IFERROR('Table A1'!R42/R42*100,NA())</f>
        <v>#N/A</v>
      </c>
      <c r="BI42" s="15">
        <f>'Table A1'!S42/S42*100</f>
        <v>93.064900113859849</v>
      </c>
      <c r="BJ42" s="15">
        <f>'Table A1'!T42/T42*100</f>
        <v>85.777554101660797</v>
      </c>
      <c r="BK42" s="15">
        <f>'Table A1'!U42/U42*100</f>
        <v>95.211267605633793</v>
      </c>
    </row>
    <row r="43" spans="1:63" x14ac:dyDescent="0.25">
      <c r="A43" s="13">
        <v>2007</v>
      </c>
      <c r="B43" s="34">
        <v>84.94</v>
      </c>
      <c r="C43" s="34">
        <v>102.36</v>
      </c>
      <c r="D43" s="34">
        <v>113.62</v>
      </c>
      <c r="E43" s="34">
        <v>66.19</v>
      </c>
      <c r="F43" s="34">
        <v>90.4</v>
      </c>
      <c r="G43" s="34">
        <v>89.38</v>
      </c>
      <c r="H43" s="34">
        <v>91.28</v>
      </c>
      <c r="I43" s="34">
        <v>95.51</v>
      </c>
      <c r="J43" s="34">
        <v>99.1</v>
      </c>
      <c r="K43" s="34">
        <v>95.19</v>
      </c>
      <c r="L43" s="34">
        <v>96.18</v>
      </c>
      <c r="M43" s="34">
        <v>110.13</v>
      </c>
      <c r="N43" s="34">
        <v>70.98</v>
      </c>
      <c r="O43" s="34">
        <v>103.14</v>
      </c>
      <c r="P43" s="34"/>
      <c r="Q43" s="34"/>
      <c r="R43" s="34"/>
      <c r="S43" s="34">
        <v>98.21</v>
      </c>
      <c r="T43" s="34">
        <v>105.78</v>
      </c>
      <c r="U43" s="34">
        <v>94.38</v>
      </c>
      <c r="AR43" s="15">
        <f>'Table A1'!B43/B43*100</f>
        <v>104.01459854014598</v>
      </c>
      <c r="AS43" s="15">
        <f>'Table A1'!C43/C43*100</f>
        <v>157.48339194998044</v>
      </c>
      <c r="AT43" s="15">
        <f>'Table A1'!D43/D43*100</f>
        <v>91.946840345009676</v>
      </c>
      <c r="AU43" s="15">
        <f>'Table A1'!E43/E43*100</f>
        <v>154.11693609306542</v>
      </c>
      <c r="AV43" s="15">
        <f>'Table A1'!F43/F43*100</f>
        <v>95.188053097345133</v>
      </c>
      <c r="AW43" s="15">
        <f>'Table A1'!G43/G43*100</f>
        <v>107.37301409711347</v>
      </c>
      <c r="AX43" s="15">
        <f>'Table A1'!H43/H43*100</f>
        <v>97.118755477651192</v>
      </c>
      <c r="AY43" s="15">
        <f>'Table A1'!I43/I43*100</f>
        <v>110.92032247932153</v>
      </c>
      <c r="AZ43" s="15">
        <f>'Table A1'!J43/J43*100</f>
        <v>95.035317860746744</v>
      </c>
      <c r="BA43" s="15">
        <f>'Table A1'!K43/K43*100</f>
        <v>83.033932135728548</v>
      </c>
      <c r="BB43" s="15">
        <f>'Table A1'!L43/L43*100</f>
        <v>109.48222083593262</v>
      </c>
      <c r="BC43" s="15">
        <f>'Table A1'!M43/M43*100</f>
        <v>59.602288204848819</v>
      </c>
      <c r="BD43" s="15">
        <f>'Table A1'!N43/N43*100</f>
        <v>108.96027049873203</v>
      </c>
      <c r="BE43" s="15">
        <f>'Table A1'!O43/O43*100</f>
        <v>66.337017645918166</v>
      </c>
      <c r="BF43" s="15" t="e">
        <f>'Table A1'!P43/P43*100</f>
        <v>#N/A</v>
      </c>
      <c r="BG43" s="15" t="e">
        <f>IFERROR('Table A1'!Q43/Q43*100,NA())</f>
        <v>#N/A</v>
      </c>
      <c r="BH43" s="15" t="e">
        <f>IFERROR('Table A1'!R43/R43*100,NA())</f>
        <v>#N/A</v>
      </c>
      <c r="BI43" s="15">
        <f>'Table A1'!S43/S43*100</f>
        <v>91.080338051114964</v>
      </c>
      <c r="BJ43" s="15">
        <f>'Table A1'!T43/T43*100</f>
        <v>80.884855360181504</v>
      </c>
      <c r="BK43" s="15">
        <f>'Table A1'!U43/U43*100</f>
        <v>96.895528713710547</v>
      </c>
    </row>
    <row r="44" spans="1:63" x14ac:dyDescent="0.25">
      <c r="A44" s="13">
        <v>2008</v>
      </c>
      <c r="B44" s="34">
        <v>87.69</v>
      </c>
      <c r="C44" s="34">
        <v>100.74</v>
      </c>
      <c r="D44" s="34">
        <v>112.45</v>
      </c>
      <c r="E44" s="34">
        <v>72.23</v>
      </c>
      <c r="F44" s="34">
        <v>93.19</v>
      </c>
      <c r="G44" s="34">
        <v>91.63</v>
      </c>
      <c r="H44" s="34">
        <v>93.51</v>
      </c>
      <c r="I44" s="34">
        <v>97.9</v>
      </c>
      <c r="J44" s="34">
        <v>99.5</v>
      </c>
      <c r="K44" s="34">
        <v>96.59</v>
      </c>
      <c r="L44" s="34">
        <v>98.23</v>
      </c>
      <c r="M44" s="34">
        <v>112.77</v>
      </c>
      <c r="N44" s="34">
        <v>75.2</v>
      </c>
      <c r="O44" s="34">
        <v>103.3</v>
      </c>
      <c r="P44" s="34"/>
      <c r="Q44" s="34"/>
      <c r="R44" s="34"/>
      <c r="S44" s="34">
        <v>99.77</v>
      </c>
      <c r="T44" s="34">
        <v>104.07</v>
      </c>
      <c r="U44" s="34">
        <v>96.08</v>
      </c>
      <c r="AR44" s="15">
        <f>'Table A1'!B44/B44*100</f>
        <v>108.01687763713079</v>
      </c>
      <c r="AS44" s="15">
        <f>'Table A1'!C44/C44*100</f>
        <v>153.37502481635894</v>
      </c>
      <c r="AT44" s="15">
        <f>'Table A1'!D44/D44*100</f>
        <v>90.289017341040463</v>
      </c>
      <c r="AU44" s="15">
        <f>'Table A1'!E44/E44*100</f>
        <v>139.83109511283399</v>
      </c>
      <c r="AV44" s="15">
        <f>'Table A1'!F44/F44*100</f>
        <v>90.492542118253027</v>
      </c>
      <c r="AW44" s="15">
        <f>'Table A1'!G44/G44*100</f>
        <v>101.98624904507258</v>
      </c>
      <c r="AX44" s="15">
        <f>'Table A1'!H44/H44*100</f>
        <v>91.893915089295263</v>
      </c>
      <c r="AY44" s="15">
        <f>'Table A1'!I44/I44*100</f>
        <v>105.61797752808988</v>
      </c>
      <c r="AZ44" s="15">
        <f>'Table A1'!J44/J44*100</f>
        <v>92.693467336683426</v>
      </c>
      <c r="BA44" s="15">
        <f>'Table A1'!K44/K44*100</f>
        <v>83.197018324878343</v>
      </c>
      <c r="BB44" s="15">
        <f>'Table A1'!L44/L44*100</f>
        <v>108.23577318538125</v>
      </c>
      <c r="BC44" s="15">
        <f>'Table A1'!M44/M44*100</f>
        <v>61.984570364458634</v>
      </c>
      <c r="BD44" s="15">
        <f>'Table A1'!N44/N44*100</f>
        <v>105.01329787234042</v>
      </c>
      <c r="BE44" s="15">
        <f>'Table A1'!O44/O44*100</f>
        <v>67.754114230396894</v>
      </c>
      <c r="BF44" s="15" t="e">
        <f>'Table A1'!P44/P44*100</f>
        <v>#N/A</v>
      </c>
      <c r="BG44" s="15" t="e">
        <f>IFERROR('Table A1'!Q44/Q44*100,NA())</f>
        <v>#N/A</v>
      </c>
      <c r="BH44" s="15" t="e">
        <f>IFERROR('Table A1'!R44/R44*100,NA())</f>
        <v>#N/A</v>
      </c>
      <c r="BI44" s="15">
        <f>'Table A1'!S44/S44*100</f>
        <v>88.673950085195955</v>
      </c>
      <c r="BJ44" s="15">
        <f>'Table A1'!T44/T44*100</f>
        <v>83.539925050446811</v>
      </c>
      <c r="BK44" s="15">
        <f>'Table A1'!U44/U44*100</f>
        <v>94.660699417152387</v>
      </c>
    </row>
    <row r="45" spans="1:63" x14ac:dyDescent="0.25">
      <c r="A45" s="13">
        <v>2009</v>
      </c>
      <c r="B45" s="34">
        <v>90.35</v>
      </c>
      <c r="C45" s="34">
        <v>98.7</v>
      </c>
      <c r="D45" s="34">
        <v>108.02</v>
      </c>
      <c r="E45" s="34">
        <v>75.61</v>
      </c>
      <c r="F45" s="34">
        <v>94.94</v>
      </c>
      <c r="G45" s="34">
        <v>90.95</v>
      </c>
      <c r="H45" s="34">
        <v>93.91</v>
      </c>
      <c r="I45" s="34">
        <v>99.2</v>
      </c>
      <c r="J45" s="34">
        <v>98.43</v>
      </c>
      <c r="K45" s="34">
        <v>95.22</v>
      </c>
      <c r="L45" s="34">
        <v>97.71</v>
      </c>
      <c r="M45" s="34">
        <v>113.33</v>
      </c>
      <c r="N45" s="34">
        <v>77.739999999999995</v>
      </c>
      <c r="O45" s="34">
        <v>97.7</v>
      </c>
      <c r="P45" s="34"/>
      <c r="Q45" s="34"/>
      <c r="R45" s="34"/>
      <c r="S45" s="34">
        <v>99.16</v>
      </c>
      <c r="T45" s="34">
        <v>103.12</v>
      </c>
      <c r="U45" s="34">
        <v>95.75</v>
      </c>
      <c r="AR45" s="15">
        <f>'Table A1'!B45/B45*100</f>
        <v>98.738240177089097</v>
      </c>
      <c r="AS45" s="15">
        <f>'Table A1'!C45/C45*100</f>
        <v>140.61803444782166</v>
      </c>
      <c r="AT45" s="15">
        <f>'Table A1'!D45/D45*100</f>
        <v>85.910016663580819</v>
      </c>
      <c r="AU45" s="15">
        <f>'Table A1'!E45/E45*100</f>
        <v>136.26504430630871</v>
      </c>
      <c r="AV45" s="15">
        <f>'Table A1'!F45/F45*100</f>
        <v>82.715399199494428</v>
      </c>
      <c r="AW45" s="15">
        <f>'Table A1'!G45/G45*100</f>
        <v>89.191863661352386</v>
      </c>
      <c r="AX45" s="15">
        <f>'Table A1'!H45/H45*100</f>
        <v>86.178255776807589</v>
      </c>
      <c r="AY45" s="15">
        <f>'Table A1'!I45/I45*100</f>
        <v>92.318548387096769</v>
      </c>
      <c r="AZ45" s="15">
        <f>'Table A1'!J45/J45*100</f>
        <v>88.123539571268921</v>
      </c>
      <c r="BA45" s="15">
        <f>'Table A1'!K45/K45*100</f>
        <v>81.526990128124339</v>
      </c>
      <c r="BB45" s="15">
        <f>'Table A1'!L45/L45*100</f>
        <v>109.61007061713232</v>
      </c>
      <c r="BC45" s="15">
        <f>'Table A1'!M45/M45*100</f>
        <v>65.648989676166948</v>
      </c>
      <c r="BD45" s="15">
        <f>'Table A1'!N45/N45*100</f>
        <v>93.169539490609736</v>
      </c>
      <c r="BE45" s="15">
        <f>'Table A1'!O45/O45*100</f>
        <v>62.118730808597746</v>
      </c>
      <c r="BF45" s="15" t="e">
        <f>'Table A1'!P45/P45*100</f>
        <v>#N/A</v>
      </c>
      <c r="BG45" s="15" t="e">
        <f>IFERROR('Table A1'!Q45/Q45*100,NA())</f>
        <v>#N/A</v>
      </c>
      <c r="BH45" s="15" t="e">
        <f>IFERROR('Table A1'!R45/R45*100,NA())</f>
        <v>#N/A</v>
      </c>
      <c r="BI45" s="15">
        <f>'Table A1'!S45/S45*100</f>
        <v>81.383622428398553</v>
      </c>
      <c r="BJ45" s="15">
        <f>'Table A1'!T45/T45*100</f>
        <v>81.516679596586499</v>
      </c>
      <c r="BK45" s="15">
        <f>'Table A1'!U45/U45*100</f>
        <v>89.190600522193222</v>
      </c>
    </row>
    <row r="46" spans="1:63" x14ac:dyDescent="0.25">
      <c r="A46" s="13">
        <v>2010</v>
      </c>
      <c r="B46" s="34">
        <v>91.62</v>
      </c>
      <c r="C46" s="34">
        <v>95.9</v>
      </c>
      <c r="D46" s="34">
        <v>103.33</v>
      </c>
      <c r="E46" s="34">
        <v>78.53</v>
      </c>
      <c r="F46" s="34">
        <v>95.77</v>
      </c>
      <c r="G46" s="34">
        <v>89.53</v>
      </c>
      <c r="H46" s="34">
        <v>93.18</v>
      </c>
      <c r="I46" s="34">
        <v>100.13</v>
      </c>
      <c r="J46" s="34">
        <v>96.47</v>
      </c>
      <c r="K46" s="34">
        <v>93.67</v>
      </c>
      <c r="L46" s="34">
        <v>95.11</v>
      </c>
      <c r="M46" s="34">
        <v>111.21</v>
      </c>
      <c r="N46" s="34">
        <v>80.66</v>
      </c>
      <c r="O46" s="34">
        <v>92.85</v>
      </c>
      <c r="P46" s="34"/>
      <c r="Q46" s="34"/>
      <c r="R46" s="34"/>
      <c r="S46" s="34">
        <v>97.88</v>
      </c>
      <c r="T46" s="34">
        <v>102.25</v>
      </c>
      <c r="U46" s="34">
        <v>94.66</v>
      </c>
      <c r="AR46" s="15">
        <f>'Table A1'!B46/B46*100</f>
        <v>96.943898712071586</v>
      </c>
      <c r="AS46" s="15">
        <f>'Table A1'!C46/C46*100</f>
        <v>140.82377476538062</v>
      </c>
      <c r="AT46" s="15">
        <f>'Table A1'!D46/D46*100</f>
        <v>93.903029129971941</v>
      </c>
      <c r="AU46" s="15">
        <f>'Table A1'!E46/E46*100</f>
        <v>135.83343944989176</v>
      </c>
      <c r="AV46" s="15">
        <f>'Table A1'!F46/F46*100</f>
        <v>82.562389057116008</v>
      </c>
      <c r="AW46" s="15">
        <f>'Table A1'!G46/G46*100</f>
        <v>98.346922819166764</v>
      </c>
      <c r="AX46" s="15">
        <f>'Table A1'!H46/H46*100</f>
        <v>87.787078772268728</v>
      </c>
      <c r="AY46" s="15">
        <f>'Table A1'!I46/I46*100</f>
        <v>91.640866873065036</v>
      </c>
      <c r="AZ46" s="15">
        <f>'Table A1'!J46/J46*100</f>
        <v>91.976780346221631</v>
      </c>
      <c r="BA46" s="15">
        <f>'Table A1'!K46/K46*100</f>
        <v>87.498665527917154</v>
      </c>
      <c r="BB46" s="15">
        <f>'Table A1'!L46/L46*100</f>
        <v>104.25822731573966</v>
      </c>
      <c r="BC46" s="15">
        <f>'Table A1'!M46/M46*100</f>
        <v>70.002697599136766</v>
      </c>
      <c r="BD46" s="15">
        <f>'Table A1'!N46/N46*100</f>
        <v>92.586164145797184</v>
      </c>
      <c r="BE46" s="15">
        <f>'Table A1'!O46/O46*100</f>
        <v>73.559504577275177</v>
      </c>
      <c r="BF46" s="15" t="e">
        <f>'Table A1'!P46/P46*100</f>
        <v>#N/A</v>
      </c>
      <c r="BG46" s="15" t="e">
        <f>IFERROR('Table A1'!Q46/Q46*100,NA())</f>
        <v>#N/A</v>
      </c>
      <c r="BH46" s="15" t="e">
        <f>IFERROR('Table A1'!R46/R46*100,NA())</f>
        <v>#N/A</v>
      </c>
      <c r="BI46" s="15">
        <f>'Table A1'!S46/S46*100</f>
        <v>84.746628524724159</v>
      </c>
      <c r="BJ46" s="15">
        <f>'Table A1'!T46/T46*100</f>
        <v>83.931540342298277</v>
      </c>
      <c r="BK46" s="15">
        <f>'Table A1'!U46/U46*100</f>
        <v>92.20367631523348</v>
      </c>
    </row>
    <row r="47" spans="1:63" x14ac:dyDescent="0.25">
      <c r="A47" s="13">
        <v>2011</v>
      </c>
      <c r="B47" s="34">
        <v>93.75</v>
      </c>
      <c r="C47" s="34">
        <v>93.54</v>
      </c>
      <c r="D47" s="34">
        <v>100.47</v>
      </c>
      <c r="E47" s="34">
        <v>81.12</v>
      </c>
      <c r="F47" s="34">
        <v>96.14</v>
      </c>
      <c r="G47" s="34">
        <v>89.98</v>
      </c>
      <c r="H47" s="34">
        <v>93.57</v>
      </c>
      <c r="I47" s="34">
        <v>99.98</v>
      </c>
      <c r="J47" s="34">
        <v>94.78</v>
      </c>
      <c r="K47" s="34">
        <v>92.38</v>
      </c>
      <c r="L47" s="34">
        <v>95.26</v>
      </c>
      <c r="M47" s="34">
        <v>108.07</v>
      </c>
      <c r="N47" s="34">
        <v>85.86</v>
      </c>
      <c r="O47" s="34">
        <v>89.34</v>
      </c>
      <c r="P47" s="34"/>
      <c r="Q47" s="34"/>
      <c r="R47" s="34"/>
      <c r="S47" s="34">
        <v>96.91</v>
      </c>
      <c r="T47" s="34">
        <v>98.33</v>
      </c>
      <c r="U47" s="34">
        <v>94.25</v>
      </c>
      <c r="AR47" s="15">
        <f>'Table A1'!B47/B47*100</f>
        <v>106.36799999999999</v>
      </c>
      <c r="AS47" s="15">
        <f>'Table A1'!C47/C47*100</f>
        <v>124.71669873850757</v>
      </c>
      <c r="AT47" s="15">
        <f>'Table A1'!D47/D47*100</f>
        <v>98.845426495471287</v>
      </c>
      <c r="AU47" s="15">
        <f>'Table A1'!E47/E47*100</f>
        <v>123.36045364891517</v>
      </c>
      <c r="AV47" s="15">
        <f>'Table A1'!F47/F47*100</f>
        <v>87.580611608071564</v>
      </c>
      <c r="AW47" s="15">
        <f>'Table A1'!G47/G47*100</f>
        <v>99.222049344298739</v>
      </c>
      <c r="AX47" s="15">
        <f>'Table A1'!H47/H47*100</f>
        <v>88.981511168109449</v>
      </c>
      <c r="AY47" s="15">
        <f>'Table A1'!I47/I47*100</f>
        <v>94.888977795559114</v>
      </c>
      <c r="AZ47" s="15">
        <f>'Table A1'!J47/J47*100</f>
        <v>96.15952732644017</v>
      </c>
      <c r="BA47" s="15">
        <f>'Table A1'!K47/K47*100</f>
        <v>90.355055206754713</v>
      </c>
      <c r="BB47" s="15">
        <f>'Table A1'!L47/L47*100</f>
        <v>103.64266218769683</v>
      </c>
      <c r="BC47" s="15">
        <f>'Table A1'!M47/M47*100</f>
        <v>75.312297584898687</v>
      </c>
      <c r="BD47" s="15">
        <f>'Table A1'!N47/N47*100</f>
        <v>91.556021430235262</v>
      </c>
      <c r="BE47" s="15">
        <f>'Table A1'!O47/O47*100</f>
        <v>83.075889858965752</v>
      </c>
      <c r="BF47" s="15" t="e">
        <f>'Table A1'!P47/P47*100</f>
        <v>#N/A</v>
      </c>
      <c r="BG47" s="15" t="e">
        <f>IFERROR('Table A1'!Q47/Q47*100,NA())</f>
        <v>#N/A</v>
      </c>
      <c r="BH47" s="15" t="e">
        <f>IFERROR('Table A1'!R47/R47*100,NA())</f>
        <v>#N/A</v>
      </c>
      <c r="BI47" s="15">
        <f>'Table A1'!S47/S47*100</f>
        <v>87.988855639252918</v>
      </c>
      <c r="BJ47" s="15">
        <f>'Table A1'!T47/T47*100</f>
        <v>88.813180107800264</v>
      </c>
      <c r="BK47" s="15">
        <f>'Table A1'!U47/U47*100</f>
        <v>94.302387267904507</v>
      </c>
    </row>
    <row r="48" spans="1:63" x14ac:dyDescent="0.25">
      <c r="A48" s="13">
        <v>2012</v>
      </c>
      <c r="B48" s="34">
        <v>95.77</v>
      </c>
      <c r="C48" s="34">
        <v>93.59</v>
      </c>
      <c r="D48" s="34">
        <v>98.81</v>
      </c>
      <c r="E48" s="34">
        <v>83.9</v>
      </c>
      <c r="F48" s="34">
        <v>96.63</v>
      </c>
      <c r="G48" s="34">
        <v>91.77</v>
      </c>
      <c r="H48" s="34">
        <v>94.22</v>
      </c>
      <c r="I48" s="34">
        <v>98.49</v>
      </c>
      <c r="J48" s="34">
        <v>93.93</v>
      </c>
      <c r="K48" s="34">
        <v>92.47</v>
      </c>
      <c r="L48" s="34">
        <v>97.04</v>
      </c>
      <c r="M48" s="34">
        <v>106.19</v>
      </c>
      <c r="N48" s="34">
        <v>90.43</v>
      </c>
      <c r="O48" s="34">
        <v>87</v>
      </c>
      <c r="P48" s="34"/>
      <c r="Q48" s="34"/>
      <c r="R48" s="34"/>
      <c r="S48" s="34">
        <v>96.27</v>
      </c>
      <c r="T48" s="34">
        <v>94.04</v>
      </c>
      <c r="U48" s="34">
        <v>94.45</v>
      </c>
      <c r="AR48" s="15">
        <f>'Table A1'!B48/B48*100</f>
        <v>95.489192857888696</v>
      </c>
      <c r="AS48" s="15">
        <f>'Table A1'!C48/C48*100</f>
        <v>109.89421946789186</v>
      </c>
      <c r="AT48" s="15">
        <f>'Table A1'!D48/D48*100</f>
        <v>99.352292278109502</v>
      </c>
      <c r="AU48" s="15">
        <f>'Table A1'!E48/E48*100</f>
        <v>118.31942789034564</v>
      </c>
      <c r="AV48" s="15">
        <f>'Table A1'!F48/F48*100</f>
        <v>86.339646072648264</v>
      </c>
      <c r="AW48" s="15">
        <f>'Table A1'!G48/G48*100</f>
        <v>90.149286259126086</v>
      </c>
      <c r="AX48" s="15">
        <f>'Table A1'!H48/H48*100</f>
        <v>89.280407556782009</v>
      </c>
      <c r="AY48" s="15">
        <f>'Table A1'!I48/I48*100</f>
        <v>95.674687785562</v>
      </c>
      <c r="AZ48" s="15">
        <f>'Table A1'!J48/J48*100</f>
        <v>101.02203768763974</v>
      </c>
      <c r="BA48" s="15">
        <f>'Table A1'!K48/K48*100</f>
        <v>92.981507515951122</v>
      </c>
      <c r="BB48" s="15">
        <f>'Table A1'!L48/L48*100</f>
        <v>104.79183841714756</v>
      </c>
      <c r="BC48" s="15">
        <f>'Table A1'!M48/M48*100</f>
        <v>80.770317355683204</v>
      </c>
      <c r="BD48" s="15">
        <f>'Table A1'!N48/N48*100</f>
        <v>90.96538759261307</v>
      </c>
      <c r="BE48" s="15">
        <f>'Table A1'!O48/O48*100</f>
        <v>92.724137931034491</v>
      </c>
      <c r="BF48" s="15" t="e">
        <f>'Table A1'!P48/P48*100</f>
        <v>#N/A</v>
      </c>
      <c r="BG48" s="15" t="e">
        <f>IFERROR('Table A1'!Q48/Q48*100,NA())</f>
        <v>#N/A</v>
      </c>
      <c r="BH48" s="15" t="e">
        <f>IFERROR('Table A1'!R48/R48*100,NA())</f>
        <v>#N/A</v>
      </c>
      <c r="BI48" s="15">
        <f>'Table A1'!S48/S48*100</f>
        <v>95.034797964059408</v>
      </c>
      <c r="BJ48" s="15">
        <f>'Table A1'!T48/T48*100</f>
        <v>89.77031050616759</v>
      </c>
      <c r="BK48" s="15">
        <f>'Table A1'!U48/U48*100</f>
        <v>95.108523028057164</v>
      </c>
    </row>
    <row r="49" spans="1:63" x14ac:dyDescent="0.25">
      <c r="A49" s="13">
        <v>2013</v>
      </c>
      <c r="B49" s="34">
        <v>97.4</v>
      </c>
      <c r="C49" s="34">
        <v>95.11</v>
      </c>
      <c r="D49" s="34">
        <v>97.78</v>
      </c>
      <c r="E49" s="34">
        <v>87.5</v>
      </c>
      <c r="F49" s="34">
        <v>97.28</v>
      </c>
      <c r="G49" s="34">
        <v>93.89</v>
      </c>
      <c r="H49" s="34">
        <v>95.05</v>
      </c>
      <c r="I49" s="34">
        <v>97.15</v>
      </c>
      <c r="J49" s="34">
        <v>92.91</v>
      </c>
      <c r="K49" s="34">
        <v>93.4</v>
      </c>
      <c r="L49" s="34">
        <v>98.47</v>
      </c>
      <c r="M49" s="34">
        <v>104.26</v>
      </c>
      <c r="N49" s="34">
        <v>92.47</v>
      </c>
      <c r="O49" s="34">
        <v>85.6</v>
      </c>
      <c r="P49" s="34"/>
      <c r="Q49" s="34"/>
      <c r="R49" s="34"/>
      <c r="S49" s="34">
        <v>96.71</v>
      </c>
      <c r="T49" s="34">
        <v>96.8</v>
      </c>
      <c r="U49" s="34">
        <v>94.98</v>
      </c>
      <c r="AR49" s="15">
        <f>'Table A1'!B49/B49*100</f>
        <v>94.51745379876796</v>
      </c>
      <c r="AS49" s="15">
        <f>'Table A1'!C49/C49*100</f>
        <v>102.32362527599621</v>
      </c>
      <c r="AT49" s="15">
        <f>'Table A1'!D49/D49*100</f>
        <v>99.284107179382289</v>
      </c>
      <c r="AU49" s="15">
        <f>'Table A1'!E49/E49*100</f>
        <v>112.7657142857143</v>
      </c>
      <c r="AV49" s="15">
        <f>'Table A1'!F49/F49*100</f>
        <v>89.185855263157904</v>
      </c>
      <c r="AW49" s="15">
        <f>'Table A1'!G49/G49*100</f>
        <v>89.594205985727982</v>
      </c>
      <c r="AX49" s="15">
        <f>'Table A1'!H49/H49*100</f>
        <v>93.298264071541297</v>
      </c>
      <c r="AY49" s="15">
        <f>'Table A1'!I49/I49*100</f>
        <v>97.889861039629423</v>
      </c>
      <c r="AZ49" s="15">
        <f>'Table A1'!J49/J49*100</f>
        <v>100.40899795501024</v>
      </c>
      <c r="BA49" s="15">
        <f>'Table A1'!K49/K49*100</f>
        <v>93.019271948608122</v>
      </c>
      <c r="BB49" s="15">
        <f>'Table A1'!L49/L49*100</f>
        <v>102.67086422260587</v>
      </c>
      <c r="BC49" s="15">
        <f>'Table A1'!M49/M49*100</f>
        <v>85.756761941300581</v>
      </c>
      <c r="BD49" s="15">
        <f>'Table A1'!N49/N49*100</f>
        <v>94.04131069536065</v>
      </c>
      <c r="BE49" s="15">
        <f>'Table A1'!O49/O49*100</f>
        <v>100.73598130841121</v>
      </c>
      <c r="BF49" s="15" t="e">
        <f>'Table A1'!P49/P49*100</f>
        <v>#N/A</v>
      </c>
      <c r="BG49" s="15" t="e">
        <f>IFERROR('Table A1'!Q49/Q49*100,NA())</f>
        <v>#N/A</v>
      </c>
      <c r="BH49" s="15" t="e">
        <f>IFERROR('Table A1'!R49/R49*100,NA())</f>
        <v>#N/A</v>
      </c>
      <c r="BI49" s="15">
        <f>'Table A1'!S49/S49*100</f>
        <v>94.974666528797442</v>
      </c>
      <c r="BJ49" s="15">
        <f>'Table A1'!T49/T49*100</f>
        <v>89.483471074380176</v>
      </c>
      <c r="BK49" s="15">
        <f>'Table A1'!U49/U49*100</f>
        <v>96.125500105285312</v>
      </c>
    </row>
    <row r="50" spans="1:63" x14ac:dyDescent="0.25">
      <c r="A50" s="13">
        <v>2014</v>
      </c>
      <c r="B50" s="34">
        <v>99.09</v>
      </c>
      <c r="C50" s="34">
        <v>97.1</v>
      </c>
      <c r="D50" s="34">
        <v>97.22</v>
      </c>
      <c r="E50" s="34">
        <v>90.54</v>
      </c>
      <c r="F50" s="34">
        <v>97.95</v>
      </c>
      <c r="G50" s="34">
        <v>95.17</v>
      </c>
      <c r="H50" s="34">
        <v>96.74</v>
      </c>
      <c r="I50" s="34">
        <v>97.51</v>
      </c>
      <c r="J50" s="34">
        <v>94.1</v>
      </c>
      <c r="K50" s="34">
        <v>94.71</v>
      </c>
      <c r="L50" s="34">
        <v>99.09</v>
      </c>
      <c r="M50" s="34">
        <v>103.26</v>
      </c>
      <c r="N50" s="34">
        <v>94.18</v>
      </c>
      <c r="O50" s="34">
        <v>86.71</v>
      </c>
      <c r="P50" s="34"/>
      <c r="Q50" s="34"/>
      <c r="R50" s="34"/>
      <c r="S50" s="34">
        <v>97.79</v>
      </c>
      <c r="T50" s="34">
        <v>98.33</v>
      </c>
      <c r="U50" s="34">
        <v>96.03</v>
      </c>
      <c r="AR50" s="15">
        <f>'Table A1'!B50/B50*100</f>
        <v>105.78262185891614</v>
      </c>
      <c r="AS50" s="15">
        <f>'Table A1'!C50/C50*100</f>
        <v>99.948506694129762</v>
      </c>
      <c r="AT50" s="15">
        <f>'Table A1'!D50/D50*100</f>
        <v>102.72577658917919</v>
      </c>
      <c r="AU50" s="15">
        <f>'Table A1'!E50/E50*100</f>
        <v>104.1859951402695</v>
      </c>
      <c r="AV50" s="15">
        <f>'Table A1'!F50/F50*100</f>
        <v>88.994384890250117</v>
      </c>
      <c r="AW50" s="15">
        <f>'Table A1'!G50/G50*100</f>
        <v>97.21550908899863</v>
      </c>
      <c r="AX50" s="15">
        <f>'Table A1'!H50/H50*100</f>
        <v>95.410378333677897</v>
      </c>
      <c r="AY50" s="15">
        <f>'Table A1'!I50/I50*100</f>
        <v>102.61511639831812</v>
      </c>
      <c r="AZ50" s="15">
        <f>'Table A1'!J50/J50*100</f>
        <v>100.31880977683316</v>
      </c>
      <c r="BA50" s="15">
        <f>'Table A1'!K50/K50*100</f>
        <v>94.023862316545248</v>
      </c>
      <c r="BB50" s="15">
        <f>'Table A1'!L50/L50*100</f>
        <v>101.05964274901605</v>
      </c>
      <c r="BC50" s="15">
        <f>'Table A1'!M50/M50*100</f>
        <v>91.012976951384843</v>
      </c>
      <c r="BD50" s="15">
        <f>'Table A1'!N50/N50*100</f>
        <v>97.610957740496914</v>
      </c>
      <c r="BE50" s="15">
        <f>'Table A1'!O50/O50*100</f>
        <v>107.74997116826204</v>
      </c>
      <c r="BF50" s="15" t="e">
        <f>'Table A1'!P50/P50*100</f>
        <v>#N/A</v>
      </c>
      <c r="BG50" s="15" t="e">
        <f>IFERROR('Table A1'!Q50/Q50*100,NA())</f>
        <v>#N/A</v>
      </c>
      <c r="BH50" s="15" t="e">
        <f>IFERROR('Table A1'!R50/R50*100,NA())</f>
        <v>#N/A</v>
      </c>
      <c r="BI50" s="15">
        <f>'Table A1'!S50/S50*100</f>
        <v>100.43971776255241</v>
      </c>
      <c r="BJ50" s="15">
        <f>'Table A1'!T50/T50*100</f>
        <v>96.298179599308455</v>
      </c>
      <c r="BK50" s="15">
        <f>'Table A1'!U50/U50*100</f>
        <v>98.906591690096846</v>
      </c>
    </row>
    <row r="51" spans="1:63" x14ac:dyDescent="0.25">
      <c r="A51" s="13">
        <v>2015</v>
      </c>
      <c r="B51" s="34">
        <v>99.83</v>
      </c>
      <c r="C51" s="34">
        <v>98.82</v>
      </c>
      <c r="D51" s="34">
        <v>98.38</v>
      </c>
      <c r="E51" s="34">
        <v>94.64</v>
      </c>
      <c r="F51" s="34">
        <v>98.86</v>
      </c>
      <c r="G51" s="34">
        <v>97.72</v>
      </c>
      <c r="H51" s="34">
        <v>98.33</v>
      </c>
      <c r="I51" s="34">
        <v>98.52</v>
      </c>
      <c r="J51" s="34">
        <v>96.43</v>
      </c>
      <c r="K51" s="34">
        <v>96.14</v>
      </c>
      <c r="L51" s="34">
        <v>99.78</v>
      </c>
      <c r="M51" s="34">
        <v>101.28</v>
      </c>
      <c r="N51" s="34">
        <v>96.16</v>
      </c>
      <c r="O51" s="34">
        <v>91.82</v>
      </c>
      <c r="P51" s="34"/>
      <c r="Q51" s="34"/>
      <c r="R51" s="34"/>
      <c r="S51" s="34">
        <v>98.17</v>
      </c>
      <c r="T51" s="34">
        <v>98.68</v>
      </c>
      <c r="U51" s="34">
        <v>97.68</v>
      </c>
      <c r="AR51" s="15">
        <f>'Table A1'!B51/B51*100</f>
        <v>106.06030251427427</v>
      </c>
      <c r="AS51" s="15">
        <f>'Table A1'!C51/C51*100</f>
        <v>103.24833029751063</v>
      </c>
      <c r="AT51" s="15">
        <f>'Table A1'!D51/D51*100</f>
        <v>101.42305346615166</v>
      </c>
      <c r="AU51" s="15">
        <f>'Table A1'!E51/E51*100</f>
        <v>101.84911242603549</v>
      </c>
      <c r="AV51" s="15">
        <f>'Table A1'!F51/F51*100</f>
        <v>93.404814889743065</v>
      </c>
      <c r="AW51" s="15">
        <f>'Table A1'!G51/G51*100</f>
        <v>98.454768726975033</v>
      </c>
      <c r="AX51" s="15">
        <f>'Table A1'!H51/H51*100</f>
        <v>97.559239296247341</v>
      </c>
      <c r="AY51" s="15">
        <f>'Table A1'!I51/I51*100</f>
        <v>102.83191230207065</v>
      </c>
      <c r="AZ51" s="15">
        <f>'Table A1'!J51/J51*100</f>
        <v>102.18811573161879</v>
      </c>
      <c r="BA51" s="15">
        <f>'Table A1'!K51/K51*100</f>
        <v>98.574994799251087</v>
      </c>
      <c r="BB51" s="15">
        <f>'Table A1'!L51/L51*100</f>
        <v>96.542393265183406</v>
      </c>
      <c r="BC51" s="15">
        <f>'Table A1'!M51/M51*100</f>
        <v>97.41311216429699</v>
      </c>
      <c r="BD51" s="15">
        <f>'Table A1'!N51/N51*100</f>
        <v>100.2807820299501</v>
      </c>
      <c r="BE51" s="15">
        <f>'Table A1'!O51/O51*100</f>
        <v>106.86125027227185</v>
      </c>
      <c r="BF51" s="15" t="e">
        <f>'Table A1'!P51/P51*100</f>
        <v>#N/A</v>
      </c>
      <c r="BG51" s="15" t="e">
        <f>IFERROR('Table A1'!Q51/Q51*100,NA())</f>
        <v>#N/A</v>
      </c>
      <c r="BH51" s="15" t="e">
        <f>IFERROR('Table A1'!R51/R51*100,NA())</f>
        <v>#N/A</v>
      </c>
      <c r="BI51" s="15">
        <f>'Table A1'!S51/S51*100</f>
        <v>102.69939900173168</v>
      </c>
      <c r="BJ51" s="15">
        <f>'Table A1'!T51/T51*100</f>
        <v>100.81070125658695</v>
      </c>
      <c r="BK51" s="15">
        <f>'Table A1'!U51/U51*100</f>
        <v>99.918099918099898</v>
      </c>
    </row>
    <row r="52" spans="1:63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AR52" s="15">
        <f>'Table A1'!B52/B52*100</f>
        <v>100</v>
      </c>
      <c r="AS52" s="15">
        <f>'Table A1'!C52/C52*100</f>
        <v>100</v>
      </c>
      <c r="AT52" s="15">
        <f>'Table A1'!D52/D52*100</f>
        <v>100</v>
      </c>
      <c r="AU52" s="15">
        <f>'Table A1'!E52/E52*100</f>
        <v>100</v>
      </c>
      <c r="AV52" s="15">
        <f>'Table A1'!F52/F52*100</f>
        <v>100</v>
      </c>
      <c r="AW52" s="15">
        <f>'Table A1'!G52/G52*100</f>
        <v>100</v>
      </c>
      <c r="AX52" s="15">
        <f>'Table A1'!H52/H52*100</f>
        <v>100</v>
      </c>
      <c r="AY52" s="15">
        <f>'Table A1'!I52/I52*100</f>
        <v>100</v>
      </c>
      <c r="AZ52" s="15">
        <f>'Table A1'!J52/J52*100</f>
        <v>100</v>
      </c>
      <c r="BA52" s="15">
        <f>'Table A1'!K52/K52*100</f>
        <v>100</v>
      </c>
      <c r="BB52" s="15">
        <f>'Table A1'!L52/L52*100</f>
        <v>100</v>
      </c>
      <c r="BC52" s="15">
        <f>'Table A1'!M52/M52*100</f>
        <v>100</v>
      </c>
      <c r="BD52" s="15">
        <f>'Table A1'!N52/N52*100</f>
        <v>100</v>
      </c>
      <c r="BE52" s="15">
        <f>'Table A1'!O52/O52*100</f>
        <v>100</v>
      </c>
      <c r="BF52" s="15" t="e">
        <f>'Table A1'!P52/P52*100</f>
        <v>#N/A</v>
      </c>
      <c r="BG52" s="15" t="e">
        <f>IFERROR('Table A1'!Q52/Q52*100,NA())</f>
        <v>#N/A</v>
      </c>
      <c r="BH52" s="15" t="e">
        <f>IFERROR('Table A1'!R52/R52*100,NA())</f>
        <v>#N/A</v>
      </c>
      <c r="BI52" s="15">
        <f>'Table A1'!S52/S52*100</f>
        <v>100</v>
      </c>
      <c r="BJ52" s="15">
        <f>'Table A1'!T52/T52*100</f>
        <v>100</v>
      </c>
      <c r="BK52" s="15">
        <f>'Table A1'!U52/U52*100</f>
        <v>100</v>
      </c>
    </row>
    <row r="53" spans="1:63" x14ac:dyDescent="0.25">
      <c r="A53" s="13">
        <v>2017</v>
      </c>
      <c r="B53" s="34">
        <v>100.38</v>
      </c>
      <c r="C53" s="34">
        <v>97.83</v>
      </c>
      <c r="D53" s="34">
        <v>101.64</v>
      </c>
      <c r="E53" s="34">
        <v>105.14</v>
      </c>
      <c r="F53" s="34">
        <v>101.2</v>
      </c>
      <c r="G53" s="34">
        <v>104.83</v>
      </c>
      <c r="H53" s="34">
        <v>101.24</v>
      </c>
      <c r="I53" s="34">
        <v>100.94</v>
      </c>
      <c r="J53" s="34">
        <v>103.74</v>
      </c>
      <c r="K53" s="34">
        <v>103.19</v>
      </c>
      <c r="L53" s="34">
        <v>100.08</v>
      </c>
      <c r="M53" s="34">
        <v>99.51</v>
      </c>
      <c r="N53" s="34">
        <v>102.25</v>
      </c>
      <c r="O53" s="34">
        <v>109.19</v>
      </c>
      <c r="P53" s="34"/>
      <c r="Q53" s="34"/>
      <c r="R53" s="34"/>
      <c r="S53" s="34">
        <v>103.1</v>
      </c>
      <c r="T53" s="34">
        <v>104.62</v>
      </c>
      <c r="U53" s="34">
        <v>102</v>
      </c>
      <c r="AR53" s="15">
        <f>'Table A1'!B53/B53*100</f>
        <v>105.34967124925285</v>
      </c>
      <c r="AS53" s="15">
        <f>'Table A1'!C53/C53*100</f>
        <v>103.98650720637841</v>
      </c>
      <c r="AT53" s="15">
        <f>'Table A1'!D53/D53*100</f>
        <v>100.57064147973239</v>
      </c>
      <c r="AU53" s="15">
        <f>'Table A1'!E53/E53*100</f>
        <v>93.437321666349632</v>
      </c>
      <c r="AV53" s="15">
        <f>'Table A1'!F53/F53*100</f>
        <v>100.03952569169961</v>
      </c>
      <c r="AW53" s="15">
        <f>'Table A1'!G53/G53*100</f>
        <v>101.53581989888391</v>
      </c>
      <c r="AX53" s="15">
        <f>'Table A1'!H53/H53*100</f>
        <v>101.19517977084158</v>
      </c>
      <c r="AY53" s="15">
        <f>'Table A1'!I53/I53*100</f>
        <v>101.17891816920942</v>
      </c>
      <c r="AZ53" s="15">
        <f>'Table A1'!J53/J53*100</f>
        <v>98.679390784653947</v>
      </c>
      <c r="BA53" s="15">
        <f>'Table A1'!K53/K53*100</f>
        <v>101.5893012888846</v>
      </c>
      <c r="BB53" s="15">
        <f>'Table A1'!L53/L53*100</f>
        <v>99.060751398880896</v>
      </c>
      <c r="BC53" s="15">
        <f>'Table A1'!M53/M53*100</f>
        <v>101.63802632901215</v>
      </c>
      <c r="BD53" s="15">
        <f>'Table A1'!N53/N53*100</f>
        <v>102.22982885085574</v>
      </c>
      <c r="BE53" s="15">
        <f>'Table A1'!O53/O53*100</f>
        <v>95.265134169795758</v>
      </c>
      <c r="BF53" s="15" t="e">
        <f>'Table A1'!P53/P53*100</f>
        <v>#N/A</v>
      </c>
      <c r="BG53" s="15" t="e">
        <f>IFERROR('Table A1'!Q53/Q53*100,NA())</f>
        <v>#N/A</v>
      </c>
      <c r="BH53" s="15" t="e">
        <f>IFERROR('Table A1'!R53/R53*100,NA())</f>
        <v>#N/A</v>
      </c>
      <c r="BI53" s="15">
        <f>'Table A1'!S53/S53*100</f>
        <v>102.15324927255092</v>
      </c>
      <c r="BJ53" s="15">
        <f>'Table A1'!T53/T53*100</f>
        <v>97.744217166889698</v>
      </c>
      <c r="BK53" s="15">
        <f>'Table A1'!U53/U53*100</f>
        <v>100.83333333333333</v>
      </c>
    </row>
    <row r="54" spans="1:63" x14ac:dyDescent="0.25">
      <c r="A54" s="13">
        <v>2018</v>
      </c>
      <c r="B54" s="34">
        <v>100.79</v>
      </c>
      <c r="C54" s="34">
        <v>93.41</v>
      </c>
      <c r="D54" s="34">
        <v>103.64</v>
      </c>
      <c r="E54" s="34">
        <v>109.54</v>
      </c>
      <c r="F54" s="34">
        <v>102.41</v>
      </c>
      <c r="G54" s="34">
        <v>111.02</v>
      </c>
      <c r="H54" s="34">
        <v>102.49</v>
      </c>
      <c r="I54" s="34">
        <v>99.83</v>
      </c>
      <c r="J54" s="34">
        <v>105.66</v>
      </c>
      <c r="K54" s="34">
        <v>105.75</v>
      </c>
      <c r="L54" s="34">
        <v>100.62</v>
      </c>
      <c r="M54" s="34">
        <v>100.77</v>
      </c>
      <c r="N54" s="34">
        <v>104.61</v>
      </c>
      <c r="O54" s="34">
        <v>116.62</v>
      </c>
      <c r="P54" s="34"/>
      <c r="Q54" s="34"/>
      <c r="R54" s="34"/>
      <c r="S54" s="34">
        <v>108.25</v>
      </c>
      <c r="T54" s="34">
        <v>108.44</v>
      </c>
      <c r="U54" s="34">
        <v>103.54</v>
      </c>
      <c r="AR54" s="15">
        <f>'Table A1'!B54/B54*100</f>
        <v>101.75612659986109</v>
      </c>
      <c r="AS54" s="15">
        <f>'Table A1'!C54/C54*100</f>
        <v>114.64511294293973</v>
      </c>
      <c r="AT54" s="15">
        <f>'Table A1'!D54/D54*100</f>
        <v>99.47896565032805</v>
      </c>
      <c r="AU54" s="15">
        <f>'Table A1'!E54/E54*100</f>
        <v>88.278254518897199</v>
      </c>
      <c r="AV54" s="15">
        <f>'Table A1'!F54/F54*100</f>
        <v>99.834000585880275</v>
      </c>
      <c r="AW54" s="15">
        <f>'Table A1'!G54/G54*100</f>
        <v>95.883624572149174</v>
      </c>
      <c r="AX54" s="15">
        <f>'Table A1'!H54/H54*100</f>
        <v>103.14176992877353</v>
      </c>
      <c r="AY54" s="15">
        <f>'Table A1'!I54/I54*100</f>
        <v>104.40749273765402</v>
      </c>
      <c r="AZ54" s="15">
        <f>'Table A1'!J54/J54*100</f>
        <v>99.280711716827568</v>
      </c>
      <c r="BA54" s="15">
        <f>'Table A1'!K54/K54*100</f>
        <v>104.30260047281324</v>
      </c>
      <c r="BB54" s="15">
        <f>'Table A1'!L54/L54*100</f>
        <v>97.455774199960246</v>
      </c>
      <c r="BC54" s="15">
        <f>'Table A1'!M54/M54*100</f>
        <v>101.65723925771559</v>
      </c>
      <c r="BD54" s="15">
        <f>'Table A1'!N54/N54*100</f>
        <v>104.88481024758627</v>
      </c>
      <c r="BE54" s="15">
        <f>'Table A1'!O54/O54*100</f>
        <v>92.677070828331338</v>
      </c>
      <c r="BF54" s="15" t="e">
        <f>'Table A1'!P54/P54*100</f>
        <v>#N/A</v>
      </c>
      <c r="BG54" s="15" t="e">
        <f>IFERROR('Table A1'!Q54/Q54*100,NA())</f>
        <v>#N/A</v>
      </c>
      <c r="BH54" s="15" t="e">
        <f>IFERROR('Table A1'!R54/R54*100,NA())</f>
        <v>#N/A</v>
      </c>
      <c r="BI54" s="15">
        <f>'Table A1'!S54/S54*100</f>
        <v>99.408775981524244</v>
      </c>
      <c r="BJ54" s="15">
        <f>'Table A1'!T54/T54*100</f>
        <v>94.18111398008115</v>
      </c>
      <c r="BK54" s="15">
        <f>'Table A1'!U54/U54*100</f>
        <v>101.26521151245895</v>
      </c>
    </row>
    <row r="55" spans="1:63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63" x14ac:dyDescent="0.25">
      <c r="A56" s="9" t="s">
        <v>163</v>
      </c>
    </row>
    <row r="57" spans="1:63" x14ac:dyDescent="0.25">
      <c r="A57" s="13">
        <v>1971</v>
      </c>
      <c r="B57" s="11">
        <f>LN(B7/B6)*100</f>
        <v>4.1716900831332611</v>
      </c>
      <c r="C57" s="11">
        <f t="shared" ref="C57:U71" si="0">LN(C7/C6)*100</f>
        <v>2.6680307407910773</v>
      </c>
      <c r="D57" s="11">
        <f t="shared" si="0"/>
        <v>3.2385573402448187</v>
      </c>
      <c r="E57" s="11">
        <f t="shared" si="0"/>
        <v>0.47978159203335885</v>
      </c>
      <c r="F57" s="11">
        <f t="shared" si="0"/>
        <v>5.8978250556934668</v>
      </c>
      <c r="G57" s="11">
        <f t="shared" si="0"/>
        <v>2.5091438906799506</v>
      </c>
      <c r="H57" s="11">
        <f t="shared" si="0"/>
        <v>4.8829227432391518</v>
      </c>
      <c r="I57" s="11">
        <f t="shared" si="0"/>
        <v>3.8848472961001823</v>
      </c>
      <c r="J57" s="11">
        <f t="shared" si="0"/>
        <v>10.767284636028199</v>
      </c>
      <c r="K57" s="11">
        <f t="shared" si="0"/>
        <v>10.433697411503909</v>
      </c>
      <c r="L57" s="11">
        <f t="shared" si="0"/>
        <v>10.251258719781802</v>
      </c>
      <c r="M57" s="11">
        <f t="shared" si="0"/>
        <v>4.3296805753324046</v>
      </c>
      <c r="N57" s="11">
        <f t="shared" si="0"/>
        <v>6.4633357308157819</v>
      </c>
      <c r="O57" s="11">
        <f t="shared" si="0"/>
        <v>3.0907537463076706</v>
      </c>
      <c r="P57" s="11"/>
      <c r="Q57" s="11"/>
      <c r="R57" s="11"/>
      <c r="S57" s="11">
        <f t="shared" si="0"/>
        <v>2.316351700714617</v>
      </c>
      <c r="T57" s="11">
        <f t="shared" si="0"/>
        <v>10.095522218990997</v>
      </c>
      <c r="U57" s="11">
        <f t="shared" si="0"/>
        <v>4.0082225160044231</v>
      </c>
      <c r="W57" s="15">
        <f>B57*'Table A8'!W7</f>
        <v>0</v>
      </c>
      <c r="X57" s="15">
        <f>C57*'Table A8'!X7</f>
        <v>1.0319942905379889</v>
      </c>
      <c r="Y57" s="15">
        <f>D57*'Table A8'!Y7</f>
        <v>0.66390425475018766</v>
      </c>
      <c r="Z57" s="15">
        <f>E57*'Table A8'!Z7</f>
        <v>0.25145353238468338</v>
      </c>
      <c r="AA57" s="15">
        <f>F57*'Table A8'!AA7</f>
        <v>3.894333884274396</v>
      </c>
      <c r="AB57" s="15">
        <f>G57*'Table A8'!AB7</f>
        <v>0.80292604501758402</v>
      </c>
      <c r="AC57" s="15">
        <f>H57*'Table A8'!AC7</f>
        <v>2.050827552160444</v>
      </c>
      <c r="AD57" s="15">
        <f>I57*'Table A8'!AD7</f>
        <v>0.45685804202138158</v>
      </c>
      <c r="AE57" s="15">
        <f>J57*'Table A8'!AE7</f>
        <v>3.5047511490271788</v>
      </c>
      <c r="AF57" s="15">
        <f>K57*'Table A8'!AF7</f>
        <v>5.9639014404156345</v>
      </c>
      <c r="AG57" s="15">
        <f>L57*'Table A8'!AG7</f>
        <v>5.6720214496552712</v>
      </c>
      <c r="AH57" s="15">
        <f>M57*'Table A8'!AH7</f>
        <v>3.7685539727693254</v>
      </c>
      <c r="AI57" s="15">
        <f>N57*'Table A8'!AI7</f>
        <v>2.4677015820254655</v>
      </c>
      <c r="AJ57" s="15">
        <f>O57*'Table A8'!AJ7</f>
        <v>1.6309907519265581</v>
      </c>
      <c r="AK57" s="15"/>
      <c r="AL57" s="15"/>
      <c r="AM57" s="15"/>
      <c r="AN57" s="15">
        <f>S57*'Table A8'!AN7</f>
        <v>0.90731496116991561</v>
      </c>
      <c r="AO57" s="15">
        <f>T57*'Table A8'!AO7</f>
        <v>5.1053055861437473</v>
      </c>
      <c r="AP57" s="15">
        <f>U57*'Table A8'!AP7</f>
        <v>1.4088902143755548</v>
      </c>
      <c r="AR57" s="11">
        <f t="shared" ref="AR57:BK57" si="1">LN(AR7/AR6)*100</f>
        <v>0.8702137631978123</v>
      </c>
      <c r="AS57" s="11">
        <f t="shared" si="1"/>
        <v>-4.7648952884565112</v>
      </c>
      <c r="AT57" s="11">
        <f t="shared" si="1"/>
        <v>-4.199226247217009</v>
      </c>
      <c r="AU57" s="11">
        <f t="shared" si="1"/>
        <v>4.1464978916162796</v>
      </c>
      <c r="AV57" s="11">
        <f t="shared" si="1"/>
        <v>-2.9346452950563702</v>
      </c>
      <c r="AW57" s="11">
        <f t="shared" si="1"/>
        <v>-0.74403415630701497</v>
      </c>
      <c r="AX57" s="11">
        <f t="shared" si="1"/>
        <v>-1.5016621307267457</v>
      </c>
      <c r="AY57" s="11">
        <f t="shared" si="1"/>
        <v>2.79189533615925</v>
      </c>
      <c r="AZ57" s="11">
        <f t="shared" si="1"/>
        <v>-6.9153641478491092</v>
      </c>
      <c r="BA57" s="11">
        <f t="shared" si="1"/>
        <v>-4.0170229809431364</v>
      </c>
      <c r="BB57" s="11">
        <f t="shared" si="1"/>
        <v>-6.1068218299296744</v>
      </c>
      <c r="BC57" s="11">
        <f t="shared" si="1"/>
        <v>1.4840996492382017</v>
      </c>
      <c r="BD57" s="11">
        <f t="shared" si="1"/>
        <v>5.1971127828781434</v>
      </c>
      <c r="BE57" s="11">
        <f t="shared" si="1"/>
        <v>8.6464398495841586</v>
      </c>
      <c r="BF57" s="11"/>
      <c r="BG57" s="11"/>
      <c r="BH57" s="11"/>
      <c r="BI57" s="11">
        <f t="shared" si="1"/>
        <v>3.4449988996818366</v>
      </c>
      <c r="BJ57" s="11">
        <f t="shared" si="1"/>
        <v>-4.3896268282609316</v>
      </c>
      <c r="BK57" s="11">
        <f t="shared" si="1"/>
        <v>-1.1274810934426722</v>
      </c>
    </row>
    <row r="58" spans="1:63" x14ac:dyDescent="0.25">
      <c r="A58" s="13">
        <v>1972</v>
      </c>
      <c r="B58" s="11">
        <f t="shared" ref="B58:O104" si="2">LN(B8/B7)*100</f>
        <v>4.1874072471058801</v>
      </c>
      <c r="C58" s="11">
        <f t="shared" si="2"/>
        <v>3.507593247350997</v>
      </c>
      <c r="D58" s="11">
        <f t="shared" si="2"/>
        <v>1.5908962902552459</v>
      </c>
      <c r="E58" s="11">
        <f t="shared" si="2"/>
        <v>-0.89286307443014312</v>
      </c>
      <c r="F58" s="11">
        <f t="shared" si="2"/>
        <v>5.6122523955884418</v>
      </c>
      <c r="G58" s="11">
        <f t="shared" si="2"/>
        <v>1.9182534597593601</v>
      </c>
      <c r="H58" s="11">
        <f t="shared" si="2"/>
        <v>5.0277153291010217</v>
      </c>
      <c r="I58" s="11">
        <f t="shared" si="2"/>
        <v>4.1310531362159182</v>
      </c>
      <c r="J58" s="11">
        <f t="shared" si="2"/>
        <v>9.6524263320512489</v>
      </c>
      <c r="K58" s="11">
        <f t="shared" si="2"/>
        <v>6.5761850905505046</v>
      </c>
      <c r="L58" s="11">
        <f t="shared" si="2"/>
        <v>8.0002411902572206</v>
      </c>
      <c r="M58" s="11">
        <f t="shared" si="2"/>
        <v>4.750395188676265</v>
      </c>
      <c r="N58" s="11">
        <f t="shared" si="2"/>
        <v>4.7231000378671579</v>
      </c>
      <c r="O58" s="11">
        <f t="shared" si="2"/>
        <v>3.2389021214418876</v>
      </c>
      <c r="P58" s="11"/>
      <c r="Q58" s="11"/>
      <c r="R58" s="11"/>
      <c r="S58" s="11">
        <f t="shared" si="0"/>
        <v>2.0198173187992903</v>
      </c>
      <c r="T58" s="11">
        <f t="shared" si="0"/>
        <v>12.145545990864724</v>
      </c>
      <c r="U58" s="11">
        <f t="shared" si="0"/>
        <v>2.9955851543565482</v>
      </c>
      <c r="W58" s="15">
        <f>B58*'Table A8'!W8</f>
        <v>0</v>
      </c>
      <c r="X58" s="15">
        <f>C58*'Table A8'!X8</f>
        <v>1.432150322893412</v>
      </c>
      <c r="Y58" s="15">
        <f>D58*'Table A8'!Y8</f>
        <v>0.34506540535636282</v>
      </c>
      <c r="Z58" s="15">
        <f>E58*'Table A8'!Z8</f>
        <v>-0.48482464941556763</v>
      </c>
      <c r="AA58" s="15">
        <f>F58*'Table A8'!AA8</f>
        <v>3.8045458989694043</v>
      </c>
      <c r="AB58" s="15">
        <f>G58*'Table A8'!AB8</f>
        <v>0.62573427857350339</v>
      </c>
      <c r="AC58" s="15">
        <f>H58*'Table A8'!AC8</f>
        <v>2.160409276914709</v>
      </c>
      <c r="AD58" s="15">
        <f>I58*'Table A8'!AD8</f>
        <v>0.51555543139974669</v>
      </c>
      <c r="AE58" s="15">
        <f>J58*'Table A8'!AE8</f>
        <v>3.2557634018008867</v>
      </c>
      <c r="AF58" s="15">
        <f>K58*'Table A8'!AF8</f>
        <v>3.8240516301551186</v>
      </c>
      <c r="AG58" s="15">
        <f>L58*'Table A8'!AG8</f>
        <v>4.3969325581653687</v>
      </c>
      <c r="AH58" s="15">
        <f>M58*'Table A8'!AH8</f>
        <v>4.1409194859691008</v>
      </c>
      <c r="AI58" s="15">
        <f>N58*'Table A8'!AI8</f>
        <v>1.8183935145788559</v>
      </c>
      <c r="AJ58" s="15">
        <f>O58*'Table A8'!AJ8</f>
        <v>1.7198570264856423</v>
      </c>
      <c r="AK58" s="15"/>
      <c r="AL58" s="15"/>
      <c r="AM58" s="15"/>
      <c r="AN58" s="15">
        <f>S58*'Table A8'!AN8</f>
        <v>0.81176458042543487</v>
      </c>
      <c r="AO58" s="15">
        <f>T58*'Table A8'!AO8</f>
        <v>6.2525270760971585</v>
      </c>
      <c r="AP58" s="15">
        <f>U58*'Table A8'!AP8</f>
        <v>1.0897938791549122</v>
      </c>
      <c r="AR58" s="11">
        <f t="shared" ref="AR58:BK58" si="3">LN(AR8/AR7)*100</f>
        <v>-1.0173559315994241</v>
      </c>
      <c r="AS58" s="11">
        <f t="shared" si="3"/>
        <v>-25.290785407406958</v>
      </c>
      <c r="AT58" s="11">
        <f t="shared" si="3"/>
        <v>0.45307642218912159</v>
      </c>
      <c r="AU58" s="11">
        <f t="shared" si="3"/>
        <v>8.4213861645231347</v>
      </c>
      <c r="AV58" s="11">
        <f t="shared" si="3"/>
        <v>1.0542687942223765</v>
      </c>
      <c r="AW58" s="11">
        <f t="shared" si="3"/>
        <v>-3.5633984981099022E-2</v>
      </c>
      <c r="AX58" s="11">
        <f t="shared" si="3"/>
        <v>-2.4576110142900967E-2</v>
      </c>
      <c r="AY58" s="11">
        <f t="shared" si="3"/>
        <v>3.2167122459947017</v>
      </c>
      <c r="AZ58" s="11">
        <f t="shared" si="3"/>
        <v>-3.8204430920923729</v>
      </c>
      <c r="BA58" s="11">
        <f t="shared" si="3"/>
        <v>0.4239807733283813</v>
      </c>
      <c r="BB58" s="11">
        <f t="shared" si="3"/>
        <v>-6.6560726322323074</v>
      </c>
      <c r="BC58" s="11">
        <f t="shared" si="3"/>
        <v>0.93462394140744143</v>
      </c>
      <c r="BD58" s="11">
        <f t="shared" si="3"/>
        <v>5.3401374083208664</v>
      </c>
      <c r="BE58" s="11">
        <f t="shared" si="3"/>
        <v>6.7694437342563738</v>
      </c>
      <c r="BF58" s="11"/>
      <c r="BG58" s="11"/>
      <c r="BH58" s="11"/>
      <c r="BI58" s="11">
        <f t="shared" si="3"/>
        <v>2.2346094274487678</v>
      </c>
      <c r="BJ58" s="11">
        <f t="shared" si="3"/>
        <v>-7.8430955258965183</v>
      </c>
      <c r="BK58" s="11">
        <f t="shared" si="3"/>
        <v>0.85471979489280536</v>
      </c>
    </row>
    <row r="59" spans="1:63" x14ac:dyDescent="0.25">
      <c r="A59" s="13">
        <v>1973</v>
      </c>
      <c r="B59" s="11">
        <f t="shared" si="2"/>
        <v>4.6074653619930155</v>
      </c>
      <c r="C59" s="11">
        <f t="shared" si="0"/>
        <v>5.6942966246741982</v>
      </c>
      <c r="D59" s="11">
        <f t="shared" si="0"/>
        <v>0.89641532933673551</v>
      </c>
      <c r="E59" s="11">
        <f t="shared" si="0"/>
        <v>-1.5469153517341467</v>
      </c>
      <c r="F59" s="11">
        <f t="shared" si="0"/>
        <v>5.436120921888743</v>
      </c>
      <c r="G59" s="11">
        <f t="shared" si="0"/>
        <v>3.8909017580596656</v>
      </c>
      <c r="H59" s="11">
        <f t="shared" si="0"/>
        <v>5.1757525397234057</v>
      </c>
      <c r="I59" s="11">
        <f t="shared" si="0"/>
        <v>4.9547422929040135</v>
      </c>
      <c r="J59" s="11">
        <f t="shared" si="0"/>
        <v>7.0586926673451762</v>
      </c>
      <c r="K59" s="11">
        <f t="shared" si="0"/>
        <v>6.3222931209421791</v>
      </c>
      <c r="L59" s="11">
        <f t="shared" si="0"/>
        <v>7.4971097757549146</v>
      </c>
      <c r="M59" s="11">
        <f t="shared" si="0"/>
        <v>4.1910895615637163</v>
      </c>
      <c r="N59" s="11">
        <f t="shared" si="0"/>
        <v>6.3095825593071755</v>
      </c>
      <c r="O59" s="11">
        <f t="shared" si="0"/>
        <v>4.6984566327093349</v>
      </c>
      <c r="P59" s="11"/>
      <c r="Q59" s="11"/>
      <c r="R59" s="11"/>
      <c r="S59" s="11">
        <f t="shared" si="0"/>
        <v>2.0451509956110931</v>
      </c>
      <c r="T59" s="11">
        <f t="shared" si="0"/>
        <v>10.301171833607082</v>
      </c>
      <c r="U59" s="11">
        <f t="shared" si="0"/>
        <v>2.8577050814685028</v>
      </c>
      <c r="W59" s="15">
        <f>B59*'Table A8'!W9</f>
        <v>0</v>
      </c>
      <c r="X59" s="15">
        <f>C59*'Table A8'!X9</f>
        <v>2.4086874722371863</v>
      </c>
      <c r="Y59" s="15">
        <f>D59*'Table A8'!Y9</f>
        <v>0.19873527851395428</v>
      </c>
      <c r="Z59" s="15">
        <f>E59*'Table A8'!Z9</f>
        <v>-0.86549913929525513</v>
      </c>
      <c r="AA59" s="15">
        <f>F59*'Table A8'!AA9</f>
        <v>3.7694062472376544</v>
      </c>
      <c r="AB59" s="15">
        <f>G59*'Table A8'!AB9</f>
        <v>1.2423649313484513</v>
      </c>
      <c r="AC59" s="15">
        <f>H59*'Table A8'!AC9</f>
        <v>2.2312669198747606</v>
      </c>
      <c r="AD59" s="15">
        <f>I59*'Table A8'!AD9</f>
        <v>0.64213460116036036</v>
      </c>
      <c r="AE59" s="15">
        <f>J59*'Table A8'!AE9</f>
        <v>2.3787794288953243</v>
      </c>
      <c r="AF59" s="15">
        <f>K59*'Table A8'!AF9</f>
        <v>3.7042315395600225</v>
      </c>
      <c r="AG59" s="15">
        <f>L59*'Table A8'!AG9</f>
        <v>4.1204115327549005</v>
      </c>
      <c r="AH59" s="15">
        <f>M59*'Table A8'!AH9</f>
        <v>3.6504390081219968</v>
      </c>
      <c r="AI59" s="15">
        <f>N59*'Table A8'!AI9</f>
        <v>2.433605993124778</v>
      </c>
      <c r="AJ59" s="15">
        <f>O59*'Table A8'!AJ9</f>
        <v>2.4986392372748245</v>
      </c>
      <c r="AK59" s="15"/>
      <c r="AL59" s="15"/>
      <c r="AM59" s="15"/>
      <c r="AN59" s="15">
        <f>S59*'Table A8'!AN9</f>
        <v>0.82910421362073716</v>
      </c>
      <c r="AO59" s="15">
        <f>T59*'Table A8'!AO9</f>
        <v>5.2608084554231365</v>
      </c>
      <c r="AP59" s="15">
        <f>U59*'Table A8'!AP9</f>
        <v>1.0524927815048495</v>
      </c>
      <c r="AR59" s="11">
        <f t="shared" ref="AR59:BK59" si="4">LN(AR9/AR8)*100</f>
        <v>-1.3740027409567976</v>
      </c>
      <c r="AS59" s="11">
        <f t="shared" si="4"/>
        <v>5.6639122126790298</v>
      </c>
      <c r="AT59" s="11">
        <f t="shared" si="4"/>
        <v>7.987125051580735</v>
      </c>
      <c r="AU59" s="11">
        <f t="shared" si="4"/>
        <v>7.8820261097624762</v>
      </c>
      <c r="AV59" s="11">
        <f t="shared" si="4"/>
        <v>5.8181344492580465</v>
      </c>
      <c r="AW59" s="11">
        <f t="shared" si="4"/>
        <v>-1.5791675026717811</v>
      </c>
      <c r="AX59" s="11">
        <f t="shared" si="4"/>
        <v>-2.4859723077335647</v>
      </c>
      <c r="AY59" s="11">
        <f t="shared" si="4"/>
        <v>4.6933032023475185</v>
      </c>
      <c r="AZ59" s="11">
        <f t="shared" si="4"/>
        <v>-4.0902472871757229</v>
      </c>
      <c r="BA59" s="11">
        <f t="shared" si="4"/>
        <v>3.0329660094052109</v>
      </c>
      <c r="BB59" s="11">
        <f t="shared" si="4"/>
        <v>-2.3378584788594092</v>
      </c>
      <c r="BC59" s="11">
        <f t="shared" si="4"/>
        <v>0.73555724446764725</v>
      </c>
      <c r="BD59" s="11">
        <f t="shared" si="4"/>
        <v>5.8995976122056382</v>
      </c>
      <c r="BE59" s="11">
        <f t="shared" si="4"/>
        <v>7.5197948488774857</v>
      </c>
      <c r="BF59" s="11"/>
      <c r="BG59" s="11"/>
      <c r="BH59" s="11"/>
      <c r="BI59" s="11">
        <f t="shared" si="4"/>
        <v>3.2481808429482633</v>
      </c>
      <c r="BJ59" s="11">
        <f t="shared" si="4"/>
        <v>-4.9712015715799227</v>
      </c>
      <c r="BK59" s="11">
        <f t="shared" si="4"/>
        <v>4.0255079117549881</v>
      </c>
    </row>
    <row r="60" spans="1:63" x14ac:dyDescent="0.25">
      <c r="A60" s="13">
        <v>1974</v>
      </c>
      <c r="B60" s="11">
        <f t="shared" si="2"/>
        <v>3.3827557077253227</v>
      </c>
      <c r="C60" s="11">
        <f t="shared" si="0"/>
        <v>9.616081875940278</v>
      </c>
      <c r="D60" s="11">
        <f t="shared" si="0"/>
        <v>1.8970624038186674</v>
      </c>
      <c r="E60" s="11">
        <f t="shared" si="0"/>
        <v>-1.3579258126380866</v>
      </c>
      <c r="F60" s="11">
        <f t="shared" si="0"/>
        <v>4.4186292288672737</v>
      </c>
      <c r="G60" s="11">
        <f t="shared" si="0"/>
        <v>4.9289137446332436</v>
      </c>
      <c r="H60" s="11">
        <f t="shared" si="0"/>
        <v>5.4902294387697275</v>
      </c>
      <c r="I60" s="11">
        <f t="shared" si="0"/>
        <v>4.3145985187866369</v>
      </c>
      <c r="J60" s="11">
        <f t="shared" si="0"/>
        <v>4.0620969290911892</v>
      </c>
      <c r="K60" s="11">
        <f t="shared" si="0"/>
        <v>5.1799495360141474</v>
      </c>
      <c r="L60" s="11">
        <f t="shared" si="0"/>
        <v>7.9317732239162924</v>
      </c>
      <c r="M60" s="11">
        <f t="shared" si="0"/>
        <v>4.6820043683243382</v>
      </c>
      <c r="N60" s="11">
        <f t="shared" si="0"/>
        <v>7.8375468528938868</v>
      </c>
      <c r="O60" s="11">
        <f t="shared" si="0"/>
        <v>4.3228734550820009</v>
      </c>
      <c r="P60" s="11"/>
      <c r="Q60" s="11"/>
      <c r="R60" s="11"/>
      <c r="S60" s="11">
        <f t="shared" si="0"/>
        <v>1.8760658051027064</v>
      </c>
      <c r="T60" s="11">
        <f t="shared" si="0"/>
        <v>11.954515064978272</v>
      </c>
      <c r="U60" s="11">
        <f t="shared" si="0"/>
        <v>3.3690023382983547</v>
      </c>
      <c r="W60" s="15">
        <f>B60*'Table A8'!W10</f>
        <v>0</v>
      </c>
      <c r="X60" s="15">
        <f>C60*'Table A8'!X10</f>
        <v>3.8329702357497943</v>
      </c>
      <c r="Y60" s="15">
        <f>D60*'Table A8'!Y10</f>
        <v>0.37239334986960448</v>
      </c>
      <c r="Z60" s="15">
        <f>E60*'Table A8'!Z10</f>
        <v>-0.71440477002889735</v>
      </c>
      <c r="AA60" s="15">
        <f>F60*'Table A8'!AA10</f>
        <v>2.9313186304305492</v>
      </c>
      <c r="AB60" s="15">
        <f>G60*'Table A8'!AB10</f>
        <v>1.4269205290713238</v>
      </c>
      <c r="AC60" s="15">
        <f>H60*'Table A8'!AC10</f>
        <v>2.131856091074285</v>
      </c>
      <c r="AD60" s="15">
        <f>I60*'Table A8'!AD10</f>
        <v>0.5004934281792498</v>
      </c>
      <c r="AE60" s="15">
        <f>J60*'Table A8'!AE10</f>
        <v>1.2096924654833561</v>
      </c>
      <c r="AF60" s="15">
        <f>K60*'Table A8'!AF10</f>
        <v>2.819964527406102</v>
      </c>
      <c r="AG60" s="15">
        <f>L60*'Table A8'!AG10</f>
        <v>3.9880955769851121</v>
      </c>
      <c r="AH60" s="15">
        <f>M60*'Table A8'!AH10</f>
        <v>3.9740853078336982</v>
      </c>
      <c r="AI60" s="15">
        <f>N60*'Table A8'!AI10</f>
        <v>2.6663334393544997</v>
      </c>
      <c r="AJ60" s="15">
        <f>O60*'Table A8'!AJ10</f>
        <v>2.0801667065854588</v>
      </c>
      <c r="AK60" s="15"/>
      <c r="AL60" s="15"/>
      <c r="AM60" s="15"/>
      <c r="AN60" s="15">
        <f>S60*'Table A8'!AN10</f>
        <v>0.68138710041330286</v>
      </c>
      <c r="AO60" s="15">
        <f>T60*'Table A8'!AO10</f>
        <v>5.5433086356304253</v>
      </c>
      <c r="AP60" s="15">
        <f>U60*'Table A8'!AP10</f>
        <v>1.1195194770165433</v>
      </c>
      <c r="AR60" s="11">
        <f t="shared" ref="AR60:BK60" si="5">LN(AR10/AR9)*100</f>
        <v>-2.2800677468302557</v>
      </c>
      <c r="AS60" s="11">
        <f t="shared" si="5"/>
        <v>-26.536093722432565</v>
      </c>
      <c r="AT60" s="11">
        <f t="shared" si="5"/>
        <v>-3.1093320437559484</v>
      </c>
      <c r="AU60" s="11">
        <f t="shared" si="5"/>
        <v>1.8024807556945159</v>
      </c>
      <c r="AV60" s="11">
        <f t="shared" si="5"/>
        <v>-9.7801638268837401</v>
      </c>
      <c r="AW60" s="11">
        <f t="shared" si="5"/>
        <v>-15.86108195802087</v>
      </c>
      <c r="AX60" s="11">
        <f t="shared" si="5"/>
        <v>-13.18314888971768</v>
      </c>
      <c r="AY60" s="11">
        <f t="shared" si="5"/>
        <v>-7.2821753333982944</v>
      </c>
      <c r="AZ60" s="11">
        <f t="shared" si="5"/>
        <v>-8.6131245264593517</v>
      </c>
      <c r="BA60" s="11">
        <f t="shared" si="5"/>
        <v>-7.6458279023394056</v>
      </c>
      <c r="BB60" s="11">
        <f t="shared" si="5"/>
        <v>-5.8975113415442593</v>
      </c>
      <c r="BC60" s="11">
        <f t="shared" si="5"/>
        <v>-5.1365506054918013</v>
      </c>
      <c r="BD60" s="11">
        <f t="shared" si="5"/>
        <v>-3.567604285510932</v>
      </c>
      <c r="BE60" s="11">
        <f t="shared" si="5"/>
        <v>-2.6680130722028995E-2</v>
      </c>
      <c r="BF60" s="11"/>
      <c r="BG60" s="11"/>
      <c r="BH60" s="11"/>
      <c r="BI60" s="11">
        <f t="shared" si="5"/>
        <v>-3.7345413260594951</v>
      </c>
      <c r="BJ60" s="11">
        <f t="shared" si="5"/>
        <v>-13.720633782269569</v>
      </c>
      <c r="BK60" s="11">
        <f t="shared" si="5"/>
        <v>-6.209670137757902</v>
      </c>
    </row>
    <row r="61" spans="1:63" x14ac:dyDescent="0.25">
      <c r="A61" s="13">
        <v>1975</v>
      </c>
      <c r="B61" s="11">
        <f t="shared" si="2"/>
        <v>1.6117119439003635</v>
      </c>
      <c r="C61" s="11">
        <f t="shared" si="0"/>
        <v>17.241435501687604</v>
      </c>
      <c r="D61" s="11">
        <f t="shared" si="0"/>
        <v>1.6587364407075249</v>
      </c>
      <c r="E61" s="11">
        <f t="shared" si="0"/>
        <v>-0.73064568112330597</v>
      </c>
      <c r="F61" s="11">
        <f t="shared" si="0"/>
        <v>3.1432254170416076</v>
      </c>
      <c r="G61" s="11">
        <f t="shared" si="0"/>
        <v>2.6755760587907051</v>
      </c>
      <c r="H61" s="11">
        <f t="shared" si="0"/>
        <v>3.0903182369031947</v>
      </c>
      <c r="I61" s="11">
        <f t="shared" si="0"/>
        <v>2.7103290141552416</v>
      </c>
      <c r="J61" s="11">
        <f t="shared" si="0"/>
        <v>0.69121236884689752</v>
      </c>
      <c r="K61" s="11">
        <f t="shared" si="0"/>
        <v>3.2169282933391536</v>
      </c>
      <c r="L61" s="11">
        <f t="shared" si="0"/>
        <v>5.9527020574493434</v>
      </c>
      <c r="M61" s="11">
        <f t="shared" si="0"/>
        <v>2.2211097258946895</v>
      </c>
      <c r="N61" s="11">
        <f t="shared" si="0"/>
        <v>7.1580803762983942</v>
      </c>
      <c r="O61" s="11">
        <f t="shared" si="0"/>
        <v>3.6151765297709271</v>
      </c>
      <c r="P61" s="11"/>
      <c r="Q61" s="11"/>
      <c r="R61" s="11"/>
      <c r="S61" s="11">
        <f t="shared" si="0"/>
        <v>-4.273504338543864E-2</v>
      </c>
      <c r="T61" s="11">
        <f t="shared" si="0"/>
        <v>5.2583541472883875</v>
      </c>
      <c r="U61" s="11">
        <f t="shared" si="0"/>
        <v>3.0451845494418888</v>
      </c>
      <c r="W61" s="15">
        <f>B61*'Table A8'!W11</f>
        <v>0</v>
      </c>
      <c r="X61" s="15">
        <f>C61*'Table A8'!X11</f>
        <v>6.0051919852377935</v>
      </c>
      <c r="Y61" s="15">
        <f>D61*'Table A8'!Y11</f>
        <v>0.26589545144541626</v>
      </c>
      <c r="Z61" s="15">
        <f>E61*'Table A8'!Z11</f>
        <v>-0.33412426997768785</v>
      </c>
      <c r="AA61" s="15">
        <f>F61*'Table A8'!AA11</f>
        <v>1.8821633797245148</v>
      </c>
      <c r="AB61" s="15">
        <f>G61*'Table A8'!AB11</f>
        <v>0.66166995933894124</v>
      </c>
      <c r="AC61" s="15">
        <f>H61*'Table A8'!AC11</f>
        <v>0.99909988599080291</v>
      </c>
      <c r="AD61" s="15">
        <f>I61*'Table A8'!AD11</f>
        <v>0.24636890738671141</v>
      </c>
      <c r="AE61" s="15">
        <f>J61*'Table A8'!AE11</f>
        <v>0.16596008976014007</v>
      </c>
      <c r="AF61" s="15">
        <f>K61*'Table A8'!AF11</f>
        <v>1.5296494034827677</v>
      </c>
      <c r="AG61" s="15">
        <f>L61*'Table A8'!AG11</f>
        <v>2.5674003973779018</v>
      </c>
      <c r="AH61" s="15">
        <f>M61*'Table A8'!AH11</f>
        <v>1.8126476473026563</v>
      </c>
      <c r="AI61" s="15">
        <f>N61*'Table A8'!AI11</f>
        <v>1.9591665989928708</v>
      </c>
      <c r="AJ61" s="15">
        <f>O61*'Table A8'!AJ11</f>
        <v>1.4637849769042486</v>
      </c>
      <c r="AK61" s="15"/>
      <c r="AL61" s="15"/>
      <c r="AM61" s="15"/>
      <c r="AN61" s="15">
        <f>S61*'Table A8'!AN11</f>
        <v>-1.2465812155532449E-2</v>
      </c>
      <c r="AO61" s="15">
        <f>T61*'Table A8'!AO11</f>
        <v>2.0497064466130137</v>
      </c>
      <c r="AP61" s="15">
        <f>U61*'Table A8'!AP11</f>
        <v>0.842907083285515</v>
      </c>
      <c r="AR61" s="11">
        <f t="shared" ref="AR61:BK61" si="6">LN(AR11/AR10)*100</f>
        <v>-9.6332018245122448</v>
      </c>
      <c r="AS61" s="11">
        <f t="shared" si="6"/>
        <v>-5.139311064521741</v>
      </c>
      <c r="AT61" s="11">
        <f t="shared" si="6"/>
        <v>-8.8522802489955783</v>
      </c>
      <c r="AU61" s="11">
        <f t="shared" si="6"/>
        <v>2.6828794730961483</v>
      </c>
      <c r="AV61" s="11">
        <f t="shared" si="6"/>
        <v>-6.7111320756415873</v>
      </c>
      <c r="AW61" s="11">
        <f t="shared" si="6"/>
        <v>-8.0957442871414589</v>
      </c>
      <c r="AX61" s="11">
        <f t="shared" si="6"/>
        <v>-6.7982309587245302</v>
      </c>
      <c r="AY61" s="11">
        <f t="shared" si="6"/>
        <v>-3.7839800708771518</v>
      </c>
      <c r="AZ61" s="11">
        <f t="shared" si="6"/>
        <v>-2.6063960423570931</v>
      </c>
      <c r="BA61" s="11">
        <f t="shared" si="6"/>
        <v>-4.4028508075535226</v>
      </c>
      <c r="BB61" s="11">
        <f t="shared" si="6"/>
        <v>1.6354381183297444</v>
      </c>
      <c r="BC61" s="11">
        <f t="shared" si="6"/>
        <v>-0.2810533896348098</v>
      </c>
      <c r="BD61" s="11">
        <f t="shared" si="6"/>
        <v>-8.0462573897764234</v>
      </c>
      <c r="BE61" s="11">
        <f t="shared" si="6"/>
        <v>-4.5446297776959135</v>
      </c>
      <c r="BF61" s="11"/>
      <c r="BG61" s="11"/>
      <c r="BH61" s="11"/>
      <c r="BI61" s="11">
        <f t="shared" si="6"/>
        <v>3.1323024726735844</v>
      </c>
      <c r="BJ61" s="11">
        <f t="shared" si="6"/>
        <v>-2.240883835067089</v>
      </c>
      <c r="BK61" s="11">
        <f t="shared" si="6"/>
        <v>-5.8894728285187155</v>
      </c>
    </row>
    <row r="62" spans="1:63" x14ac:dyDescent="0.25">
      <c r="A62" s="13">
        <v>1976</v>
      </c>
      <c r="B62" s="11">
        <f t="shared" si="2"/>
        <v>0.94573999207341986</v>
      </c>
      <c r="C62" s="11">
        <f t="shared" si="0"/>
        <v>21.175347886760523</v>
      </c>
      <c r="D62" s="11">
        <f t="shared" si="0"/>
        <v>1.0971142669082332</v>
      </c>
      <c r="E62" s="11">
        <f t="shared" si="0"/>
        <v>-0.43018528431374209</v>
      </c>
      <c r="F62" s="11">
        <f t="shared" si="0"/>
        <v>3.1937359762173227</v>
      </c>
      <c r="G62" s="11">
        <f t="shared" si="0"/>
        <v>0.74442031117300467</v>
      </c>
      <c r="H62" s="11">
        <f t="shared" si="0"/>
        <v>1.1906818062840319</v>
      </c>
      <c r="I62" s="11">
        <f t="shared" si="0"/>
        <v>1.5964971287192555</v>
      </c>
      <c r="J62" s="11">
        <f t="shared" si="0"/>
        <v>-0.14985766329151257</v>
      </c>
      <c r="K62" s="11">
        <f t="shared" si="0"/>
        <v>2.8455338883043297</v>
      </c>
      <c r="L62" s="11">
        <f t="shared" si="0"/>
        <v>5.8394146168510481</v>
      </c>
      <c r="M62" s="11">
        <f t="shared" si="0"/>
        <v>1.065824104972658</v>
      </c>
      <c r="N62" s="11">
        <f t="shared" si="0"/>
        <v>9.0113286237132808</v>
      </c>
      <c r="O62" s="11">
        <f t="shared" si="0"/>
        <v>3.8466280827795929</v>
      </c>
      <c r="P62" s="11"/>
      <c r="Q62" s="11"/>
      <c r="R62" s="11"/>
      <c r="S62" s="11">
        <f t="shared" si="0"/>
        <v>0.19216403906322682</v>
      </c>
      <c r="T62" s="11">
        <f t="shared" si="0"/>
        <v>5.2072500749678614</v>
      </c>
      <c r="U62" s="11">
        <f t="shared" si="0"/>
        <v>2.9551869055502769</v>
      </c>
      <c r="W62" s="15">
        <f>B62*'Table A8'!W12</f>
        <v>0</v>
      </c>
      <c r="X62" s="15">
        <f>C62*'Table A8'!X12</f>
        <v>7.0725661941780142</v>
      </c>
      <c r="Y62" s="15">
        <f>D62*'Table A8'!Y12</f>
        <v>0.1702721342241578</v>
      </c>
      <c r="Z62" s="15">
        <f>E62*'Table A8'!Z12</f>
        <v>-0.18708758014804641</v>
      </c>
      <c r="AA62" s="15">
        <f>F62*'Table A8'!AA12</f>
        <v>1.8437437790702602</v>
      </c>
      <c r="AB62" s="15">
        <f>G62*'Table A8'!AB12</f>
        <v>0.17694870796582324</v>
      </c>
      <c r="AC62" s="15">
        <f>H62*'Table A8'!AC12</f>
        <v>0.36684906451611027</v>
      </c>
      <c r="AD62" s="15">
        <f>I62*'Table A8'!AD12</f>
        <v>0.13602155536688065</v>
      </c>
      <c r="AE62" s="15">
        <f>J62*'Table A8'!AE12</f>
        <v>-3.3957746501856748E-2</v>
      </c>
      <c r="AF62" s="15">
        <f>K62*'Table A8'!AF12</f>
        <v>1.318335850451396</v>
      </c>
      <c r="AG62" s="15">
        <f>L62*'Table A8'!AG12</f>
        <v>2.4145979440679084</v>
      </c>
      <c r="AH62" s="15">
        <f>M62*'Table A8'!AH12</f>
        <v>0.86331752502785308</v>
      </c>
      <c r="AI62" s="15">
        <f>N62*'Table A8'!AI12</f>
        <v>2.3204171206061694</v>
      </c>
      <c r="AJ62" s="15">
        <f>O62*'Table A8'!AJ12</f>
        <v>1.4828751259115329</v>
      </c>
      <c r="AK62" s="15"/>
      <c r="AL62" s="15"/>
      <c r="AM62" s="15"/>
      <c r="AN62" s="15">
        <f>S62*'Table A8'!AN12</f>
        <v>5.2364700644729305E-2</v>
      </c>
      <c r="AO62" s="15">
        <f>T62*'Table A8'!AO12</f>
        <v>1.886586702160856</v>
      </c>
      <c r="AP62" s="15">
        <f>U62*'Table A8'!AP12</f>
        <v>0.78371556735193337</v>
      </c>
      <c r="AR62" s="11">
        <f t="shared" ref="AR62:BK62" si="7">LN(AR12/AR11)*100</f>
        <v>-9.4795083994184619</v>
      </c>
      <c r="AS62" s="11">
        <f t="shared" si="7"/>
        <v>-27.435026458873018</v>
      </c>
      <c r="AT62" s="11">
        <f t="shared" si="7"/>
        <v>0.77960059529711856</v>
      </c>
      <c r="AU62" s="11">
        <f t="shared" si="7"/>
        <v>2.1076748955194677</v>
      </c>
      <c r="AV62" s="11">
        <f t="shared" si="7"/>
        <v>1.4591079585471409</v>
      </c>
      <c r="AW62" s="11">
        <f t="shared" si="7"/>
        <v>-2.0128637836183323</v>
      </c>
      <c r="AX62" s="11">
        <f t="shared" si="7"/>
        <v>1.9999883830385379</v>
      </c>
      <c r="AY62" s="11">
        <f t="shared" si="7"/>
        <v>0.2409328728143571</v>
      </c>
      <c r="AZ62" s="11">
        <f t="shared" si="7"/>
        <v>1.8276396929840451</v>
      </c>
      <c r="BA62" s="11">
        <f t="shared" si="7"/>
        <v>0.3315289015643415</v>
      </c>
      <c r="BB62" s="11">
        <f t="shared" si="7"/>
        <v>-3.5621273548558743</v>
      </c>
      <c r="BC62" s="11">
        <f t="shared" si="7"/>
        <v>3.6470899291823544</v>
      </c>
      <c r="BD62" s="11">
        <f t="shared" si="7"/>
        <v>-4.1825314340631321</v>
      </c>
      <c r="BE62" s="11">
        <f t="shared" si="7"/>
        <v>0.95959929783082198</v>
      </c>
      <c r="BF62" s="11"/>
      <c r="BG62" s="11"/>
      <c r="BH62" s="11"/>
      <c r="BI62" s="11">
        <f t="shared" si="7"/>
        <v>6.1189771641143027</v>
      </c>
      <c r="BJ62" s="11">
        <f t="shared" si="7"/>
        <v>-6.6691077335685857E-3</v>
      </c>
      <c r="BK62" s="11">
        <f t="shared" si="7"/>
        <v>-1.0154144198941499</v>
      </c>
    </row>
    <row r="63" spans="1:63" x14ac:dyDescent="0.25">
      <c r="A63" s="13">
        <v>1977</v>
      </c>
      <c r="B63" s="11">
        <f t="shared" si="2"/>
        <v>0.83321416427640482</v>
      </c>
      <c r="C63" s="11">
        <f t="shared" si="0"/>
        <v>16.914346441339955</v>
      </c>
      <c r="D63" s="11">
        <f t="shared" si="0"/>
        <v>1.0568004290302027</v>
      </c>
      <c r="E63" s="11">
        <f t="shared" si="0"/>
        <v>-0.90220749110769649</v>
      </c>
      <c r="F63" s="11">
        <f t="shared" si="0"/>
        <v>2.5619297619441479</v>
      </c>
      <c r="G63" s="11">
        <f t="shared" si="0"/>
        <v>9.883865395690522E-2</v>
      </c>
      <c r="H63" s="11">
        <f t="shared" si="0"/>
        <v>2.2145795904743326</v>
      </c>
      <c r="I63" s="11">
        <f t="shared" si="0"/>
        <v>1.6433429270057629</v>
      </c>
      <c r="J63" s="11">
        <f t="shared" si="0"/>
        <v>0.83632506578213672</v>
      </c>
      <c r="K63" s="11">
        <f t="shared" si="0"/>
        <v>2.1486950197808752</v>
      </c>
      <c r="L63" s="11">
        <f t="shared" si="0"/>
        <v>5.1679959954276029</v>
      </c>
      <c r="M63" s="11">
        <f t="shared" si="0"/>
        <v>0.87083278917844142</v>
      </c>
      <c r="N63" s="11">
        <f t="shared" si="0"/>
        <v>10.90610749640809</v>
      </c>
      <c r="O63" s="11">
        <f t="shared" si="0"/>
        <v>4.7794063456611031</v>
      </c>
      <c r="P63" s="11"/>
      <c r="Q63" s="11"/>
      <c r="R63" s="11"/>
      <c r="S63" s="11">
        <f t="shared" si="0"/>
        <v>1.7549874259258438</v>
      </c>
      <c r="T63" s="11">
        <f t="shared" si="0"/>
        <v>2.7113235408560672</v>
      </c>
      <c r="U63" s="11">
        <f t="shared" si="0"/>
        <v>2.8254328790969332</v>
      </c>
      <c r="W63" s="15">
        <f>B63*'Table A8'!W13</f>
        <v>0</v>
      </c>
      <c r="X63" s="15">
        <f>C63*'Table A8'!X13</f>
        <v>6.4054629973354418</v>
      </c>
      <c r="Y63" s="15">
        <f>D63*'Table A8'!Y13</f>
        <v>0.1939228787270422</v>
      </c>
      <c r="Z63" s="15">
        <f>E63*'Table A8'!Z13</f>
        <v>-0.43396180322280198</v>
      </c>
      <c r="AA63" s="15">
        <f>F63*'Table A8'!AA13</f>
        <v>1.5912145751435103</v>
      </c>
      <c r="AB63" s="15">
        <f>G63*'Table A8'!AB13</f>
        <v>2.753644899239379E-2</v>
      </c>
      <c r="AC63" s="15">
        <f>H63*'Table A8'!AC13</f>
        <v>0.77576723054315855</v>
      </c>
      <c r="AD63" s="15">
        <f>I63*'Table A8'!AD13</f>
        <v>0.16926432148159354</v>
      </c>
      <c r="AE63" s="15">
        <f>J63*'Table A8'!AE13</f>
        <v>0.21878263720860702</v>
      </c>
      <c r="AF63" s="15">
        <f>K63*'Table A8'!AF13</f>
        <v>1.1024954146495671</v>
      </c>
      <c r="AG63" s="15">
        <f>L63*'Table A8'!AG13</f>
        <v>2.3710765627021839</v>
      </c>
      <c r="AH63" s="15">
        <f>M63*'Table A8'!AH13</f>
        <v>0.73115120979421944</v>
      </c>
      <c r="AI63" s="15">
        <f>N63*'Table A8'!AI13</f>
        <v>3.212939268441823</v>
      </c>
      <c r="AJ63" s="15">
        <f>O63*'Table A8'!AJ13</f>
        <v>2.0532329660960098</v>
      </c>
      <c r="AK63" s="15"/>
      <c r="AL63" s="15"/>
      <c r="AM63" s="15"/>
      <c r="AN63" s="15">
        <f>S63*'Table A8'!AN13</f>
        <v>0.54825807185923359</v>
      </c>
      <c r="AO63" s="15">
        <f>T63*'Table A8'!AO13</f>
        <v>1.0877830045914541</v>
      </c>
      <c r="AP63" s="15">
        <f>U63*'Table A8'!AP13</f>
        <v>0.86260465798829378</v>
      </c>
      <c r="AR63" s="11">
        <f t="shared" ref="AR63:BK63" si="8">LN(AR13/AR12)*100</f>
        <v>11.385893541749237</v>
      </c>
      <c r="AS63" s="11">
        <f t="shared" si="8"/>
        <v>-19.720825258367398</v>
      </c>
      <c r="AT63" s="11">
        <f t="shared" si="8"/>
        <v>0.78534168237089741</v>
      </c>
      <c r="AU63" s="11">
        <f t="shared" si="8"/>
        <v>5.0452249471364521</v>
      </c>
      <c r="AV63" s="11">
        <f t="shared" si="8"/>
        <v>-4.6513295499964503E-2</v>
      </c>
      <c r="AW63" s="11">
        <f t="shared" si="8"/>
        <v>-0.65237751761423612</v>
      </c>
      <c r="AX63" s="11">
        <f t="shared" si="8"/>
        <v>-1.4969074991103686</v>
      </c>
      <c r="AY63" s="11">
        <f t="shared" si="8"/>
        <v>2.2212285827602178</v>
      </c>
      <c r="AZ63" s="11">
        <f t="shared" si="8"/>
        <v>1.2379500956454574</v>
      </c>
      <c r="BA63" s="11">
        <f t="shared" si="8"/>
        <v>2.370346303963299</v>
      </c>
      <c r="BB63" s="11">
        <f t="shared" si="8"/>
        <v>-4.2021781729868692</v>
      </c>
      <c r="BC63" s="11">
        <f t="shared" si="8"/>
        <v>3.9147693285850806</v>
      </c>
      <c r="BD63" s="11">
        <f t="shared" si="8"/>
        <v>-7.5623309336752769</v>
      </c>
      <c r="BE63" s="11">
        <f t="shared" si="8"/>
        <v>-1.4378066536767082</v>
      </c>
      <c r="BF63" s="11"/>
      <c r="BG63" s="11"/>
      <c r="BH63" s="11"/>
      <c r="BI63" s="11">
        <f t="shared" si="8"/>
        <v>3.5356523840780527</v>
      </c>
      <c r="BJ63" s="11">
        <f t="shared" si="8"/>
        <v>1.4894350290724041</v>
      </c>
      <c r="BK63" s="11">
        <f t="shared" si="8"/>
        <v>-0.59199387380796964</v>
      </c>
    </row>
    <row r="64" spans="1:63" x14ac:dyDescent="0.25">
      <c r="A64" s="13">
        <v>1978</v>
      </c>
      <c r="B64" s="11">
        <f t="shared" si="2"/>
        <v>1.7915310287669346</v>
      </c>
      <c r="C64" s="11">
        <f t="shared" si="0"/>
        <v>11.133751571136376</v>
      </c>
      <c r="D64" s="11">
        <f t="shared" si="0"/>
        <v>1.3638926561495273</v>
      </c>
      <c r="E64" s="11">
        <f t="shared" si="0"/>
        <v>-1.5158723286137756</v>
      </c>
      <c r="F64" s="11">
        <f t="shared" si="0"/>
        <v>2.4631787189665419</v>
      </c>
      <c r="G64" s="11">
        <f t="shared" si="0"/>
        <v>-0.27204171593782844</v>
      </c>
      <c r="H64" s="11">
        <f t="shared" si="0"/>
        <v>2.8987536873252187</v>
      </c>
      <c r="I64" s="11">
        <f t="shared" si="0"/>
        <v>2.228108291063271</v>
      </c>
      <c r="J64" s="11">
        <f t="shared" si="0"/>
        <v>0.59312154899647074</v>
      </c>
      <c r="K64" s="11">
        <f t="shared" si="0"/>
        <v>2.016727710617459</v>
      </c>
      <c r="L64" s="11">
        <f t="shared" si="0"/>
        <v>4.1786901355759554</v>
      </c>
      <c r="M64" s="11">
        <f t="shared" si="0"/>
        <v>0.47182263151969867</v>
      </c>
      <c r="N64" s="11">
        <f t="shared" si="0"/>
        <v>9.9141758290489825</v>
      </c>
      <c r="O64" s="11">
        <f t="shared" si="0"/>
        <v>4.7006042375930575</v>
      </c>
      <c r="P64" s="11"/>
      <c r="Q64" s="11"/>
      <c r="R64" s="11"/>
      <c r="S64" s="11">
        <f t="shared" si="0"/>
        <v>-0.23082582906412938</v>
      </c>
      <c r="T64" s="11">
        <f t="shared" si="0"/>
        <v>35.193119986717612</v>
      </c>
      <c r="U64" s="11">
        <f t="shared" si="0"/>
        <v>2.5508758073886488</v>
      </c>
      <c r="W64" s="15">
        <f>B64*'Table A8'!W14</f>
        <v>0</v>
      </c>
      <c r="X64" s="15">
        <f>C64*'Table A8'!X14</f>
        <v>4.716257165533368</v>
      </c>
      <c r="Y64" s="15">
        <f>D64*'Table A8'!Y14</f>
        <v>0.28546273293209612</v>
      </c>
      <c r="Z64" s="15">
        <f>E64*'Table A8'!Z14</f>
        <v>-0.80735360221969688</v>
      </c>
      <c r="AA64" s="15">
        <f>F64*'Table A8'!AA14</f>
        <v>1.6456497021415468</v>
      </c>
      <c r="AB64" s="15">
        <f>G64*'Table A8'!AB14</f>
        <v>-8.5203465431727882E-2</v>
      </c>
      <c r="AC64" s="15">
        <f>H64*'Table A8'!AC14</f>
        <v>1.1139910420390815</v>
      </c>
      <c r="AD64" s="15">
        <f>I64*'Table A8'!AD14</f>
        <v>0.26135710254172162</v>
      </c>
      <c r="AE64" s="15">
        <f>J64*'Table A8'!AE14</f>
        <v>0.17200524920897653</v>
      </c>
      <c r="AF64" s="15">
        <f>K64*'Table A8'!AF14</f>
        <v>1.1087968952974792</v>
      </c>
      <c r="AG64" s="15">
        <f>L64*'Table A8'!AG14</f>
        <v>2.0642729269745219</v>
      </c>
      <c r="AH64" s="15">
        <f>M64*'Table A8'!AH14</f>
        <v>0.40746602458041176</v>
      </c>
      <c r="AI64" s="15">
        <f>N64*'Table A8'!AI14</f>
        <v>3.2171500565263949</v>
      </c>
      <c r="AJ64" s="15">
        <f>O64*'Table A8'!AJ14</f>
        <v>2.1857809704807716</v>
      </c>
      <c r="AK64" s="15"/>
      <c r="AL64" s="15"/>
      <c r="AM64" s="15"/>
      <c r="AN64" s="15">
        <f>S64*'Table A8'!AN14</f>
        <v>-7.9888819439095163E-2</v>
      </c>
      <c r="AO64" s="15">
        <f>T64*'Table A8'!AO14</f>
        <v>15.488492106154423</v>
      </c>
      <c r="AP64" s="15">
        <f>U64*'Table A8'!AP14</f>
        <v>0.86704268693140174</v>
      </c>
      <c r="AR64" s="11">
        <f t="shared" ref="AR64:BK64" si="9">LN(AR14/AR13)*100</f>
        <v>5.4887720699795128</v>
      </c>
      <c r="AS64" s="11">
        <f t="shared" si="9"/>
        <v>-10.910625556372757</v>
      </c>
      <c r="AT64" s="11">
        <f t="shared" si="9"/>
        <v>-0.79154677140234886</v>
      </c>
      <c r="AU64" s="11">
        <f t="shared" si="9"/>
        <v>3.5023936358379251</v>
      </c>
      <c r="AV64" s="11">
        <f t="shared" si="9"/>
        <v>0.34336657086184413</v>
      </c>
      <c r="AW64" s="11">
        <f t="shared" si="9"/>
        <v>6.9965592902314482</v>
      </c>
      <c r="AX64" s="11">
        <f t="shared" si="9"/>
        <v>5.1231180657290736</v>
      </c>
      <c r="AY64" s="11">
        <f t="shared" si="9"/>
        <v>2.6944716203610772</v>
      </c>
      <c r="AZ64" s="11">
        <f t="shared" si="9"/>
        <v>6.6906108462301699</v>
      </c>
      <c r="BA64" s="11">
        <f t="shared" si="9"/>
        <v>2.9890686673383033</v>
      </c>
      <c r="BB64" s="11">
        <f t="shared" si="9"/>
        <v>1.5008338338196194</v>
      </c>
      <c r="BC64" s="11">
        <f t="shared" si="9"/>
        <v>1.2204014725521315</v>
      </c>
      <c r="BD64" s="11">
        <f t="shared" si="9"/>
        <v>-2.4980402979141729</v>
      </c>
      <c r="BE64" s="11">
        <f t="shared" si="9"/>
        <v>2.7604821415244318</v>
      </c>
      <c r="BF64" s="11"/>
      <c r="BG64" s="11"/>
      <c r="BH64" s="11"/>
      <c r="BI64" s="11">
        <f t="shared" si="9"/>
        <v>5.3395406578776683</v>
      </c>
      <c r="BJ64" s="11">
        <f t="shared" si="9"/>
        <v>-31.082211238203918</v>
      </c>
      <c r="BK64" s="11">
        <f t="shared" si="9"/>
        <v>1.6257192911766225</v>
      </c>
    </row>
    <row r="65" spans="1:63" x14ac:dyDescent="0.25">
      <c r="A65" s="13">
        <v>1979</v>
      </c>
      <c r="B65" s="11">
        <f t="shared" si="2"/>
        <v>1.2007377536730974</v>
      </c>
      <c r="C65" s="11">
        <f t="shared" si="0"/>
        <v>7.0842307682877994</v>
      </c>
      <c r="D65" s="11">
        <f t="shared" si="0"/>
        <v>2.3726014847713683</v>
      </c>
      <c r="E65" s="11">
        <f t="shared" si="0"/>
        <v>-1.8011813652348341</v>
      </c>
      <c r="F65" s="11">
        <f t="shared" si="0"/>
        <v>2.5396011391391466</v>
      </c>
      <c r="G65" s="11">
        <f t="shared" si="0"/>
        <v>0.76477491289071198</v>
      </c>
      <c r="H65" s="11">
        <f t="shared" si="0"/>
        <v>4.487456203806274</v>
      </c>
      <c r="I65" s="11">
        <f t="shared" si="0"/>
        <v>2.2254047730278512</v>
      </c>
      <c r="J65" s="11">
        <f t="shared" si="0"/>
        <v>1.9617083478315318</v>
      </c>
      <c r="K65" s="11">
        <f t="shared" si="0"/>
        <v>2.8243212313394936</v>
      </c>
      <c r="L65" s="11">
        <f t="shared" si="0"/>
        <v>4.6855417281505156</v>
      </c>
      <c r="M65" s="11">
        <f t="shared" si="0"/>
        <v>1.2990569795649363</v>
      </c>
      <c r="N65" s="11">
        <f t="shared" si="0"/>
        <v>11.660704384325731</v>
      </c>
      <c r="O65" s="11">
        <f t="shared" si="0"/>
        <v>5.3725399356163068</v>
      </c>
      <c r="P65" s="11"/>
      <c r="Q65" s="11"/>
      <c r="R65" s="11"/>
      <c r="S65" s="11">
        <f t="shared" si="0"/>
        <v>0.1469507979359978</v>
      </c>
      <c r="T65" s="11">
        <f t="shared" si="0"/>
        <v>57.662962459879338</v>
      </c>
      <c r="U65" s="11">
        <f t="shared" si="0"/>
        <v>2.8712172013075032</v>
      </c>
      <c r="W65" s="15">
        <f>B65*'Table A8'!W15</f>
        <v>0</v>
      </c>
      <c r="X65" s="15">
        <f>C65*'Table A8'!X15</f>
        <v>3.2325344995697232</v>
      </c>
      <c r="Y65" s="15">
        <f>D65*'Table A8'!Y15</f>
        <v>0.5046523358108701</v>
      </c>
      <c r="Z65" s="15">
        <f>E65*'Table A8'!Z15</f>
        <v>-0.9719174646807166</v>
      </c>
      <c r="AA65" s="15">
        <f>F65*'Table A8'!AA15</f>
        <v>1.7124530481215265</v>
      </c>
      <c r="AB65" s="15">
        <f>G65*'Table A8'!AB15</f>
        <v>0.23945102522608194</v>
      </c>
      <c r="AC65" s="15">
        <f>H65*'Table A8'!AC15</f>
        <v>1.7151057610947578</v>
      </c>
      <c r="AD65" s="15">
        <f>I65*'Table A8'!AD15</f>
        <v>0.26148506083077261</v>
      </c>
      <c r="AE65" s="15">
        <f>J65*'Table A8'!AE15</f>
        <v>0.56340263749721597</v>
      </c>
      <c r="AF65" s="15">
        <f>K65*'Table A8'!AF15</f>
        <v>1.5463158741583727</v>
      </c>
      <c r="AG65" s="15">
        <f>L65*'Table A8'!AG15</f>
        <v>2.291229905065602</v>
      </c>
      <c r="AH65" s="15">
        <f>M65*'Table A8'!AH15</f>
        <v>1.1166693796340192</v>
      </c>
      <c r="AI65" s="15">
        <f>N65*'Table A8'!AI15</f>
        <v>3.7454182482454255</v>
      </c>
      <c r="AJ65" s="15">
        <f>O65*'Table A8'!AJ15</f>
        <v>2.4783526722998026</v>
      </c>
      <c r="AK65" s="15"/>
      <c r="AL65" s="15"/>
      <c r="AM65" s="15"/>
      <c r="AN65" s="15">
        <f>S65*'Table A8'!AN15</f>
        <v>5.1168267841314424E-2</v>
      </c>
      <c r="AO65" s="15">
        <f>T65*'Table A8'!AO15</f>
        <v>25.515860888496608</v>
      </c>
      <c r="AP65" s="15">
        <f>U65*'Table A8'!AP15</f>
        <v>0.98253052628742743</v>
      </c>
      <c r="AR65" s="11">
        <f t="shared" ref="AR65:BK65" si="10">LN(AR15/AR14)*100</f>
        <v>-2.7403063014704294</v>
      </c>
      <c r="AS65" s="11">
        <f t="shared" si="10"/>
        <v>11.412391435541862</v>
      </c>
      <c r="AT65" s="11">
        <f t="shared" si="10"/>
        <v>-2.6011468933589672</v>
      </c>
      <c r="AU65" s="11">
        <f t="shared" si="10"/>
        <v>6.835472362175345</v>
      </c>
      <c r="AV65" s="11">
        <f t="shared" si="10"/>
        <v>-4.0947372807266103</v>
      </c>
      <c r="AW65" s="11">
        <f t="shared" si="10"/>
        <v>-8.5929571194794122E-2</v>
      </c>
      <c r="AX65" s="11">
        <f t="shared" si="10"/>
        <v>-0.24909574762731895</v>
      </c>
      <c r="AY65" s="11">
        <f t="shared" si="10"/>
        <v>2.9636380432977125</v>
      </c>
      <c r="AZ65" s="11">
        <f t="shared" si="10"/>
        <v>1.6518622850860796</v>
      </c>
      <c r="BA65" s="11">
        <f t="shared" si="10"/>
        <v>2.8228246769855523</v>
      </c>
      <c r="BB65" s="11">
        <f t="shared" si="10"/>
        <v>1.64791465533384</v>
      </c>
      <c r="BC65" s="11">
        <f t="shared" si="10"/>
        <v>1.3036135882460129</v>
      </c>
      <c r="BD65" s="11">
        <f t="shared" si="10"/>
        <v>-3.3419763292031037</v>
      </c>
      <c r="BE65" s="11">
        <f t="shared" si="10"/>
        <v>2.983048633481042</v>
      </c>
      <c r="BF65" s="11"/>
      <c r="BG65" s="11"/>
      <c r="BH65" s="11"/>
      <c r="BI65" s="11">
        <f t="shared" si="10"/>
        <v>3.7761966598518901</v>
      </c>
      <c r="BJ65" s="11">
        <f t="shared" si="10"/>
        <v>-54.584190722139347</v>
      </c>
      <c r="BK65" s="11">
        <f t="shared" si="10"/>
        <v>0.52786541451780278</v>
      </c>
    </row>
    <row r="66" spans="1:63" x14ac:dyDescent="0.25">
      <c r="A66" s="13">
        <v>1980</v>
      </c>
      <c r="B66" s="11">
        <f t="shared" si="2"/>
        <v>-0.15830758145332979</v>
      </c>
      <c r="C66" s="11">
        <f t="shared" si="0"/>
        <v>6.1666310279138612</v>
      </c>
      <c r="D66" s="11">
        <f t="shared" si="0"/>
        <v>1.9156635331614473</v>
      </c>
      <c r="E66" s="11">
        <f t="shared" si="0"/>
        <v>-1.7007212647233001</v>
      </c>
      <c r="F66" s="11">
        <f t="shared" si="0"/>
        <v>2.0460213976844859</v>
      </c>
      <c r="G66" s="11">
        <f t="shared" si="0"/>
        <v>-0.56685302739990717</v>
      </c>
      <c r="H66" s="11">
        <f t="shared" si="0"/>
        <v>3.9041858271184262</v>
      </c>
      <c r="I66" s="11">
        <f t="shared" si="0"/>
        <v>0.63985593076427749</v>
      </c>
      <c r="J66" s="11">
        <f t="shared" si="0"/>
        <v>4.4237436782208448</v>
      </c>
      <c r="K66" s="11">
        <f t="shared" si="0"/>
        <v>2.5824008956880746</v>
      </c>
      <c r="L66" s="11">
        <f t="shared" si="0"/>
        <v>5.7229545184005328</v>
      </c>
      <c r="M66" s="11">
        <f t="shared" si="0"/>
        <v>1.2059158325390347</v>
      </c>
      <c r="N66" s="11">
        <f t="shared" si="0"/>
        <v>12.826774493306155</v>
      </c>
      <c r="O66" s="11">
        <f t="shared" si="0"/>
        <v>6.0960699789687274</v>
      </c>
      <c r="P66" s="11"/>
      <c r="Q66" s="11"/>
      <c r="R66" s="11"/>
      <c r="S66" s="11">
        <f t="shared" si="0"/>
        <v>2.8334022411221533</v>
      </c>
      <c r="T66" s="11">
        <f t="shared" si="0"/>
        <v>32.947920113024246</v>
      </c>
      <c r="U66" s="11">
        <f t="shared" si="0"/>
        <v>2.4801607527404959</v>
      </c>
      <c r="W66" s="15">
        <f>B66*'Table A8'!W16</f>
        <v>0</v>
      </c>
      <c r="X66" s="15">
        <f>C66*'Table A8'!X16</f>
        <v>2.866866764877154</v>
      </c>
      <c r="Y66" s="15">
        <f>D66*'Table A8'!Y16</f>
        <v>0.40343874008380082</v>
      </c>
      <c r="Z66" s="15">
        <f>E66*'Table A8'!Z16</f>
        <v>-0.8938990967385666</v>
      </c>
      <c r="AA66" s="15">
        <f>F66*'Table A8'!AA16</f>
        <v>1.3544661652671295</v>
      </c>
      <c r="AB66" s="15">
        <f>G66*'Table A8'!AB16</f>
        <v>-0.17152972609121189</v>
      </c>
      <c r="AC66" s="15">
        <f>H66*'Table A8'!AC16</f>
        <v>1.4359595472141573</v>
      </c>
      <c r="AD66" s="15">
        <f>I66*'Table A8'!AD16</f>
        <v>7.2111763397134085E-2</v>
      </c>
      <c r="AE66" s="15">
        <f>J66*'Table A8'!AE16</f>
        <v>1.203700654843892</v>
      </c>
      <c r="AF66" s="15">
        <f>K66*'Table A8'!AF16</f>
        <v>1.3815844791931198</v>
      </c>
      <c r="AG66" s="15">
        <f>L66*'Table A8'!AG16</f>
        <v>2.6846379645816896</v>
      </c>
      <c r="AH66" s="15">
        <f>M66*'Table A8'!AH16</f>
        <v>1.0194812448285</v>
      </c>
      <c r="AI66" s="15">
        <f>N66*'Table A8'!AI16</f>
        <v>3.9442331566916429</v>
      </c>
      <c r="AJ66" s="15">
        <f>O66*'Table A8'!AJ16</f>
        <v>2.7151895686326712</v>
      </c>
      <c r="AK66" s="15"/>
      <c r="AL66" s="15"/>
      <c r="AM66" s="15"/>
      <c r="AN66" s="15">
        <f>S66*'Table A8'!AN16</f>
        <v>0.95287317368938029</v>
      </c>
      <c r="AO66" s="15">
        <f>T66*'Table A8'!AO16</f>
        <v>14.279628576984708</v>
      </c>
      <c r="AP66" s="15">
        <f>U66*'Table A8'!AP16</f>
        <v>0.82738162711422947</v>
      </c>
      <c r="AR66" s="11">
        <f t="shared" ref="AR66:BK66" si="11">LN(AR16/AR15)*100</f>
        <v>10.595579769980906</v>
      </c>
      <c r="AS66" s="11">
        <f t="shared" si="11"/>
        <v>-4.6072954865994005</v>
      </c>
      <c r="AT66" s="11">
        <f t="shared" si="11"/>
        <v>-10.836488864404789</v>
      </c>
      <c r="AU66" s="11">
        <f t="shared" si="11"/>
        <v>1.7007212647232932</v>
      </c>
      <c r="AV66" s="11">
        <f t="shared" si="11"/>
        <v>-14.763560160294769</v>
      </c>
      <c r="AW66" s="11">
        <f t="shared" si="11"/>
        <v>-5.2020649017997327</v>
      </c>
      <c r="AX66" s="11">
        <f t="shared" si="11"/>
        <v>-9.4980487653459047</v>
      </c>
      <c r="AY66" s="11">
        <f t="shared" si="11"/>
        <v>-3.1764839214580896</v>
      </c>
      <c r="AZ66" s="11">
        <f t="shared" si="11"/>
        <v>-5.7419402421975523</v>
      </c>
      <c r="BA66" s="11">
        <f t="shared" si="11"/>
        <v>1.2565122007266842</v>
      </c>
      <c r="BB66" s="11">
        <f t="shared" si="11"/>
        <v>-5.8252912150343246</v>
      </c>
      <c r="BC66" s="11">
        <f t="shared" si="11"/>
        <v>0.75984413198684264</v>
      </c>
      <c r="BD66" s="11">
        <f t="shared" si="11"/>
        <v>-9.0669331376053908</v>
      </c>
      <c r="BE66" s="11">
        <f t="shared" si="11"/>
        <v>-2.3591553281722959</v>
      </c>
      <c r="BF66" s="11"/>
      <c r="BG66" s="11"/>
      <c r="BH66" s="11"/>
      <c r="BI66" s="11">
        <f t="shared" si="11"/>
        <v>3.9528266705443738</v>
      </c>
      <c r="BJ66" s="11">
        <f t="shared" si="11"/>
        <v>-26.988285703937343</v>
      </c>
      <c r="BK66" s="11">
        <f t="shared" si="11"/>
        <v>-5.6360525872311991</v>
      </c>
    </row>
    <row r="67" spans="1:63" x14ac:dyDescent="0.25">
      <c r="A67" s="13">
        <v>1981</v>
      </c>
      <c r="B67" s="11">
        <f t="shared" si="2"/>
        <v>-0.79531906457067858</v>
      </c>
      <c r="C67" s="11">
        <f t="shared" si="0"/>
        <v>5.9026104272375912</v>
      </c>
      <c r="D67" s="11">
        <f t="shared" si="0"/>
        <v>0.52666937182542839</v>
      </c>
      <c r="E67" s="11">
        <f t="shared" si="0"/>
        <v>-1.2079525654601013</v>
      </c>
      <c r="F67" s="11">
        <f t="shared" si="0"/>
        <v>1.25372806816731</v>
      </c>
      <c r="G67" s="11">
        <f t="shared" si="0"/>
        <v>-1.7703990639258482</v>
      </c>
      <c r="H67" s="11">
        <f t="shared" si="0"/>
        <v>1.608019122870491</v>
      </c>
      <c r="I67" s="11">
        <f t="shared" si="0"/>
        <v>-1.0994155630979803</v>
      </c>
      <c r="J67" s="11">
        <f t="shared" si="0"/>
        <v>2.57407421134047</v>
      </c>
      <c r="K67" s="11">
        <f t="shared" si="0"/>
        <v>1.8737819103030222</v>
      </c>
      <c r="L67" s="11">
        <f t="shared" si="0"/>
        <v>4.7522590826167832</v>
      </c>
      <c r="M67" s="11">
        <f t="shared" si="0"/>
        <v>1.3929565484132849</v>
      </c>
      <c r="N67" s="11">
        <f t="shared" si="0"/>
        <v>12.722171952078654</v>
      </c>
      <c r="O67" s="11">
        <f t="shared" si="0"/>
        <v>5.3936613289942485</v>
      </c>
      <c r="P67" s="11"/>
      <c r="Q67" s="11"/>
      <c r="R67" s="11"/>
      <c r="S67" s="11">
        <f t="shared" si="0"/>
        <v>2.477218607652794</v>
      </c>
      <c r="T67" s="11">
        <f t="shared" si="0"/>
        <v>18.766786357454617</v>
      </c>
      <c r="U67" s="11">
        <f t="shared" si="0"/>
        <v>1.5449890176842274</v>
      </c>
      <c r="W67" s="15">
        <f>B67*'Table A8'!W17</f>
        <v>0</v>
      </c>
      <c r="X67" s="15">
        <f>C67*'Table A8'!X17</f>
        <v>2.7281865394692151</v>
      </c>
      <c r="Y67" s="15">
        <f>D67*'Table A8'!Y17</f>
        <v>0.11302324719373694</v>
      </c>
      <c r="Z67" s="15">
        <f>E67*'Table A8'!Z17</f>
        <v>-0.62886010557852867</v>
      </c>
      <c r="AA67" s="15">
        <f>F67*'Table A8'!AA17</f>
        <v>0.82708440656997428</v>
      </c>
      <c r="AB67" s="15">
        <f>G67*'Table A8'!AB17</f>
        <v>-0.52386108301565859</v>
      </c>
      <c r="AC67" s="15">
        <f>H67*'Table A8'!AC17</f>
        <v>0.57293721347875581</v>
      </c>
      <c r="AD67" s="15">
        <f>I67*'Table A8'!AD17</f>
        <v>-0.12016612104660919</v>
      </c>
      <c r="AE67" s="15">
        <f>J67*'Table A8'!AE17</f>
        <v>0.6687444801062542</v>
      </c>
      <c r="AF67" s="15">
        <f>K67*'Table A8'!AF17</f>
        <v>0.97642775345890487</v>
      </c>
      <c r="AG67" s="15">
        <f>L67*'Table A8'!AG17</f>
        <v>2.1347147799114592</v>
      </c>
      <c r="AH67" s="15">
        <f>M67*'Table A8'!AH17</f>
        <v>1.1560146395281852</v>
      </c>
      <c r="AI67" s="15">
        <f>N67*'Table A8'!AI17</f>
        <v>3.7683073322056972</v>
      </c>
      <c r="AJ67" s="15">
        <f>O67*'Table A8'!AJ17</f>
        <v>2.3311404263913142</v>
      </c>
      <c r="AK67" s="15"/>
      <c r="AL67" s="15"/>
      <c r="AM67" s="15"/>
      <c r="AN67" s="15">
        <f>S67*'Table A8'!AN17</f>
        <v>0.8043528819048622</v>
      </c>
      <c r="AO67" s="15">
        <f>T67*'Table A8'!AO17</f>
        <v>7.9083237710313758</v>
      </c>
      <c r="AP67" s="15">
        <f>U67*'Table A8'!AP17</f>
        <v>0.50799238901457389</v>
      </c>
      <c r="AR67" s="11">
        <f t="shared" ref="AR67:BK67" si="12">LN(AR17/AR16)*100</f>
        <v>3.4149477542140838</v>
      </c>
      <c r="AS67" s="11">
        <f t="shared" si="12"/>
        <v>-1.641256339454968</v>
      </c>
      <c r="AT67" s="11">
        <f t="shared" si="12"/>
        <v>-6.9446721690451474</v>
      </c>
      <c r="AU67" s="11">
        <f t="shared" si="12"/>
        <v>3.9955164805093721</v>
      </c>
      <c r="AV67" s="11">
        <f t="shared" si="12"/>
        <v>-4.8983745410423118</v>
      </c>
      <c r="AW67" s="11">
        <f t="shared" si="12"/>
        <v>-6.275120254979484</v>
      </c>
      <c r="AX67" s="11">
        <f t="shared" si="12"/>
        <v>-1.8759721234930213</v>
      </c>
      <c r="AY67" s="11">
        <f t="shared" si="12"/>
        <v>1.8238814218900696</v>
      </c>
      <c r="AZ67" s="11">
        <f t="shared" si="12"/>
        <v>-3.8903920947396231</v>
      </c>
      <c r="BA67" s="11">
        <f t="shared" si="12"/>
        <v>0.18470523923734541</v>
      </c>
      <c r="BB67" s="11">
        <f t="shared" si="12"/>
        <v>-2.191472252436093</v>
      </c>
      <c r="BC67" s="11">
        <f t="shared" si="12"/>
        <v>1.947567984581976</v>
      </c>
      <c r="BD67" s="11">
        <f t="shared" si="12"/>
        <v>-8.9800334472640344</v>
      </c>
      <c r="BE67" s="11">
        <f t="shared" si="12"/>
        <v>-1.6673066092326332</v>
      </c>
      <c r="BF67" s="11"/>
      <c r="BG67" s="11"/>
      <c r="BH67" s="11"/>
      <c r="BI67" s="11">
        <f t="shared" si="12"/>
        <v>-2.4269547211962141</v>
      </c>
      <c r="BJ67" s="11">
        <f t="shared" si="12"/>
        <v>-19.446895852912455</v>
      </c>
      <c r="BK67" s="11">
        <f t="shared" si="12"/>
        <v>-2.9884391560986865</v>
      </c>
    </row>
    <row r="68" spans="1:63" x14ac:dyDescent="0.25">
      <c r="A68" s="13">
        <v>1982</v>
      </c>
      <c r="B68" s="11">
        <f t="shared" si="2"/>
        <v>0.75210073932835064</v>
      </c>
      <c r="C68" s="11">
        <f t="shared" si="0"/>
        <v>6.5048755267603617</v>
      </c>
      <c r="D68" s="11">
        <f t="shared" si="0"/>
        <v>-0.16038495819744047</v>
      </c>
      <c r="E68" s="11">
        <f t="shared" si="0"/>
        <v>-0.69686693160934277</v>
      </c>
      <c r="F68" s="11">
        <f t="shared" si="0"/>
        <v>0.71872246661054773</v>
      </c>
      <c r="G68" s="11">
        <f t="shared" si="0"/>
        <v>-0.78293113659063041</v>
      </c>
      <c r="H68" s="11">
        <f t="shared" si="0"/>
        <v>1.879908243281768</v>
      </c>
      <c r="I68" s="11">
        <f t="shared" si="0"/>
        <v>-2.6133078397913576</v>
      </c>
      <c r="J68" s="11">
        <f t="shared" si="0"/>
        <v>1.874720143468132</v>
      </c>
      <c r="K68" s="11">
        <f t="shared" si="0"/>
        <v>0.84388686458646034</v>
      </c>
      <c r="L68" s="11">
        <f t="shared" si="0"/>
        <v>5.5234781429900526</v>
      </c>
      <c r="M68" s="11">
        <f t="shared" si="0"/>
        <v>1.6710701864306312</v>
      </c>
      <c r="N68" s="11">
        <f t="shared" si="0"/>
        <v>10.983729985539769</v>
      </c>
      <c r="O68" s="11">
        <f t="shared" si="0"/>
        <v>4.7445776783438651</v>
      </c>
      <c r="P68" s="11"/>
      <c r="Q68" s="11"/>
      <c r="R68" s="11"/>
      <c r="S68" s="11">
        <f t="shared" si="0"/>
        <v>1.9697308091125398</v>
      </c>
      <c r="T68" s="11">
        <f t="shared" si="0"/>
        <v>15.877951810348613</v>
      </c>
      <c r="U68" s="11">
        <f t="shared" si="0"/>
        <v>1.4006115493985936</v>
      </c>
      <c r="W68" s="15">
        <f>B68*'Table A8'!W18</f>
        <v>0</v>
      </c>
      <c r="X68" s="15">
        <f>C68*'Table A8'!X18</f>
        <v>3.1522626802680715</v>
      </c>
      <c r="Y68" s="15">
        <f>D68*'Table A8'!Y18</f>
        <v>-3.7562157209840553E-2</v>
      </c>
      <c r="Z68" s="15">
        <f>E68*'Table A8'!Z18</f>
        <v>-0.37721407008013724</v>
      </c>
      <c r="AA68" s="15">
        <f>F68*'Table A8'!AA18</f>
        <v>0.48923438302179989</v>
      </c>
      <c r="AB68" s="15">
        <f>G68*'Table A8'!AB18</f>
        <v>-0.24427451461627672</v>
      </c>
      <c r="AC68" s="15">
        <f>H68*'Table A8'!AC18</f>
        <v>0.6927461876493316</v>
      </c>
      <c r="AD68" s="15">
        <f>I68*'Table A8'!AD18</f>
        <v>-0.30392770176773476</v>
      </c>
      <c r="AE68" s="15">
        <f>J68*'Table A8'!AE18</f>
        <v>0.50073775032033807</v>
      </c>
      <c r="AF68" s="15">
        <f>K68*'Table A8'!AF18</f>
        <v>0.44472837763706463</v>
      </c>
      <c r="AG68" s="15">
        <f>L68*'Table A8'!AG18</f>
        <v>2.5137349028747726</v>
      </c>
      <c r="AH68" s="15">
        <f>M68*'Table A8'!AH18</f>
        <v>1.3704446598917608</v>
      </c>
      <c r="AI68" s="15">
        <f>N68*'Table A8'!AI18</f>
        <v>3.3544311375838456</v>
      </c>
      <c r="AJ68" s="15">
        <f>O68*'Table A8'!AJ18</f>
        <v>2.1013734537384976</v>
      </c>
      <c r="AK68" s="15"/>
      <c r="AL68" s="15"/>
      <c r="AM68" s="15"/>
      <c r="AN68" s="15">
        <f>S68*'Table A8'!AN18</f>
        <v>0.65729917100085455</v>
      </c>
      <c r="AO68" s="15">
        <f>T68*'Table A8'!AO18</f>
        <v>6.8148169170016253</v>
      </c>
      <c r="AP68" s="15">
        <f>U68*'Table A8'!AP18</f>
        <v>0.48321098454251477</v>
      </c>
      <c r="AR68" s="11">
        <f t="shared" ref="AR68:BK68" si="13">LN(AR18/AR17)*100</f>
        <v>7.2278343650493628</v>
      </c>
      <c r="AS68" s="11">
        <f t="shared" si="13"/>
        <v>0.44175637149743102</v>
      </c>
      <c r="AT68" s="11">
        <f t="shared" si="13"/>
        <v>2.692704435446552E-2</v>
      </c>
      <c r="AU68" s="11">
        <f t="shared" si="13"/>
        <v>-0.59293667814411743</v>
      </c>
      <c r="AV68" s="11">
        <f t="shared" si="13"/>
        <v>-4.7307218455530649</v>
      </c>
      <c r="AW68" s="11">
        <f t="shared" si="13"/>
        <v>8.4694450267439123</v>
      </c>
      <c r="AX68" s="11">
        <f t="shared" si="13"/>
        <v>1.1850608652767554</v>
      </c>
      <c r="AY68" s="11">
        <f t="shared" si="13"/>
        <v>0.91465015563628671</v>
      </c>
      <c r="AZ68" s="11">
        <f t="shared" si="13"/>
        <v>-1.1950398883023696</v>
      </c>
      <c r="BA68" s="11">
        <f t="shared" si="13"/>
        <v>2.8852672075008137</v>
      </c>
      <c r="BB68" s="11">
        <f t="shared" si="13"/>
        <v>-2.1222346569540371</v>
      </c>
      <c r="BC68" s="11">
        <f t="shared" si="13"/>
        <v>0.12155144038456842</v>
      </c>
      <c r="BD68" s="11">
        <f t="shared" si="13"/>
        <v>-2.9612326620434453</v>
      </c>
      <c r="BE68" s="11">
        <f t="shared" si="13"/>
        <v>3.2930701306833199</v>
      </c>
      <c r="BF68" s="11"/>
      <c r="BG68" s="11"/>
      <c r="BH68" s="11"/>
      <c r="BI68" s="11">
        <f t="shared" si="13"/>
        <v>-1.243729372710167</v>
      </c>
      <c r="BJ68" s="11">
        <f t="shared" si="13"/>
        <v>-15.877951810348614</v>
      </c>
      <c r="BK68" s="11">
        <f t="shared" si="13"/>
        <v>1.2259985941171292</v>
      </c>
    </row>
    <row r="69" spans="1:63" x14ac:dyDescent="0.25">
      <c r="A69" s="13">
        <v>1983</v>
      </c>
      <c r="B69" s="11">
        <f t="shared" si="2"/>
        <v>1.6859950734365157</v>
      </c>
      <c r="C69" s="11">
        <f t="shared" si="0"/>
        <v>5.9550749711850033</v>
      </c>
      <c r="D69" s="11">
        <f t="shared" si="0"/>
        <v>-0.55441436833127589</v>
      </c>
      <c r="E69" s="11">
        <f t="shared" si="0"/>
        <v>-0.2723207284931452</v>
      </c>
      <c r="F69" s="11">
        <f t="shared" si="0"/>
        <v>1.1006909441069519</v>
      </c>
      <c r="G69" s="11">
        <f t="shared" si="0"/>
        <v>5.0697086003474806E-2</v>
      </c>
      <c r="H69" s="11">
        <f t="shared" si="0"/>
        <v>2.1890890171607684</v>
      </c>
      <c r="I69" s="11">
        <f t="shared" si="0"/>
        <v>-2.1023230084794102</v>
      </c>
      <c r="J69" s="11">
        <f t="shared" si="0"/>
        <v>1.7881096979816862</v>
      </c>
      <c r="K69" s="11">
        <f t="shared" si="0"/>
        <v>1.5879650869726123</v>
      </c>
      <c r="L69" s="11">
        <f t="shared" si="0"/>
        <v>6.0078919210805504</v>
      </c>
      <c r="M69" s="11">
        <f t="shared" si="0"/>
        <v>1.7651843470399227</v>
      </c>
      <c r="N69" s="11">
        <f t="shared" si="0"/>
        <v>7.4538604472154573</v>
      </c>
      <c r="O69" s="11">
        <f t="shared" si="0"/>
        <v>3.8487432985845613</v>
      </c>
      <c r="P69" s="11"/>
      <c r="Q69" s="11"/>
      <c r="R69" s="11"/>
      <c r="S69" s="11">
        <f t="shared" si="0"/>
        <v>1.3175931749627074</v>
      </c>
      <c r="T69" s="11">
        <f t="shared" si="0"/>
        <v>10.585667046830222</v>
      </c>
      <c r="U69" s="11">
        <f t="shared" si="0"/>
        <v>1.3812650792735848</v>
      </c>
      <c r="W69" s="15">
        <f>B69*'Table A8'!W19</f>
        <v>0</v>
      </c>
      <c r="X69" s="15">
        <f>C69*'Table A8'!X19</f>
        <v>3.0948524625248464</v>
      </c>
      <c r="Y69" s="15">
        <f>D69*'Table A8'!Y19</f>
        <v>-0.14475759157129614</v>
      </c>
      <c r="Z69" s="15">
        <f>E69*'Table A8'!Z19</f>
        <v>-0.1552500473139421</v>
      </c>
      <c r="AA69" s="15">
        <f>F69*'Table A8'!AA19</f>
        <v>0.77840863567243646</v>
      </c>
      <c r="AB69" s="15">
        <f>G69*'Table A8'!AB19</f>
        <v>1.7150824194975531E-2</v>
      </c>
      <c r="AC69" s="15">
        <f>H69*'Table A8'!AC19</f>
        <v>0.85987416594074995</v>
      </c>
      <c r="AD69" s="15">
        <f>I69*'Table A8'!AD19</f>
        <v>-0.27035873889045225</v>
      </c>
      <c r="AE69" s="15">
        <f>J69*'Table A8'!AE19</f>
        <v>0.50889602004558787</v>
      </c>
      <c r="AF69" s="15">
        <f>K69*'Table A8'!AF19</f>
        <v>0.86909329210011077</v>
      </c>
      <c r="AG69" s="15">
        <f>L69*'Table A8'!AG19</f>
        <v>2.8507447165527213</v>
      </c>
      <c r="AH69" s="15">
        <f>M69*'Table A8'!AH19</f>
        <v>1.4555710125691201</v>
      </c>
      <c r="AI69" s="15">
        <f>N69*'Table A8'!AI19</f>
        <v>2.3971615198244911</v>
      </c>
      <c r="AJ69" s="15">
        <f>O69*'Table A8'!AJ19</f>
        <v>1.7758101579669168</v>
      </c>
      <c r="AK69" s="15"/>
      <c r="AL69" s="15"/>
      <c r="AM69" s="15"/>
      <c r="AN69" s="15">
        <f>S69*'Table A8'!AN19</f>
        <v>0.47235715322413069</v>
      </c>
      <c r="AO69" s="15">
        <f>T69*'Table A8'!AO19</f>
        <v>4.7508473706174037</v>
      </c>
      <c r="AP69" s="15">
        <f>U69*'Table A8'!AP19</f>
        <v>0.51258747091842727</v>
      </c>
      <c r="AR69" s="11">
        <f t="shared" ref="AR69:BK69" si="14">LN(AR19/AR18)*100</f>
        <v>-7.2473340251922886</v>
      </c>
      <c r="AS69" s="11">
        <f t="shared" si="14"/>
        <v>-5.1066802516605465</v>
      </c>
      <c r="AT69" s="11">
        <f t="shared" si="14"/>
        <v>2.6555818570109921</v>
      </c>
      <c r="AU69" s="11">
        <f t="shared" si="14"/>
        <v>3.9113284800731138</v>
      </c>
      <c r="AV69" s="11">
        <f t="shared" si="14"/>
        <v>-4.154363330115161</v>
      </c>
      <c r="AW69" s="11">
        <f t="shared" si="14"/>
        <v>6.0772262719482297</v>
      </c>
      <c r="AX69" s="11">
        <f t="shared" si="14"/>
        <v>5.110125950526208</v>
      </c>
      <c r="AY69" s="11">
        <f t="shared" si="14"/>
        <v>6.6942344349577629</v>
      </c>
      <c r="AZ69" s="11">
        <f t="shared" si="14"/>
        <v>0.33738917962678272</v>
      </c>
      <c r="BA69" s="11">
        <f t="shared" si="14"/>
        <v>5.2299450161716843</v>
      </c>
      <c r="BB69" s="11">
        <f t="shared" si="14"/>
        <v>-1.052346840419198</v>
      </c>
      <c r="BC69" s="11">
        <f t="shared" si="14"/>
        <v>1.3405444736784884</v>
      </c>
      <c r="BD69" s="11">
        <f t="shared" si="14"/>
        <v>3.8067332798269184</v>
      </c>
      <c r="BE69" s="11">
        <f t="shared" si="14"/>
        <v>7.3941861393436312</v>
      </c>
      <c r="BF69" s="11"/>
      <c r="BG69" s="11"/>
      <c r="BH69" s="11"/>
      <c r="BI69" s="11">
        <f t="shared" si="14"/>
        <v>4.8255372373076124</v>
      </c>
      <c r="BJ69" s="11">
        <f t="shared" si="14"/>
        <v>-5.2007541913952782</v>
      </c>
      <c r="BK69" s="11">
        <f t="shared" si="14"/>
        <v>3.0325969180839669</v>
      </c>
    </row>
    <row r="70" spans="1:63" x14ac:dyDescent="0.25">
      <c r="A70" s="13">
        <v>1984</v>
      </c>
      <c r="B70" s="11">
        <f t="shared" si="2"/>
        <v>1.839035474865625</v>
      </c>
      <c r="C70" s="11">
        <f t="shared" si="0"/>
        <v>5.8036072856491021</v>
      </c>
      <c r="D70" s="11">
        <f t="shared" si="0"/>
        <v>-0.44935817501985525</v>
      </c>
      <c r="E70" s="11">
        <f t="shared" si="0"/>
        <v>-0.52729347834418872</v>
      </c>
      <c r="F70" s="11">
        <f t="shared" si="0"/>
        <v>0.92934493583888522</v>
      </c>
      <c r="G70" s="11">
        <f t="shared" si="0"/>
        <v>-0.58457403730082136</v>
      </c>
      <c r="H70" s="11">
        <f t="shared" si="0"/>
        <v>2.786275803035021</v>
      </c>
      <c r="I70" s="11">
        <f t="shared" si="0"/>
        <v>-7.2455020679707272E-2</v>
      </c>
      <c r="J70" s="11">
        <f t="shared" si="0"/>
        <v>1.577278982055377</v>
      </c>
      <c r="K70" s="11">
        <f t="shared" si="0"/>
        <v>2.451007736777215</v>
      </c>
      <c r="L70" s="11">
        <f t="shared" si="0"/>
        <v>5.8855178275634596</v>
      </c>
      <c r="M70" s="11">
        <f t="shared" si="0"/>
        <v>0.99142391079479664</v>
      </c>
      <c r="N70" s="11">
        <f t="shared" si="0"/>
        <v>6.3692781137612409</v>
      </c>
      <c r="O70" s="11">
        <f t="shared" si="0"/>
        <v>2.8360638816145394</v>
      </c>
      <c r="P70" s="11"/>
      <c r="Q70" s="11"/>
      <c r="R70" s="11"/>
      <c r="S70" s="11">
        <f t="shared" si="0"/>
        <v>1.5850613529941486</v>
      </c>
      <c r="T70" s="11">
        <f t="shared" si="0"/>
        <v>9.7742284772937307</v>
      </c>
      <c r="U70" s="11">
        <f t="shared" si="0"/>
        <v>1.636633198621448</v>
      </c>
      <c r="W70" s="15">
        <f>B70*'Table A8'!W20</f>
        <v>0</v>
      </c>
      <c r="X70" s="15">
        <f>C70*'Table A8'!X20</f>
        <v>3.2268056508209009</v>
      </c>
      <c r="Y70" s="15">
        <f>D70*'Table A8'!Y20</f>
        <v>-0.12541586664804161</v>
      </c>
      <c r="Z70" s="15">
        <f>E70*'Table A8'!Z20</f>
        <v>-0.31094496417956807</v>
      </c>
      <c r="AA70" s="15">
        <f>F70*'Table A8'!AA20</f>
        <v>0.67423975095111122</v>
      </c>
      <c r="AB70" s="15">
        <f>G70*'Table A8'!AB20</f>
        <v>-0.20495165747766797</v>
      </c>
      <c r="AC70" s="15">
        <f>H70*'Table A8'!AC20</f>
        <v>1.1270485623276658</v>
      </c>
      <c r="AD70" s="15">
        <f>I70*'Table A8'!AD20</f>
        <v>-9.8683738165761294E-3</v>
      </c>
      <c r="AE70" s="15">
        <f>J70*'Table A8'!AE20</f>
        <v>0.46135410225119772</v>
      </c>
      <c r="AF70" s="15">
        <f>K70*'Table A8'!AF20</f>
        <v>1.3617798985534206</v>
      </c>
      <c r="AG70" s="15">
        <f>L70*'Table A8'!AG20</f>
        <v>2.8456478696269332</v>
      </c>
      <c r="AH70" s="15">
        <f>M70*'Table A8'!AH20</f>
        <v>0.82387326987047593</v>
      </c>
      <c r="AI70" s="15">
        <f>N70*'Table A8'!AI20</f>
        <v>2.0725630982179077</v>
      </c>
      <c r="AJ70" s="15">
        <f>O70*'Table A8'!AJ20</f>
        <v>1.3210385560560525</v>
      </c>
      <c r="AK70" s="15"/>
      <c r="AL70" s="15"/>
      <c r="AM70" s="15"/>
      <c r="AN70" s="15">
        <f>S70*'Table A8'!AN20</f>
        <v>0.58869178650202669</v>
      </c>
      <c r="AO70" s="15">
        <f>T70*'Table A8'!AO20</f>
        <v>4.4414094200822714</v>
      </c>
      <c r="AP70" s="15">
        <f>U70*'Table A8'!AP20</f>
        <v>0.6322314046274653</v>
      </c>
      <c r="AR70" s="11">
        <f t="shared" ref="AR70:BK70" si="15">LN(AR20/AR19)*100</f>
        <v>17.10877051835444</v>
      </c>
      <c r="AS70" s="11">
        <f t="shared" si="15"/>
        <v>-11.899319675412743</v>
      </c>
      <c r="AT70" s="11">
        <f t="shared" si="15"/>
        <v>4.0202487451454871</v>
      </c>
      <c r="AU70" s="11">
        <f t="shared" si="15"/>
        <v>-20.717693830233621</v>
      </c>
      <c r="AV70" s="11">
        <f t="shared" si="15"/>
        <v>-7.5613631359795788</v>
      </c>
      <c r="AW70" s="11">
        <f t="shared" si="15"/>
        <v>5.2270566379105423</v>
      </c>
      <c r="AX70" s="11">
        <f t="shared" si="15"/>
        <v>1.6841386395568041</v>
      </c>
      <c r="AY70" s="11">
        <f t="shared" si="15"/>
        <v>2.9525066320200004</v>
      </c>
      <c r="AZ70" s="11">
        <f t="shared" si="15"/>
        <v>-0.50311431479694657</v>
      </c>
      <c r="BA70" s="11">
        <f t="shared" si="15"/>
        <v>4.1173724256521682</v>
      </c>
      <c r="BB70" s="11">
        <f t="shared" si="15"/>
        <v>-4.2466344082287826</v>
      </c>
      <c r="BC70" s="11">
        <f t="shared" si="15"/>
        <v>-1.0969277011333349</v>
      </c>
      <c r="BD70" s="11">
        <f t="shared" si="15"/>
        <v>-2.8460059727304053E-2</v>
      </c>
      <c r="BE70" s="11">
        <f t="shared" si="15"/>
        <v>3.5506644821993936</v>
      </c>
      <c r="BF70" s="11"/>
      <c r="BG70" s="11"/>
      <c r="BH70" s="11"/>
      <c r="BI70" s="11">
        <f t="shared" si="15"/>
        <v>3.5583416907380263</v>
      </c>
      <c r="BJ70" s="11">
        <f t="shared" si="15"/>
        <v>-5.3913268533461611</v>
      </c>
      <c r="BK70" s="11">
        <f t="shared" si="15"/>
        <v>1.0598029652140888</v>
      </c>
    </row>
    <row r="71" spans="1:63" x14ac:dyDescent="0.25">
      <c r="A71" s="13">
        <v>1985</v>
      </c>
      <c r="B71" s="11">
        <f t="shared" si="2"/>
        <v>0.96899983009692015</v>
      </c>
      <c r="C71" s="11">
        <f t="shared" si="0"/>
        <v>5.5470846154977309</v>
      </c>
      <c r="D71" s="11">
        <f t="shared" si="0"/>
        <v>0.55690434061063143</v>
      </c>
      <c r="E71" s="11">
        <f t="shared" si="0"/>
        <v>-1.0234295193072187</v>
      </c>
      <c r="F71" s="11">
        <f t="shared" si="0"/>
        <v>0.50906886902535919</v>
      </c>
      <c r="G71" s="11">
        <f t="shared" ref="C71:U84" si="16">LN(G21/G20)*100</f>
        <v>-0.99911167983368976</v>
      </c>
      <c r="H71" s="11">
        <f t="shared" si="16"/>
        <v>3.9279974168439882</v>
      </c>
      <c r="I71" s="11">
        <f t="shared" si="16"/>
        <v>0.98570337700696065</v>
      </c>
      <c r="J71" s="11">
        <f t="shared" si="16"/>
        <v>2.7079979434953416</v>
      </c>
      <c r="K71" s="11">
        <f t="shared" si="16"/>
        <v>4.324795035389716</v>
      </c>
      <c r="L71" s="11">
        <f t="shared" si="16"/>
        <v>5.1450705102701919</v>
      </c>
      <c r="M71" s="11">
        <f t="shared" si="16"/>
        <v>1.2672016551452656</v>
      </c>
      <c r="N71" s="11">
        <f t="shared" si="16"/>
        <v>7.2575069192873887</v>
      </c>
      <c r="O71" s="11">
        <f t="shared" si="16"/>
        <v>3.8063912787539427</v>
      </c>
      <c r="P71" s="11"/>
      <c r="Q71" s="11"/>
      <c r="R71" s="11"/>
      <c r="S71" s="11">
        <f t="shared" si="16"/>
        <v>2.0812600870227369</v>
      </c>
      <c r="T71" s="11">
        <f t="shared" si="16"/>
        <v>12.152471479534903</v>
      </c>
      <c r="U71" s="11">
        <f t="shared" si="16"/>
        <v>2.1477075876267762</v>
      </c>
      <c r="W71" s="15">
        <f>B71*'Table A8'!W21</f>
        <v>0</v>
      </c>
      <c r="X71" s="15">
        <f>C71*'Table A8'!X21</f>
        <v>3.2899758854517041</v>
      </c>
      <c r="Y71" s="15">
        <f>D71*'Table A8'!Y21</f>
        <v>0.16322866223297608</v>
      </c>
      <c r="Z71" s="15">
        <f>E71*'Table A8'!Z21</f>
        <v>-0.62152874707527384</v>
      </c>
      <c r="AA71" s="15">
        <f>F71*'Table A8'!AA21</f>
        <v>0.37869633166796468</v>
      </c>
      <c r="AB71" s="15">
        <f>G71*'Table A8'!AB21</f>
        <v>-0.36157851693181231</v>
      </c>
      <c r="AC71" s="15">
        <f>H71*'Table A8'!AC21</f>
        <v>1.6324757264403613</v>
      </c>
      <c r="AD71" s="15">
        <f>I71*'Table A8'!AD21</f>
        <v>0.14174414561360099</v>
      </c>
      <c r="AE71" s="15">
        <f>J71*'Table A8'!AE21</f>
        <v>0.80698338716161189</v>
      </c>
      <c r="AF71" s="15">
        <f>K71*'Table A8'!AF21</f>
        <v>2.4188578632934683</v>
      </c>
      <c r="AG71" s="15">
        <f>L71*'Table A8'!AG21</f>
        <v>2.5128524372159613</v>
      </c>
      <c r="AH71" s="15">
        <f>M71*'Table A8'!AH21</f>
        <v>1.0601409046945292</v>
      </c>
      <c r="AI71" s="15">
        <f>N71*'Table A8'!AI21</f>
        <v>2.3507064911571849</v>
      </c>
      <c r="AJ71" s="15">
        <f>O71*'Table A8'!AJ21</f>
        <v>1.7661655533418292</v>
      </c>
      <c r="AK71" s="15"/>
      <c r="AL71" s="15"/>
      <c r="AM71" s="15"/>
      <c r="AN71" s="15">
        <f>S71*'Table A8'!AN21</f>
        <v>0.77672626447688531</v>
      </c>
      <c r="AO71" s="15">
        <f>T71*'Table A8'!AO21</f>
        <v>5.5719081733667535</v>
      </c>
      <c r="AP71" s="15">
        <f>U71*'Table A8'!AP21</f>
        <v>0.85521716139298232</v>
      </c>
      <c r="AR71" s="11">
        <f t="shared" ref="AR71:BK71" si="17">LN(AR21/AR20)*100</f>
        <v>-6.3892986003820207</v>
      </c>
      <c r="AS71" s="11">
        <f t="shared" si="17"/>
        <v>3.9274834576869333</v>
      </c>
      <c r="AT71" s="11">
        <f t="shared" si="17"/>
        <v>2.291724122761118</v>
      </c>
      <c r="AU71" s="11">
        <f t="shared" si="17"/>
        <v>23.691714383864714</v>
      </c>
      <c r="AV71" s="11">
        <f t="shared" si="17"/>
        <v>10.256815020404884</v>
      </c>
      <c r="AW71" s="11">
        <f t="shared" si="17"/>
        <v>1.3215192670089242</v>
      </c>
      <c r="AX71" s="11">
        <f t="shared" si="17"/>
        <v>1.5845892499774428</v>
      </c>
      <c r="AY71" s="11">
        <f t="shared" si="17"/>
        <v>5.3715770247542638</v>
      </c>
      <c r="AZ71" s="11">
        <f t="shared" si="17"/>
        <v>4.8700177985175674</v>
      </c>
      <c r="BA71" s="11">
        <f t="shared" si="17"/>
        <v>1.8822329966159006</v>
      </c>
      <c r="BB71" s="11">
        <f t="shared" si="17"/>
        <v>-5.0548042185987425</v>
      </c>
      <c r="BC71" s="11">
        <f t="shared" si="17"/>
        <v>1.4061045645616221</v>
      </c>
      <c r="BD71" s="11">
        <f t="shared" si="17"/>
        <v>2.9340730692170065</v>
      </c>
      <c r="BE71" s="11">
        <f t="shared" si="17"/>
        <v>6.3548580607548617</v>
      </c>
      <c r="BF71" s="11"/>
      <c r="BG71" s="11"/>
      <c r="BH71" s="11"/>
      <c r="BI71" s="11">
        <f t="shared" si="17"/>
        <v>4.8061428142283864</v>
      </c>
      <c r="BJ71" s="11">
        <f t="shared" si="17"/>
        <v>-5.6074805384741948</v>
      </c>
      <c r="BK71" s="11">
        <f t="shared" si="17"/>
        <v>2.6748697101852978</v>
      </c>
    </row>
    <row r="72" spans="1:63" x14ac:dyDescent="0.25">
      <c r="A72" s="13">
        <v>1986</v>
      </c>
      <c r="B72" s="11">
        <f t="shared" si="2"/>
        <v>-0.69118328802620643</v>
      </c>
      <c r="C72" s="11">
        <f t="shared" si="16"/>
        <v>3.095166046725784</v>
      </c>
      <c r="D72" s="11">
        <f t="shared" si="16"/>
        <v>0.6517589251689716</v>
      </c>
      <c r="E72" s="11">
        <f t="shared" si="16"/>
        <v>-0.47590809632531456</v>
      </c>
      <c r="F72" s="11">
        <f t="shared" si="16"/>
        <v>0.85322053393866881</v>
      </c>
      <c r="G72" s="11">
        <f t="shared" si="16"/>
        <v>-1.1132801065310878</v>
      </c>
      <c r="H72" s="11">
        <f t="shared" si="16"/>
        <v>4.2539038075417217</v>
      </c>
      <c r="I72" s="11">
        <f t="shared" si="16"/>
        <v>0.5249355886143966</v>
      </c>
      <c r="J72" s="11">
        <f t="shared" si="16"/>
        <v>4.1570777782496364</v>
      </c>
      <c r="K72" s="11">
        <f t="shared" si="16"/>
        <v>5.4783699327318933</v>
      </c>
      <c r="L72" s="11">
        <f t="shared" si="16"/>
        <v>3.5701939053646221</v>
      </c>
      <c r="M72" s="11">
        <f t="shared" si="16"/>
        <v>1.0164370691267919</v>
      </c>
      <c r="N72" s="11">
        <f t="shared" si="16"/>
        <v>9.5791064641675536</v>
      </c>
      <c r="O72" s="11">
        <f t="shared" si="16"/>
        <v>6.0387082720341994</v>
      </c>
      <c r="P72" s="11"/>
      <c r="Q72" s="11"/>
      <c r="R72" s="11"/>
      <c r="S72" s="11">
        <f t="shared" si="16"/>
        <v>4.3927207321121875</v>
      </c>
      <c r="T72" s="11">
        <f t="shared" si="16"/>
        <v>11.289109758236068</v>
      </c>
      <c r="U72" s="11">
        <f t="shared" si="16"/>
        <v>2.0275445866493986</v>
      </c>
      <c r="W72" s="15">
        <f>B72*'Table A8'!W22</f>
        <v>0</v>
      </c>
      <c r="X72" s="15">
        <f>C72*'Table A8'!X22</f>
        <v>1.9282884471101633</v>
      </c>
      <c r="Y72" s="15">
        <f>D72*'Table A8'!Y22</f>
        <v>0.19448486327042114</v>
      </c>
      <c r="Z72" s="15">
        <f>E72*'Table A8'!Z22</f>
        <v>-0.29306420571712871</v>
      </c>
      <c r="AA72" s="15">
        <f>F72*'Table A8'!AA22</f>
        <v>0.64366957080333176</v>
      </c>
      <c r="AB72" s="15">
        <f>G72*'Table A8'!AB22</f>
        <v>-0.40924176716082789</v>
      </c>
      <c r="AC72" s="15">
        <f>H72*'Table A8'!AC22</f>
        <v>1.7917442837365734</v>
      </c>
      <c r="AD72" s="15">
        <f>I72*'Table A8'!AD22</f>
        <v>7.8005428468099311E-2</v>
      </c>
      <c r="AE72" s="15">
        <f>J72*'Table A8'!AE22</f>
        <v>1.2284164834727676</v>
      </c>
      <c r="AF72" s="15">
        <f>K72*'Table A8'!AF22</f>
        <v>3.0076250930698092</v>
      </c>
      <c r="AG72" s="15">
        <f>L72*'Table A8'!AG22</f>
        <v>1.7269027920248678</v>
      </c>
      <c r="AH72" s="15">
        <f>M72*'Table A8'!AH22</f>
        <v>0.86021069160200403</v>
      </c>
      <c r="AI72" s="15">
        <f>N72*'Table A8'!AI22</f>
        <v>2.9992182339308613</v>
      </c>
      <c r="AJ72" s="15">
        <f>O72*'Table A8'!AJ22</f>
        <v>2.7258729139962377</v>
      </c>
      <c r="AK72" s="15"/>
      <c r="AL72" s="15"/>
      <c r="AM72" s="15"/>
      <c r="AN72" s="15">
        <f>S72*'Table A8'!AN22</f>
        <v>1.649027362834915</v>
      </c>
      <c r="AO72" s="15">
        <f>T72*'Table A8'!AO22</f>
        <v>5.157994248538059</v>
      </c>
      <c r="AP72" s="15">
        <f>U72*'Table A8'!AP22</f>
        <v>0.81487016937439338</v>
      </c>
      <c r="AR72" s="11">
        <f t="shared" ref="AR72:BK72" si="18">LN(AR22/AR21)*100</f>
        <v>0.80837537925435143</v>
      </c>
      <c r="AS72" s="11">
        <f t="shared" si="18"/>
        <v>-3.1960487791153049</v>
      </c>
      <c r="AT72" s="11">
        <f t="shared" si="18"/>
        <v>0.67615240702959745</v>
      </c>
      <c r="AU72" s="11">
        <f t="shared" si="18"/>
        <v>16.717848321536259</v>
      </c>
      <c r="AV72" s="11">
        <f t="shared" si="18"/>
        <v>7.1065393752102244</v>
      </c>
      <c r="AW72" s="11">
        <f t="shared" si="18"/>
        <v>5.2273567580467759</v>
      </c>
      <c r="AX72" s="11">
        <f t="shared" si="18"/>
        <v>0.26168091668951371</v>
      </c>
      <c r="AY72" s="11">
        <f t="shared" si="18"/>
        <v>2.1665641385136181</v>
      </c>
      <c r="AZ72" s="11">
        <f t="shared" si="18"/>
        <v>1.7959567400043805</v>
      </c>
      <c r="BA72" s="11">
        <f t="shared" si="18"/>
        <v>1.1443321353549207</v>
      </c>
      <c r="BB72" s="11">
        <f t="shared" si="18"/>
        <v>-1.4278923983016787</v>
      </c>
      <c r="BC72" s="11">
        <f t="shared" si="18"/>
        <v>-1.3596083050181096</v>
      </c>
      <c r="BD72" s="11">
        <f t="shared" si="18"/>
        <v>-2.1594365279697052</v>
      </c>
      <c r="BE72" s="11">
        <f t="shared" si="18"/>
        <v>1.3906561722324409</v>
      </c>
      <c r="BF72" s="11"/>
      <c r="BG72" s="11"/>
      <c r="BH72" s="11"/>
      <c r="BI72" s="11">
        <f t="shared" si="18"/>
        <v>0.49817993227503538</v>
      </c>
      <c r="BJ72" s="11">
        <f t="shared" si="18"/>
        <v>-5.4583126195425624</v>
      </c>
      <c r="BK72" s="11">
        <f t="shared" si="18"/>
        <v>1.6122631829954941</v>
      </c>
    </row>
    <row r="73" spans="1:63" x14ac:dyDescent="0.25">
      <c r="A73" s="13">
        <v>1987</v>
      </c>
      <c r="B73" s="11">
        <f t="shared" si="2"/>
        <v>-1.101901099623706</v>
      </c>
      <c r="C73" s="11">
        <f t="shared" si="16"/>
        <v>0.71736319111373048</v>
      </c>
      <c r="D73" s="11">
        <f t="shared" si="16"/>
        <v>0.38193411441475356</v>
      </c>
      <c r="E73" s="11">
        <f t="shared" si="16"/>
        <v>-0.5381178904516819</v>
      </c>
      <c r="F73" s="11">
        <f t="shared" si="16"/>
        <v>1.4370756529857542</v>
      </c>
      <c r="G73" s="11">
        <f t="shared" si="16"/>
        <v>2.4432229826239307</v>
      </c>
      <c r="H73" s="11">
        <f t="shared" si="16"/>
        <v>5.0523949772003096</v>
      </c>
      <c r="I73" s="11">
        <f t="shared" si="16"/>
        <v>1.300408442320661</v>
      </c>
      <c r="J73" s="11">
        <f t="shared" si="16"/>
        <v>5.4079827557031139</v>
      </c>
      <c r="K73" s="11">
        <f t="shared" si="16"/>
        <v>5.5899394739931916</v>
      </c>
      <c r="L73" s="11">
        <f t="shared" si="16"/>
        <v>4.5773091614823223</v>
      </c>
      <c r="M73" s="11">
        <f t="shared" si="16"/>
        <v>6.4876540202125161</v>
      </c>
      <c r="N73" s="11">
        <f t="shared" si="16"/>
        <v>10.919929196499201</v>
      </c>
      <c r="O73" s="11">
        <f t="shared" si="16"/>
        <v>9.0778951363632974</v>
      </c>
      <c r="P73" s="11"/>
      <c r="Q73" s="11"/>
      <c r="R73" s="11"/>
      <c r="S73" s="11">
        <f t="shared" si="16"/>
        <v>9.0276625707624607</v>
      </c>
      <c r="T73" s="11">
        <f t="shared" si="16"/>
        <v>10.359755342543075</v>
      </c>
      <c r="U73" s="11">
        <f t="shared" si="16"/>
        <v>2.3909951916189685</v>
      </c>
      <c r="W73" s="15">
        <f>B73*'Table A8'!W23</f>
        <v>0</v>
      </c>
      <c r="X73" s="15">
        <f>C73*'Table A8'!X23</f>
        <v>0.46929899962660249</v>
      </c>
      <c r="Y73" s="15">
        <f>D73*'Table A8'!Y23</f>
        <v>0.11675725877659016</v>
      </c>
      <c r="Z73" s="15">
        <f>E73*'Table A8'!Z23</f>
        <v>-0.33734610552415939</v>
      </c>
      <c r="AA73" s="15">
        <f>F73*'Table A8'!AA23</f>
        <v>1.1006562426217892</v>
      </c>
      <c r="AB73" s="15">
        <f>G73*'Table A8'!AB23</f>
        <v>0.89764012381603198</v>
      </c>
      <c r="AC73" s="15">
        <f>H73*'Table A8'!AC23</f>
        <v>2.1568674157668117</v>
      </c>
      <c r="AD73" s="15">
        <f>I73*'Table A8'!AD23</f>
        <v>0.19688183816734806</v>
      </c>
      <c r="AE73" s="15">
        <f>J73*'Table A8'!AE23</f>
        <v>1.5953549129324189</v>
      </c>
      <c r="AF73" s="15">
        <f>K73*'Table A8'!AF23</f>
        <v>3.0604918620112724</v>
      </c>
      <c r="AG73" s="15">
        <f>L73*'Table A8'!AG23</f>
        <v>2.1998547830084041</v>
      </c>
      <c r="AH73" s="15">
        <f>M73*'Table A8'!AH23</f>
        <v>5.5190472749947874</v>
      </c>
      <c r="AI73" s="15">
        <f>N73*'Table A8'!AI23</f>
        <v>3.3775341004772028</v>
      </c>
      <c r="AJ73" s="15">
        <f>O73*'Table A8'!AJ23</f>
        <v>4.0578191259543939</v>
      </c>
      <c r="AK73" s="15"/>
      <c r="AL73" s="15"/>
      <c r="AM73" s="15"/>
      <c r="AN73" s="15">
        <f>S73*'Table A8'!AN23</f>
        <v>3.435025608175116</v>
      </c>
      <c r="AO73" s="15">
        <f>T73*'Table A8'!AO23</f>
        <v>4.6826094148294697</v>
      </c>
      <c r="AP73" s="15">
        <f>U73*'Table A8'!AP23</f>
        <v>0.97217864491227246</v>
      </c>
      <c r="AR73" s="11">
        <f t="shared" ref="AR73:BK73" si="19">LN(AR23/AR22)*100</f>
        <v>-1.2444560968877716</v>
      </c>
      <c r="AS73" s="11">
        <f t="shared" si="19"/>
        <v>-0.61648045872420376</v>
      </c>
      <c r="AT73" s="11">
        <f t="shared" si="19"/>
        <v>4.3223130485713011</v>
      </c>
      <c r="AU73" s="11">
        <f t="shared" si="19"/>
        <v>3.4890696998297193</v>
      </c>
      <c r="AV73" s="11">
        <f t="shared" si="19"/>
        <v>3.7313608107477183</v>
      </c>
      <c r="AW73" s="11">
        <f t="shared" si="19"/>
        <v>8.5639149321612145</v>
      </c>
      <c r="AX73" s="11">
        <f t="shared" si="19"/>
        <v>2.9470468551740119</v>
      </c>
      <c r="AY73" s="11">
        <f t="shared" si="19"/>
        <v>7.0734307334313336</v>
      </c>
      <c r="AZ73" s="11">
        <f t="shared" si="19"/>
        <v>1.5938494836322363</v>
      </c>
      <c r="BA73" s="11">
        <f t="shared" si="19"/>
        <v>1.1568505044701962</v>
      </c>
      <c r="BB73" s="11">
        <f t="shared" si="19"/>
        <v>6.8963408345339623</v>
      </c>
      <c r="BC73" s="11">
        <f t="shared" si="19"/>
        <v>-5.4276338364599397</v>
      </c>
      <c r="BD73" s="11">
        <f t="shared" si="19"/>
        <v>-4.8054643457208401</v>
      </c>
      <c r="BE73" s="11">
        <f t="shared" si="19"/>
        <v>-2.991773835201867</v>
      </c>
      <c r="BF73" s="11"/>
      <c r="BG73" s="11"/>
      <c r="BH73" s="11"/>
      <c r="BI73" s="11">
        <f t="shared" si="19"/>
        <v>0.75690934477151617</v>
      </c>
      <c r="BJ73" s="11">
        <f t="shared" si="19"/>
        <v>0.93125174890783036</v>
      </c>
      <c r="BK73" s="11">
        <f t="shared" si="19"/>
        <v>4.033322980362164</v>
      </c>
    </row>
    <row r="74" spans="1:63" x14ac:dyDescent="0.25">
      <c r="A74" s="13">
        <v>1988</v>
      </c>
      <c r="B74" s="11">
        <f t="shared" si="2"/>
        <v>-0.81679090908621954</v>
      </c>
      <c r="C74" s="11">
        <f t="shared" si="16"/>
        <v>0.3567609920275247</v>
      </c>
      <c r="D74" s="11">
        <f t="shared" si="16"/>
        <v>0.77711447248867416</v>
      </c>
      <c r="E74" s="11">
        <f t="shared" si="16"/>
        <v>-1.4898604550066026</v>
      </c>
      <c r="F74" s="11">
        <f t="shared" si="16"/>
        <v>2.0568645316820935</v>
      </c>
      <c r="G74" s="11">
        <f t="shared" si="16"/>
        <v>8.0277201753635374</v>
      </c>
      <c r="H74" s="11">
        <f t="shared" si="16"/>
        <v>6.4468214954113217</v>
      </c>
      <c r="I74" s="11">
        <f t="shared" si="16"/>
        <v>0.65558652037279119</v>
      </c>
      <c r="J74" s="11">
        <f t="shared" si="16"/>
        <v>6.8614613737614158</v>
      </c>
      <c r="K74" s="11">
        <f t="shared" si="16"/>
        <v>7.3048338216932631</v>
      </c>
      <c r="L74" s="11">
        <f t="shared" si="16"/>
        <v>7.3365542252726694</v>
      </c>
      <c r="M74" s="11">
        <f t="shared" si="16"/>
        <v>13.946482394252497</v>
      </c>
      <c r="N74" s="11">
        <f t="shared" si="16"/>
        <v>12.512413454768941</v>
      </c>
      <c r="O74" s="11">
        <f t="shared" si="16"/>
        <v>8.1354679042831997</v>
      </c>
      <c r="P74" s="11"/>
      <c r="Q74" s="11"/>
      <c r="R74" s="11"/>
      <c r="S74" s="11">
        <f t="shared" si="16"/>
        <v>8.2946661207067915</v>
      </c>
      <c r="T74" s="11">
        <f t="shared" si="16"/>
        <v>5.7051467687234423</v>
      </c>
      <c r="U74" s="11">
        <f t="shared" si="16"/>
        <v>3.1903219342624167</v>
      </c>
      <c r="W74" s="15">
        <f>B74*'Table A8'!W24</f>
        <v>0</v>
      </c>
      <c r="X74" s="15">
        <f>C74*'Table A8'!X24</f>
        <v>0.24766348066550761</v>
      </c>
      <c r="Y74" s="15">
        <f>D74*'Table A8'!Y24</f>
        <v>0.25007543724685533</v>
      </c>
      <c r="Z74" s="15">
        <f>E74*'Table A8'!Z24</f>
        <v>-0.96230086788876446</v>
      </c>
      <c r="AA74" s="15">
        <f>F74*'Table A8'!AA24</f>
        <v>1.6117590470260883</v>
      </c>
      <c r="AB74" s="15">
        <f>G74*'Table A8'!AB24</f>
        <v>2.9726647809371176</v>
      </c>
      <c r="AC74" s="15">
        <f>H74*'Table A8'!AC24</f>
        <v>2.8378908222800638</v>
      </c>
      <c r="AD74" s="15">
        <f>I74*'Table A8'!AD24</f>
        <v>0.10312375965464005</v>
      </c>
      <c r="AE74" s="15">
        <f>J74*'Table A8'!AE24</f>
        <v>2.0893149883103512</v>
      </c>
      <c r="AF74" s="15">
        <f>K74*'Table A8'!AF24</f>
        <v>4.071714372211825</v>
      </c>
      <c r="AG74" s="15">
        <f>L74*'Table A8'!AG24</f>
        <v>3.5457566570742807</v>
      </c>
      <c r="AH74" s="15">
        <f>M74*'Table A8'!AH24</f>
        <v>11.75549001011543</v>
      </c>
      <c r="AI74" s="15">
        <f>N74*'Table A8'!AI24</f>
        <v>3.9651838238162771</v>
      </c>
      <c r="AJ74" s="15">
        <f>O74*'Table A8'!AJ24</f>
        <v>3.7073327239818541</v>
      </c>
      <c r="AK74" s="15"/>
      <c r="AL74" s="15"/>
      <c r="AM74" s="15"/>
      <c r="AN74" s="15">
        <f>S74*'Table A8'!AN24</f>
        <v>3.2282840541790834</v>
      </c>
      <c r="AO74" s="15">
        <f>T74*'Table A8'!AO24</f>
        <v>2.596982809122911</v>
      </c>
      <c r="AP74" s="15">
        <f>U74*'Table A8'!AP24</f>
        <v>1.3377019870362314</v>
      </c>
      <c r="AR74" s="11">
        <f t="shared" ref="AR74:BK74" si="20">LN(AR24/AR23)*100</f>
        <v>1.4026016584364449</v>
      </c>
      <c r="AS74" s="11">
        <f t="shared" si="20"/>
        <v>-9.2179827578274498</v>
      </c>
      <c r="AT74" s="11">
        <f t="shared" si="20"/>
        <v>6.2121910321795832</v>
      </c>
      <c r="AU74" s="11">
        <f t="shared" si="20"/>
        <v>1.4898604550066035</v>
      </c>
      <c r="AV74" s="11">
        <f t="shared" si="20"/>
        <v>2.511918702494369</v>
      </c>
      <c r="AW74" s="11">
        <f t="shared" si="20"/>
        <v>0.22660007412145267</v>
      </c>
      <c r="AX74" s="11">
        <f t="shared" si="20"/>
        <v>1.0315595989513771</v>
      </c>
      <c r="AY74" s="11">
        <f t="shared" si="20"/>
        <v>5.4326868915435709</v>
      </c>
      <c r="AZ74" s="11">
        <f t="shared" si="20"/>
        <v>-0.40379312155435698</v>
      </c>
      <c r="BA74" s="11">
        <f t="shared" si="20"/>
        <v>-0.23527330504821772</v>
      </c>
      <c r="BB74" s="11">
        <f t="shared" si="20"/>
        <v>2.9077335409025409</v>
      </c>
      <c r="BC74" s="11">
        <f t="shared" si="20"/>
        <v>-12.293552199131437</v>
      </c>
      <c r="BD74" s="11">
        <f t="shared" si="20"/>
        <v>-1.0117704767640463</v>
      </c>
      <c r="BE74" s="11">
        <f t="shared" si="20"/>
        <v>3.3648822290874785</v>
      </c>
      <c r="BF74" s="11"/>
      <c r="BG74" s="11"/>
      <c r="BH74" s="11"/>
      <c r="BI74" s="11">
        <f t="shared" si="20"/>
        <v>-1.4912103161928032</v>
      </c>
      <c r="BJ74" s="11">
        <f t="shared" si="20"/>
        <v>2.6902203691985465</v>
      </c>
      <c r="BK74" s="11">
        <f t="shared" si="20"/>
        <v>3.3345413697496338</v>
      </c>
    </row>
    <row r="75" spans="1:63" x14ac:dyDescent="0.25">
      <c r="A75" s="13">
        <v>1989</v>
      </c>
      <c r="B75" s="11">
        <f t="shared" si="2"/>
        <v>-0.24067400305649764</v>
      </c>
      <c r="C75" s="11">
        <f t="shared" si="16"/>
        <v>0.55637906177394314</v>
      </c>
      <c r="D75" s="11">
        <f t="shared" si="16"/>
        <v>1.5796462338150765</v>
      </c>
      <c r="E75" s="11">
        <f t="shared" si="16"/>
        <v>-0.7942206497378651</v>
      </c>
      <c r="F75" s="11">
        <f t="shared" si="16"/>
        <v>2.342449446321293</v>
      </c>
      <c r="G75" s="11">
        <f t="shared" si="16"/>
        <v>11.022556712102867</v>
      </c>
      <c r="H75" s="11">
        <f t="shared" si="16"/>
        <v>5.3989508684683534</v>
      </c>
      <c r="I75" s="11">
        <f t="shared" si="16"/>
        <v>0.7440164523597429</v>
      </c>
      <c r="J75" s="11">
        <f t="shared" si="16"/>
        <v>7.1926417537460718</v>
      </c>
      <c r="K75" s="11">
        <f t="shared" si="16"/>
        <v>8.5657730237923815</v>
      </c>
      <c r="L75" s="11">
        <f t="shared" si="16"/>
        <v>9.5399741400372395</v>
      </c>
      <c r="M75" s="11">
        <f t="shared" si="16"/>
        <v>17.6521280962729</v>
      </c>
      <c r="N75" s="11">
        <f t="shared" si="16"/>
        <v>11.067114061015666</v>
      </c>
      <c r="O75" s="11">
        <f t="shared" si="16"/>
        <v>8.2869477822294666</v>
      </c>
      <c r="P75" s="11"/>
      <c r="Q75" s="11"/>
      <c r="R75" s="11"/>
      <c r="S75" s="11">
        <f t="shared" si="16"/>
        <v>8.7048712015488565</v>
      </c>
      <c r="T75" s="11">
        <f t="shared" si="16"/>
        <v>8.116096331145414</v>
      </c>
      <c r="U75" s="11">
        <f t="shared" si="16"/>
        <v>3.9820961455821267</v>
      </c>
      <c r="W75" s="15">
        <f>B75*'Table A8'!W25</f>
        <v>0</v>
      </c>
      <c r="X75" s="15">
        <f>C75*'Table A8'!X25</f>
        <v>0.40053728657106163</v>
      </c>
      <c r="Y75" s="15">
        <f>D75*'Table A8'!Y25</f>
        <v>0.52159918640573832</v>
      </c>
      <c r="Z75" s="15">
        <f>E75*'Table A8'!Z25</f>
        <v>-0.51878492840877344</v>
      </c>
      <c r="AA75" s="15">
        <f>F75*'Table A8'!AA25</f>
        <v>1.8528775120401428</v>
      </c>
      <c r="AB75" s="15">
        <f>G75*'Table A8'!AB25</f>
        <v>3.9802452287403449</v>
      </c>
      <c r="AC75" s="15">
        <f>H75*'Table A8'!AC25</f>
        <v>2.3906554445577868</v>
      </c>
      <c r="AD75" s="15">
        <f>I75*'Table A8'!AD25</f>
        <v>0.11822421427996317</v>
      </c>
      <c r="AE75" s="15">
        <f>J75*'Table A8'!AE25</f>
        <v>2.1383723933887073</v>
      </c>
      <c r="AF75" s="15">
        <f>K75*'Table A8'!AF25</f>
        <v>4.6863344213168112</v>
      </c>
      <c r="AG75" s="15">
        <f>L75*'Table A8'!AG25</f>
        <v>4.5686936156638343</v>
      </c>
      <c r="AH75" s="15">
        <f>M75*'Table A8'!AH25</f>
        <v>14.721874832291599</v>
      </c>
      <c r="AI75" s="15">
        <f>N75*'Table A8'!AI25</f>
        <v>3.4485127414124812</v>
      </c>
      <c r="AJ75" s="15">
        <f>O75*'Table A8'!AJ25</f>
        <v>3.7258117228903682</v>
      </c>
      <c r="AK75" s="15"/>
      <c r="AL75" s="15"/>
      <c r="AM75" s="15"/>
      <c r="AN75" s="15">
        <f>S75*'Table A8'!AN25</f>
        <v>3.4845599419800073</v>
      </c>
      <c r="AO75" s="15">
        <f>T75*'Table A8'!AO25</f>
        <v>3.6952586595705075</v>
      </c>
      <c r="AP75" s="15">
        <f>U75*'Table A8'!AP25</f>
        <v>1.6780553157483082</v>
      </c>
      <c r="AR75" s="11">
        <f t="shared" ref="AR75:BK75" si="21">LN(AR25/AR24)*100</f>
        <v>5.635475047635679</v>
      </c>
      <c r="AS75" s="11">
        <f t="shared" si="21"/>
        <v>-12.956343214577323</v>
      </c>
      <c r="AT75" s="11">
        <f t="shared" si="21"/>
        <v>2.4094866689151138</v>
      </c>
      <c r="AU75" s="11">
        <f t="shared" si="21"/>
        <v>1.9538906487900052</v>
      </c>
      <c r="AV75" s="11">
        <f t="shared" si="21"/>
        <v>-2.5156996629066088</v>
      </c>
      <c r="AW75" s="11">
        <f t="shared" si="21"/>
        <v>-5.78712003445861</v>
      </c>
      <c r="AX75" s="11">
        <f t="shared" si="21"/>
        <v>-1.4624032339603676</v>
      </c>
      <c r="AY75" s="11">
        <f t="shared" si="21"/>
        <v>3.8867652982739713</v>
      </c>
      <c r="AZ75" s="11">
        <f t="shared" si="21"/>
        <v>-3.7605186719395509</v>
      </c>
      <c r="BA75" s="11">
        <f t="shared" si="21"/>
        <v>-6.2118965597789169</v>
      </c>
      <c r="BB75" s="11">
        <f t="shared" si="21"/>
        <v>-8.9494444919669611</v>
      </c>
      <c r="BC75" s="11">
        <f t="shared" si="21"/>
        <v>-16.124873975306819</v>
      </c>
      <c r="BD75" s="11">
        <f t="shared" si="21"/>
        <v>-7.2715920609721163</v>
      </c>
      <c r="BE75" s="11">
        <f t="shared" si="21"/>
        <v>-4.447958827065186</v>
      </c>
      <c r="BF75" s="11"/>
      <c r="BG75" s="11"/>
      <c r="BH75" s="11"/>
      <c r="BI75" s="11">
        <f t="shared" si="21"/>
        <v>-8.4200423250629903</v>
      </c>
      <c r="BJ75" s="11">
        <f t="shared" si="21"/>
        <v>-5.5037416499276199</v>
      </c>
      <c r="BK75" s="11">
        <f t="shared" si="21"/>
        <v>-1.065296802699488</v>
      </c>
    </row>
    <row r="76" spans="1:63" x14ac:dyDescent="0.25">
      <c r="A76" s="13">
        <v>1990</v>
      </c>
      <c r="B76" s="11">
        <f t="shared" si="2"/>
        <v>0.29721909927615303</v>
      </c>
      <c r="C76" s="11">
        <f t="shared" si="16"/>
        <v>1.3484404352955022</v>
      </c>
      <c r="D76" s="11">
        <f t="shared" si="16"/>
        <v>1.8615163309313911</v>
      </c>
      <c r="E76" s="11">
        <f t="shared" si="16"/>
        <v>0.1634321099217747</v>
      </c>
      <c r="F76" s="11">
        <f t="shared" si="16"/>
        <v>4.4696934934684771</v>
      </c>
      <c r="G76" s="11">
        <f t="shared" si="16"/>
        <v>12.239230424004308</v>
      </c>
      <c r="H76" s="11">
        <f t="shared" si="16"/>
        <v>3.5917902764598426</v>
      </c>
      <c r="I76" s="11">
        <f t="shared" si="16"/>
        <v>0.89934884973735074</v>
      </c>
      <c r="J76" s="11">
        <f t="shared" si="16"/>
        <v>5.7465061526066412</v>
      </c>
      <c r="K76" s="11">
        <f t="shared" si="16"/>
        <v>8.6144165722474018</v>
      </c>
      <c r="L76" s="11">
        <f t="shared" si="16"/>
        <v>7.0198186954101915</v>
      </c>
      <c r="M76" s="11">
        <f t="shared" si="16"/>
        <v>18.758381300378442</v>
      </c>
      <c r="N76" s="11">
        <f t="shared" si="16"/>
        <v>10.223883318679562</v>
      </c>
      <c r="O76" s="11">
        <f t="shared" si="16"/>
        <v>8.2870923824243761</v>
      </c>
      <c r="P76" s="11"/>
      <c r="Q76" s="11"/>
      <c r="R76" s="11"/>
      <c r="S76" s="11">
        <f t="shared" si="16"/>
        <v>12.116918908204541</v>
      </c>
      <c r="T76" s="11">
        <f t="shared" si="16"/>
        <v>9.4700377209012334</v>
      </c>
      <c r="U76" s="11">
        <f t="shared" si="16"/>
        <v>4.2389125968975563</v>
      </c>
      <c r="W76" s="15">
        <f>B76*'Table A8'!W26</f>
        <v>0</v>
      </c>
      <c r="X76" s="15">
        <f>C76*'Table A8'!X26</f>
        <v>0.98328276541748028</v>
      </c>
      <c r="Y76" s="15">
        <f>D76*'Table A8'!Y26</f>
        <v>0.6150449957397317</v>
      </c>
      <c r="Z76" s="15">
        <f>E76*'Table A8'!Z26</f>
        <v>0.10603475291724744</v>
      </c>
      <c r="AA76" s="15">
        <f>F76*'Table A8'!AA26</f>
        <v>3.5265881663466287</v>
      </c>
      <c r="AB76" s="15">
        <f>G76*'Table A8'!AB26</f>
        <v>4.2359976497478904</v>
      </c>
      <c r="AC76" s="15">
        <f>H76*'Table A8'!AC26</f>
        <v>1.5609920541494475</v>
      </c>
      <c r="AD76" s="15">
        <f>I76*'Table A8'!AD26</f>
        <v>0.13975881124918429</v>
      </c>
      <c r="AE76" s="15">
        <f>J76*'Table A8'!AE26</f>
        <v>1.6021259153467318</v>
      </c>
      <c r="AF76" s="15">
        <f>K76*'Table A8'!AF26</f>
        <v>4.5484119501466287</v>
      </c>
      <c r="AG76" s="15">
        <f>L76*'Table A8'!AG26</f>
        <v>3.2810632582347239</v>
      </c>
      <c r="AH76" s="15">
        <f>M76*'Table A8'!AH26</f>
        <v>15.691385957766567</v>
      </c>
      <c r="AI76" s="15">
        <f>N76*'Table A8'!AI26</f>
        <v>3.0088888606873949</v>
      </c>
      <c r="AJ76" s="15">
        <f>O76*'Table A8'!AJ26</f>
        <v>3.5568200505365426</v>
      </c>
      <c r="AK76" s="15"/>
      <c r="AL76" s="15"/>
      <c r="AM76" s="15"/>
      <c r="AN76" s="15">
        <f>S76*'Table A8'!AN26</f>
        <v>4.9170456929494035</v>
      </c>
      <c r="AO76" s="15">
        <f>T76*'Table A8'!AO26</f>
        <v>4.2236368235219492</v>
      </c>
      <c r="AP76" s="15">
        <f>U76*'Table A8'!AP26</f>
        <v>1.7540620325962086</v>
      </c>
      <c r="AR76" s="11">
        <f t="shared" ref="AR76:BK76" si="22">LN(AR26/AR25)*100</f>
        <v>1.1492376944358589</v>
      </c>
      <c r="AS76" s="11">
        <f t="shared" si="22"/>
        <v>-5.8052389464572824</v>
      </c>
      <c r="AT76" s="11">
        <f t="shared" si="22"/>
        <v>-1.9650252936975827</v>
      </c>
      <c r="AU76" s="11">
        <f t="shared" si="22"/>
        <v>2.3858041315036842</v>
      </c>
      <c r="AV76" s="11">
        <f t="shared" si="22"/>
        <v>-3.0578243107071539</v>
      </c>
      <c r="AW76" s="11">
        <f t="shared" si="22"/>
        <v>-9.3677853421851491</v>
      </c>
      <c r="AX76" s="11">
        <f t="shared" si="22"/>
        <v>-4.9275721297146351</v>
      </c>
      <c r="AY76" s="11">
        <f t="shared" si="22"/>
        <v>-1.1739799869893446</v>
      </c>
      <c r="AZ76" s="11">
        <f t="shared" si="22"/>
        <v>-4.8517379832458554</v>
      </c>
      <c r="BA76" s="11">
        <f t="shared" si="22"/>
        <v>-9.0668272969095582</v>
      </c>
      <c r="BB76" s="11">
        <f t="shared" si="22"/>
        <v>-0.58952093342845746</v>
      </c>
      <c r="BC76" s="11">
        <f t="shared" si="22"/>
        <v>-18.036119460654877</v>
      </c>
      <c r="BD76" s="11">
        <f t="shared" si="22"/>
        <v>-5.7922021561498118</v>
      </c>
      <c r="BE76" s="11">
        <f t="shared" si="22"/>
        <v>-3.8729768493055787</v>
      </c>
      <c r="BF76" s="11"/>
      <c r="BG76" s="11"/>
      <c r="BH76" s="11"/>
      <c r="BI76" s="11">
        <f t="shared" si="22"/>
        <v>-11.882961582237476</v>
      </c>
      <c r="BJ76" s="11">
        <f t="shared" si="22"/>
        <v>-9.579489690236203</v>
      </c>
      <c r="BK76" s="11">
        <f t="shared" si="22"/>
        <v>-3.2100431145738693</v>
      </c>
    </row>
    <row r="77" spans="1:63" x14ac:dyDescent="0.25">
      <c r="A77" s="13">
        <v>1991</v>
      </c>
      <c r="B77" s="11">
        <f t="shared" si="2"/>
        <v>-0.4248696378493142</v>
      </c>
      <c r="C77" s="11">
        <f t="shared" si="16"/>
        <v>4.5423550433153554</v>
      </c>
      <c r="D77" s="11">
        <f t="shared" si="16"/>
        <v>2.1025078579514758</v>
      </c>
      <c r="E77" s="11">
        <f t="shared" si="16"/>
        <v>3.7460564343490139</v>
      </c>
      <c r="F77" s="11">
        <f t="shared" si="16"/>
        <v>6.3242620793783386</v>
      </c>
      <c r="G77" s="11">
        <f t="shared" si="16"/>
        <v>6.1258342323204458</v>
      </c>
      <c r="H77" s="11">
        <f t="shared" si="16"/>
        <v>3.8760878240742742</v>
      </c>
      <c r="I77" s="11">
        <f t="shared" si="16"/>
        <v>1.6393809775676351</v>
      </c>
      <c r="J77" s="11">
        <f t="shared" si="16"/>
        <v>4.5309305358946892</v>
      </c>
      <c r="K77" s="11">
        <f t="shared" si="16"/>
        <v>8.6903899801559312</v>
      </c>
      <c r="L77" s="11">
        <f t="shared" si="16"/>
        <v>4.2657010465984833</v>
      </c>
      <c r="M77" s="11">
        <f t="shared" si="16"/>
        <v>9.8490024942472463</v>
      </c>
      <c r="N77" s="11">
        <f t="shared" si="16"/>
        <v>9.6191151938785335</v>
      </c>
      <c r="O77" s="11">
        <f t="shared" si="16"/>
        <v>5.9001871031368518</v>
      </c>
      <c r="P77" s="11"/>
      <c r="Q77" s="11"/>
      <c r="R77" s="11"/>
      <c r="S77" s="11">
        <f t="shared" si="16"/>
        <v>8.3599872772387993</v>
      </c>
      <c r="T77" s="11">
        <f t="shared" si="16"/>
        <v>8.5103343592601224</v>
      </c>
      <c r="U77" s="11">
        <f t="shared" si="16"/>
        <v>4.2859133828531348</v>
      </c>
      <c r="W77" s="15">
        <f>B77*'Table A8'!W27</f>
        <v>0</v>
      </c>
      <c r="X77" s="15">
        <f>C77*'Table A8'!X27</f>
        <v>3.2804888122823495</v>
      </c>
      <c r="Y77" s="15">
        <f>D77*'Table A8'!Y27</f>
        <v>0.68310480304843446</v>
      </c>
      <c r="Z77" s="15">
        <f>E77*'Table A8'!Z27</f>
        <v>2.358142525422704</v>
      </c>
      <c r="AA77" s="15">
        <f>F77*'Table A8'!AA27</f>
        <v>4.910157078429342</v>
      </c>
      <c r="AB77" s="15">
        <f>G77*'Table A8'!AB27</f>
        <v>2.0454160501717968</v>
      </c>
      <c r="AC77" s="15">
        <f>H77*'Table A8'!AC27</f>
        <v>1.6039251416019344</v>
      </c>
      <c r="AD77" s="15">
        <f>I77*'Table A8'!AD27</f>
        <v>0.23771024174730712</v>
      </c>
      <c r="AE77" s="15">
        <f>J77*'Table A8'!AE27</f>
        <v>1.159465124135451</v>
      </c>
      <c r="AF77" s="15">
        <f>K77*'Table A8'!AF27</f>
        <v>4.373004238014464</v>
      </c>
      <c r="AG77" s="15">
        <f>L77*'Table A8'!AG27</f>
        <v>1.8879992832244887</v>
      </c>
      <c r="AH77" s="15">
        <f>M77*'Table A8'!AH27</f>
        <v>8.179596571472338</v>
      </c>
      <c r="AI77" s="15">
        <f>N77*'Table A8'!AI27</f>
        <v>2.6087040405798581</v>
      </c>
      <c r="AJ77" s="15">
        <f>O77*'Table A8'!AJ27</f>
        <v>2.3689251219094456</v>
      </c>
      <c r="AK77" s="15"/>
      <c r="AL77" s="15"/>
      <c r="AM77" s="15"/>
      <c r="AN77" s="15">
        <f>S77*'Table A8'!AN27</f>
        <v>3.2520350508458931</v>
      </c>
      <c r="AO77" s="15">
        <f>T77*'Table A8'!AO27</f>
        <v>3.5785955980688815</v>
      </c>
      <c r="AP77" s="15">
        <f>U77*'Table A8'!AP27</f>
        <v>1.6993646563012679</v>
      </c>
      <c r="AR77" s="11">
        <f t="shared" ref="AR77:BK77" si="23">LN(AR27/AR26)*100</f>
        <v>5.2280527465498015</v>
      </c>
      <c r="AS77" s="11">
        <f t="shared" si="23"/>
        <v>0.87637722028191278</v>
      </c>
      <c r="AT77" s="11">
        <f t="shared" si="23"/>
        <v>-7.1686296137790997</v>
      </c>
      <c r="AU77" s="11">
        <f t="shared" si="23"/>
        <v>3.1943810243455051</v>
      </c>
      <c r="AV77" s="11">
        <f t="shared" si="23"/>
        <v>-7.9096821560999437</v>
      </c>
      <c r="AW77" s="11">
        <f t="shared" si="23"/>
        <v>-13.314835151374407</v>
      </c>
      <c r="AX77" s="11">
        <f t="shared" si="23"/>
        <v>-5.6734930408302313</v>
      </c>
      <c r="AY77" s="11">
        <f t="shared" si="23"/>
        <v>-3.8640121710446604</v>
      </c>
      <c r="AZ77" s="11">
        <f t="shared" si="23"/>
        <v>-10.691940643367619</v>
      </c>
      <c r="BA77" s="11">
        <f t="shared" si="23"/>
        <v>-10.520782511113874</v>
      </c>
      <c r="BB77" s="11">
        <f t="shared" si="23"/>
        <v>-3.0365371954428046</v>
      </c>
      <c r="BC77" s="11">
        <f t="shared" si="23"/>
        <v>-10.406655243303984</v>
      </c>
      <c r="BD77" s="11">
        <f t="shared" si="23"/>
        <v>-10.005847789522043</v>
      </c>
      <c r="BE77" s="11">
        <f t="shared" si="23"/>
        <v>-6.6172595444011302</v>
      </c>
      <c r="BF77" s="11"/>
      <c r="BG77" s="11"/>
      <c r="BH77" s="11"/>
      <c r="BI77" s="11">
        <f t="shared" si="23"/>
        <v>-7.9103237666322626</v>
      </c>
      <c r="BJ77" s="11">
        <f t="shared" si="23"/>
        <v>-8.1044009368909613</v>
      </c>
      <c r="BK77" s="11">
        <f t="shared" si="23"/>
        <v>-6.1597095604788352</v>
      </c>
    </row>
    <row r="78" spans="1:63" x14ac:dyDescent="0.25">
      <c r="A78" s="13">
        <v>1992</v>
      </c>
      <c r="B78" s="11">
        <f t="shared" si="2"/>
        <v>-5.6785918618501442E-2</v>
      </c>
      <c r="C78" s="11">
        <f t="shared" si="16"/>
        <v>5.7418072205188908</v>
      </c>
      <c r="D78" s="11">
        <f t="shared" si="16"/>
        <v>0.89478641737777453</v>
      </c>
      <c r="E78" s="11">
        <f t="shared" si="16"/>
        <v>5.1352278098232906</v>
      </c>
      <c r="F78" s="11">
        <f t="shared" si="16"/>
        <v>6.5237717090742846</v>
      </c>
      <c r="G78" s="11">
        <f t="shared" si="16"/>
        <v>0.92198617799386395</v>
      </c>
      <c r="H78" s="11">
        <f t="shared" si="16"/>
        <v>2.2192565997540625</v>
      </c>
      <c r="I78" s="11">
        <f t="shared" si="16"/>
        <v>2.4538371511259474</v>
      </c>
      <c r="J78" s="11">
        <f t="shared" si="16"/>
        <v>3.7364681718581467</v>
      </c>
      <c r="K78" s="11">
        <f t="shared" si="16"/>
        <v>7.907820318115359</v>
      </c>
      <c r="L78" s="11">
        <f t="shared" si="16"/>
        <v>1.3981797520418964</v>
      </c>
      <c r="M78" s="11">
        <f t="shared" si="16"/>
        <v>2.1377777154631179</v>
      </c>
      <c r="N78" s="11">
        <f t="shared" si="16"/>
        <v>6.3249030307699403</v>
      </c>
      <c r="O78" s="11">
        <f t="shared" si="16"/>
        <v>4.0080505627791361</v>
      </c>
      <c r="P78" s="11"/>
      <c r="Q78" s="11"/>
      <c r="R78" s="11"/>
      <c r="S78" s="11">
        <f t="shared" si="16"/>
        <v>4.4611792443418139</v>
      </c>
      <c r="T78" s="11">
        <f t="shared" si="16"/>
        <v>5.7654322602901162</v>
      </c>
      <c r="U78" s="11">
        <f t="shared" si="16"/>
        <v>3.1587249778396713</v>
      </c>
      <c r="W78" s="15">
        <f>B78*'Table A8'!W28</f>
        <v>0</v>
      </c>
      <c r="X78" s="15">
        <f>C78*'Table A8'!X28</f>
        <v>4.1984094396434131</v>
      </c>
      <c r="Y78" s="15">
        <f>D78*'Table A8'!Y28</f>
        <v>0.28722643997826558</v>
      </c>
      <c r="Z78" s="15">
        <f>E78*'Table A8'!Z28</f>
        <v>3.1268402134014015</v>
      </c>
      <c r="AA78" s="15">
        <f>F78*'Table A8'!AA28</f>
        <v>4.9769854368527717</v>
      </c>
      <c r="AB78" s="15">
        <f>G78*'Table A8'!AB28</f>
        <v>0.30803558206774989</v>
      </c>
      <c r="AC78" s="15">
        <f>H78*'Table A8'!AC28</f>
        <v>0.87327747200322348</v>
      </c>
      <c r="AD78" s="15">
        <f>I78*'Table A8'!AD28</f>
        <v>0.32734187596020131</v>
      </c>
      <c r="AE78" s="15">
        <f>J78*'Table A8'!AE28</f>
        <v>0.88105919492415108</v>
      </c>
      <c r="AF78" s="15">
        <f>K78*'Table A8'!AF28</f>
        <v>3.8637610074311648</v>
      </c>
      <c r="AG78" s="15">
        <f>L78*'Table A8'!AG28</f>
        <v>0.59394675866739755</v>
      </c>
      <c r="AH78" s="15">
        <f>M78*'Table A8'!AH28</f>
        <v>1.7296759495812088</v>
      </c>
      <c r="AI78" s="15">
        <f>N78*'Table A8'!AI28</f>
        <v>1.5919780928447942</v>
      </c>
      <c r="AJ78" s="15">
        <f>O78*'Table A8'!AJ28</f>
        <v>1.5130390874491237</v>
      </c>
      <c r="AK78" s="15"/>
      <c r="AL78" s="15"/>
      <c r="AM78" s="15"/>
      <c r="AN78" s="15">
        <f>S78*'Table A8'!AN28</f>
        <v>1.6310071317313672</v>
      </c>
      <c r="AO78" s="15">
        <f>T78*'Table A8'!AO28</f>
        <v>2.2496716679652033</v>
      </c>
      <c r="AP78" s="15">
        <f>U78*'Table A8'!AP28</f>
        <v>1.2063170690369704</v>
      </c>
      <c r="AR78" s="11">
        <f t="shared" ref="AR78:BK78" si="24">LN(AR28/AR27)*100</f>
        <v>2.5092249049269442</v>
      </c>
      <c r="AS78" s="11">
        <f t="shared" si="24"/>
        <v>-2.3475346238728827</v>
      </c>
      <c r="AT78" s="11">
        <f t="shared" si="24"/>
        <v>-0.9601743883213163</v>
      </c>
      <c r="AU78" s="11">
        <f t="shared" si="24"/>
        <v>-1.7805242069267202</v>
      </c>
      <c r="AV78" s="11">
        <f t="shared" si="24"/>
        <v>-5.1608592123875994</v>
      </c>
      <c r="AW78" s="11">
        <f t="shared" si="24"/>
        <v>-5.9008360137426283</v>
      </c>
      <c r="AX78" s="11">
        <f t="shared" si="24"/>
        <v>1.9084516988387805</v>
      </c>
      <c r="AY78" s="11">
        <f t="shared" si="24"/>
        <v>0.40473774001814944</v>
      </c>
      <c r="AZ78" s="11">
        <f t="shared" si="24"/>
        <v>-8.3600175677595701</v>
      </c>
      <c r="BA78" s="11">
        <f t="shared" si="24"/>
        <v>-7.2351323504318419</v>
      </c>
      <c r="BB78" s="11">
        <f t="shared" si="24"/>
        <v>-4.70261611713146</v>
      </c>
      <c r="BC78" s="11">
        <f t="shared" si="24"/>
        <v>-2.500276052766107</v>
      </c>
      <c r="BD78" s="11">
        <f t="shared" si="24"/>
        <v>-7.9778332258909863</v>
      </c>
      <c r="BE78" s="11">
        <f t="shared" si="24"/>
        <v>-5.0775794744539526</v>
      </c>
      <c r="BF78" s="11"/>
      <c r="BG78" s="11"/>
      <c r="BH78" s="11"/>
      <c r="BI78" s="11">
        <f t="shared" si="24"/>
        <v>-3.0258663088603539</v>
      </c>
      <c r="BJ78" s="11">
        <f t="shared" si="24"/>
        <v>-4.7577499097707721</v>
      </c>
      <c r="BK78" s="11">
        <f t="shared" si="24"/>
        <v>-2.8234206841619134</v>
      </c>
    </row>
    <row r="79" spans="1:63" x14ac:dyDescent="0.25">
      <c r="A79" s="13">
        <v>1993</v>
      </c>
      <c r="B79" s="11">
        <f t="shared" si="2"/>
        <v>1.6757415291941906</v>
      </c>
      <c r="C79" s="11">
        <f t="shared" si="16"/>
        <v>3.6119910370835226</v>
      </c>
      <c r="D79" s="11">
        <f t="shared" si="16"/>
        <v>0.12364507201099234</v>
      </c>
      <c r="E79" s="11">
        <f t="shared" si="16"/>
        <v>3.61341466098634</v>
      </c>
      <c r="F79" s="11">
        <f t="shared" si="16"/>
        <v>6.9192551998796867</v>
      </c>
      <c r="G79" s="11">
        <f t="shared" si="16"/>
        <v>1.6827320132525081</v>
      </c>
      <c r="H79" s="11">
        <f t="shared" si="16"/>
        <v>2.4015491083153062</v>
      </c>
      <c r="I79" s="11">
        <f t="shared" si="16"/>
        <v>3.358565045463048</v>
      </c>
      <c r="J79" s="11">
        <f t="shared" si="16"/>
        <v>1.8171511301896675</v>
      </c>
      <c r="K79" s="11">
        <f t="shared" si="16"/>
        <v>5.6284096844361677</v>
      </c>
      <c r="L79" s="11">
        <f t="shared" si="16"/>
        <v>-0.42691186666265879</v>
      </c>
      <c r="M79" s="11">
        <f t="shared" si="16"/>
        <v>0.56557238068550197</v>
      </c>
      <c r="N79" s="11">
        <f t="shared" si="16"/>
        <v>3.6425246198482157</v>
      </c>
      <c r="O79" s="11">
        <f t="shared" si="16"/>
        <v>3.2017231930848258</v>
      </c>
      <c r="P79" s="11"/>
      <c r="Q79" s="11"/>
      <c r="R79" s="11"/>
      <c r="S79" s="11">
        <f t="shared" si="16"/>
        <v>3.5216382802719202</v>
      </c>
      <c r="T79" s="11">
        <f t="shared" si="16"/>
        <v>3.9055437555847039</v>
      </c>
      <c r="U79" s="11">
        <f t="shared" si="16"/>
        <v>2.3385865630106655</v>
      </c>
      <c r="W79" s="15">
        <f>B79*'Table A8'!W29</f>
        <v>0</v>
      </c>
      <c r="X79" s="15">
        <f>C79*'Table A8'!X29</f>
        <v>2.8133798187843557</v>
      </c>
      <c r="Y79" s="15">
        <f>D79*'Table A8'!Y29</f>
        <v>4.0963612357241767E-2</v>
      </c>
      <c r="Z79" s="15">
        <f>E79*'Table A8'!Z29</f>
        <v>2.2114097725236399</v>
      </c>
      <c r="AA79" s="15">
        <f>F79*'Table A8'!AA29</f>
        <v>5.2987656320678642</v>
      </c>
      <c r="AB79" s="15">
        <f>G79*'Table A8'!AB29</f>
        <v>0.58962929744367887</v>
      </c>
      <c r="AC79" s="15">
        <f>H79*'Table A8'!AC29</f>
        <v>0.95077329198202976</v>
      </c>
      <c r="AD79" s="15">
        <f>I79*'Table A8'!AD29</f>
        <v>0.44803257706477045</v>
      </c>
      <c r="AE79" s="15">
        <f>J79*'Table A8'!AE29</f>
        <v>0.4323002538721219</v>
      </c>
      <c r="AF79" s="15">
        <f>K79*'Table A8'!AF29</f>
        <v>2.7567950634368352</v>
      </c>
      <c r="AG79" s="15">
        <f>L79*'Table A8'!AG29</f>
        <v>-0.18481014707826496</v>
      </c>
      <c r="AH79" s="15">
        <f>M79*'Table A8'!AH29</f>
        <v>0.45353249207170404</v>
      </c>
      <c r="AI79" s="15">
        <f>N79*'Table A8'!AI29</f>
        <v>0.90917414511411476</v>
      </c>
      <c r="AJ79" s="15">
        <f>O79*'Table A8'!AJ29</f>
        <v>1.2000058527681927</v>
      </c>
      <c r="AK79" s="15"/>
      <c r="AL79" s="15"/>
      <c r="AM79" s="15"/>
      <c r="AN79" s="15">
        <f>S79*'Table A8'!AN29</f>
        <v>1.2727200744902722</v>
      </c>
      <c r="AO79" s="15">
        <f>T79*'Table A8'!AO29</f>
        <v>1.4872310621266553</v>
      </c>
      <c r="AP79" s="15">
        <f>U79*'Table A8'!AP29</f>
        <v>0.90667001047923512</v>
      </c>
      <c r="AR79" s="11">
        <f t="shared" ref="AR79:BK79" si="25">LN(AR29/AR28)*100</f>
        <v>-11.365286588265224</v>
      </c>
      <c r="AS79" s="11">
        <f t="shared" si="25"/>
        <v>3.890448608751043</v>
      </c>
      <c r="AT79" s="11">
        <f t="shared" si="25"/>
        <v>1.3588254041347074</v>
      </c>
      <c r="AU79" s="11">
        <f t="shared" si="25"/>
        <v>2.3734102732722944</v>
      </c>
      <c r="AV79" s="11">
        <f t="shared" si="25"/>
        <v>-2.2166402398908471</v>
      </c>
      <c r="AW79" s="11">
        <f t="shared" si="25"/>
        <v>-4.6320418189447468</v>
      </c>
      <c r="AX79" s="11">
        <f t="shared" si="25"/>
        <v>4.9799947975676657</v>
      </c>
      <c r="AY79" s="11">
        <f t="shared" si="25"/>
        <v>-0.49641681275926403</v>
      </c>
      <c r="AZ79" s="11">
        <f t="shared" si="25"/>
        <v>-0.63352577923814779</v>
      </c>
      <c r="BA79" s="11">
        <f t="shared" si="25"/>
        <v>-3.0507678441577464</v>
      </c>
      <c r="BB79" s="11">
        <f t="shared" si="25"/>
        <v>3.0747470546631535</v>
      </c>
      <c r="BC79" s="11">
        <f t="shared" si="25"/>
        <v>2.4585566241284855</v>
      </c>
      <c r="BD79" s="11">
        <f t="shared" si="25"/>
        <v>-1.9597926065956981</v>
      </c>
      <c r="BE79" s="11">
        <f t="shared" si="25"/>
        <v>-1.2909367884827803</v>
      </c>
      <c r="BF79" s="11"/>
      <c r="BG79" s="11"/>
      <c r="BH79" s="11"/>
      <c r="BI79" s="11">
        <f t="shared" si="25"/>
        <v>2.7477686536204371</v>
      </c>
      <c r="BJ79" s="11">
        <f t="shared" si="25"/>
        <v>2.2992710765943651</v>
      </c>
      <c r="BK79" s="11">
        <f t="shared" si="25"/>
        <v>0.38988228435975225</v>
      </c>
    </row>
    <row r="80" spans="1:63" x14ac:dyDescent="0.25">
      <c r="A80" s="13">
        <v>1994</v>
      </c>
      <c r="B80" s="11">
        <f t="shared" si="2"/>
        <v>3.5933652110607319</v>
      </c>
      <c r="C80" s="11">
        <f t="shared" si="16"/>
        <v>1.138838209062909</v>
      </c>
      <c r="D80" s="11">
        <f t="shared" si="16"/>
        <v>0.23039588896455401</v>
      </c>
      <c r="E80" s="11">
        <f t="shared" si="16"/>
        <v>2.1211026031636622</v>
      </c>
      <c r="F80" s="11">
        <f t="shared" si="16"/>
        <v>6.1651758865180266</v>
      </c>
      <c r="G80" s="11">
        <f t="shared" si="16"/>
        <v>1.8890762469554025</v>
      </c>
      <c r="H80" s="11">
        <f t="shared" si="16"/>
        <v>2.5007860894204299</v>
      </c>
      <c r="I80" s="11">
        <f t="shared" si="16"/>
        <v>3.9278080092729857</v>
      </c>
      <c r="J80" s="11">
        <f t="shared" si="16"/>
        <v>-0.32026997455878797</v>
      </c>
      <c r="K80" s="11">
        <f t="shared" si="16"/>
        <v>6.8827636853396212</v>
      </c>
      <c r="L80" s="11">
        <f t="shared" si="16"/>
        <v>-0.11097900465244373</v>
      </c>
      <c r="M80" s="11">
        <f t="shared" si="16"/>
        <v>2.1848632030579638</v>
      </c>
      <c r="N80" s="11">
        <f t="shared" si="16"/>
        <v>2.5526767488212707</v>
      </c>
      <c r="O80" s="11">
        <f t="shared" si="16"/>
        <v>3.8107254682348519</v>
      </c>
      <c r="P80" s="11"/>
      <c r="Q80" s="11"/>
      <c r="R80" s="11"/>
      <c r="S80" s="11">
        <f t="shared" si="16"/>
        <v>3.7099316995031857</v>
      </c>
      <c r="T80" s="11">
        <f t="shared" si="16"/>
        <v>5.0211972525358783</v>
      </c>
      <c r="U80" s="11">
        <f t="shared" si="16"/>
        <v>2.1982127802702252</v>
      </c>
      <c r="W80" s="15">
        <f>B80*'Table A8'!W30</f>
        <v>0</v>
      </c>
      <c r="X80" s="15">
        <f>C80*'Table A8'!X30</f>
        <v>0.94626066791037111</v>
      </c>
      <c r="Y80" s="15">
        <f>D80*'Table A8'!Y30</f>
        <v>7.9878254704010873E-2</v>
      </c>
      <c r="Z80" s="15">
        <f>E80*'Table A8'!Z30</f>
        <v>1.3432942785835471</v>
      </c>
      <c r="AA80" s="15">
        <f>F80*'Table A8'!AA30</f>
        <v>4.821784060845749</v>
      </c>
      <c r="AB80" s="15">
        <f>G80*'Table A8'!AB30</f>
        <v>0.69140190638567733</v>
      </c>
      <c r="AC80" s="15">
        <f>H80*'Table A8'!AC30</f>
        <v>1.0255723752713184</v>
      </c>
      <c r="AD80" s="15">
        <f>I80*'Table A8'!AD30</f>
        <v>0.55539205251120005</v>
      </c>
      <c r="AE80" s="15">
        <f>J80*'Table A8'!AE30</f>
        <v>-8.0067493639696993E-2</v>
      </c>
      <c r="AF80" s="15">
        <f>K80*'Table A8'!AF30</f>
        <v>3.3959556023465689</v>
      </c>
      <c r="AG80" s="15">
        <f>L80*'Table A8'!AG30</f>
        <v>-4.9785181487086258E-2</v>
      </c>
      <c r="AH80" s="15">
        <f>M80*'Table A8'!AH30</f>
        <v>1.7590333647819667</v>
      </c>
      <c r="AI80" s="15">
        <f>N80*'Table A8'!AI30</f>
        <v>0.65859060119588786</v>
      </c>
      <c r="AJ80" s="15">
        <f>O80*'Table A8'!AJ30</f>
        <v>1.4686535954577118</v>
      </c>
      <c r="AK80" s="15"/>
      <c r="AL80" s="15"/>
      <c r="AM80" s="15"/>
      <c r="AN80" s="15">
        <f>S80*'Table A8'!AN30</f>
        <v>1.3559800361684144</v>
      </c>
      <c r="AO80" s="15">
        <f>T80*'Table A8'!AO30</f>
        <v>1.9206079490949732</v>
      </c>
      <c r="AP80" s="15">
        <f>U80*'Table A8'!AP30</f>
        <v>0.88390135894665756</v>
      </c>
      <c r="AR80" s="11">
        <f t="shared" ref="AR80:BK80" si="26">LN(AR30/AR29)*100</f>
        <v>-6.0997041768386762</v>
      </c>
      <c r="AS80" s="11">
        <f t="shared" si="26"/>
        <v>13.632472018779044</v>
      </c>
      <c r="AT80" s="11">
        <f t="shared" si="26"/>
        <v>4.3976793674361119</v>
      </c>
      <c r="AU80" s="11">
        <f t="shared" si="26"/>
        <v>-3.5026767929238476</v>
      </c>
      <c r="AV80" s="11">
        <f t="shared" si="26"/>
        <v>-2.74233029695234</v>
      </c>
      <c r="AW80" s="11">
        <f t="shared" si="26"/>
        <v>-3.6483444114931007</v>
      </c>
      <c r="AX80" s="11">
        <f t="shared" si="26"/>
        <v>2.385776643037798</v>
      </c>
      <c r="AY80" s="11">
        <f t="shared" si="26"/>
        <v>1.9538708919994863</v>
      </c>
      <c r="AZ80" s="11">
        <f t="shared" si="26"/>
        <v>2.0846698131621437</v>
      </c>
      <c r="BA80" s="11">
        <f t="shared" si="26"/>
        <v>-2.4106787829441654</v>
      </c>
      <c r="BB80" s="11">
        <f t="shared" si="26"/>
        <v>0.74576279319635186</v>
      </c>
      <c r="BC80" s="11">
        <f t="shared" si="26"/>
        <v>3.2690509965774059</v>
      </c>
      <c r="BD80" s="11">
        <f t="shared" si="26"/>
        <v>2.133179739867304</v>
      </c>
      <c r="BE80" s="11">
        <f t="shared" si="26"/>
        <v>0.97516662100996465</v>
      </c>
      <c r="BF80" s="11"/>
      <c r="BG80" s="11"/>
      <c r="BH80" s="11"/>
      <c r="BI80" s="11">
        <f t="shared" si="26"/>
        <v>0.99310578949077677</v>
      </c>
      <c r="BJ80" s="11">
        <f t="shared" si="26"/>
        <v>-0.26513535101016694</v>
      </c>
      <c r="BK80" s="11">
        <f t="shared" si="26"/>
        <v>1.5535940560945072</v>
      </c>
    </row>
    <row r="81" spans="1:63" x14ac:dyDescent="0.25">
      <c r="A81" s="13">
        <v>1995</v>
      </c>
      <c r="B81" s="11">
        <f t="shared" si="2"/>
        <v>2.4748469058975822</v>
      </c>
      <c r="C81" s="11">
        <f t="shared" si="16"/>
        <v>0.27020281638377275</v>
      </c>
      <c r="D81" s="11">
        <f t="shared" si="16"/>
        <v>0.61452936235661171</v>
      </c>
      <c r="E81" s="11">
        <f t="shared" si="16"/>
        <v>-3.5279591122671053E-2</v>
      </c>
      <c r="F81" s="11">
        <f t="shared" si="16"/>
        <v>5.7657145733242388</v>
      </c>
      <c r="G81" s="11">
        <f t="shared" si="16"/>
        <v>0.56647935556972218</v>
      </c>
      <c r="H81" s="11">
        <f t="shared" si="16"/>
        <v>3.5960455433271634</v>
      </c>
      <c r="I81" s="11">
        <f t="shared" si="16"/>
        <v>2.24865141621162</v>
      </c>
      <c r="J81" s="11">
        <f t="shared" si="16"/>
        <v>4.844439799237243</v>
      </c>
      <c r="K81" s="11">
        <f t="shared" si="16"/>
        <v>8.1243214698402042</v>
      </c>
      <c r="L81" s="11">
        <f t="shared" si="16"/>
        <v>0.25348556031881159</v>
      </c>
      <c r="M81" s="11">
        <f t="shared" si="16"/>
        <v>0.71019771588230307</v>
      </c>
      <c r="N81" s="11">
        <f t="shared" si="16"/>
        <v>3.7893141794838464E-2</v>
      </c>
      <c r="O81" s="11">
        <f t="shared" si="16"/>
        <v>3.9095973180929207</v>
      </c>
      <c r="P81" s="11"/>
      <c r="Q81" s="11"/>
      <c r="R81" s="11"/>
      <c r="S81" s="11">
        <f t="shared" si="16"/>
        <v>4.889884518367464</v>
      </c>
      <c r="T81" s="11">
        <f t="shared" si="16"/>
        <v>3.315056439456888</v>
      </c>
      <c r="U81" s="11">
        <f t="shared" si="16"/>
        <v>2.1083606355074269</v>
      </c>
      <c r="W81" s="15">
        <f>B81*'Table A8'!W31</f>
        <v>0</v>
      </c>
      <c r="X81" s="15">
        <f>C81*'Table A8'!X31</f>
        <v>0.23051002265699652</v>
      </c>
      <c r="Y81" s="15">
        <f>D81*'Table A8'!Y31</f>
        <v>0.21213553588550232</v>
      </c>
      <c r="Z81" s="15">
        <f>E81*'Table A8'!Z31</f>
        <v>-2.3079908512451404E-2</v>
      </c>
      <c r="AA81" s="15">
        <f>F81*'Table A8'!AA31</f>
        <v>4.5797070855914432</v>
      </c>
      <c r="AB81" s="15">
        <f>G81*'Table A8'!AB31</f>
        <v>0.21299623769421555</v>
      </c>
      <c r="AC81" s="15">
        <f>H81*'Table A8'!AC31</f>
        <v>1.4686249998948135</v>
      </c>
      <c r="AD81" s="15">
        <f>I81*'Table A8'!AD31</f>
        <v>0.32560472506744265</v>
      </c>
      <c r="AE81" s="15">
        <f>J81*'Table A8'!AE31</f>
        <v>1.1917321906123617</v>
      </c>
      <c r="AF81" s="15">
        <f>K81*'Table A8'!AF31</f>
        <v>3.9224224056388506</v>
      </c>
      <c r="AG81" s="15">
        <f>L81*'Table A8'!AG31</f>
        <v>0.11272502867377551</v>
      </c>
      <c r="AH81" s="15">
        <f>M81*'Table A8'!AH31</f>
        <v>0.56908142973648945</v>
      </c>
      <c r="AI81" s="15">
        <f>N81*'Table A8'!AI31</f>
        <v>9.7309588129145183E-3</v>
      </c>
      <c r="AJ81" s="15">
        <f>O81*'Table A8'!AJ31</f>
        <v>1.4676628332120822</v>
      </c>
      <c r="AK81" s="15"/>
      <c r="AL81" s="15"/>
      <c r="AM81" s="15"/>
      <c r="AN81" s="15">
        <f>S81*'Table A8'!AN31</f>
        <v>1.9050990083559638</v>
      </c>
      <c r="AO81" s="15">
        <f>T81*'Table A8'!AO31</f>
        <v>1.2381735801371478</v>
      </c>
      <c r="AP81" s="15">
        <f>U81*'Table A8'!AP31</f>
        <v>0.84945850004594237</v>
      </c>
      <c r="AR81" s="11">
        <f t="shared" ref="AR81:BK81" si="27">LN(AR31/AR30)*100</f>
        <v>-5.7561683968424981</v>
      </c>
      <c r="AS81" s="11">
        <f t="shared" si="27"/>
        <v>3.2506264874700679</v>
      </c>
      <c r="AT81" s="11">
        <f t="shared" si="27"/>
        <v>0.94235784656919797</v>
      </c>
      <c r="AU81" s="11">
        <f t="shared" si="27"/>
        <v>2.7530575203617547</v>
      </c>
      <c r="AV81" s="11">
        <f t="shared" si="27"/>
        <v>-3.0078861376480139</v>
      </c>
      <c r="AW81" s="11">
        <f t="shared" si="27"/>
        <v>-1.0311333611692657</v>
      </c>
      <c r="AX81" s="11">
        <f t="shared" si="27"/>
        <v>-2.1278543764606588</v>
      </c>
      <c r="AY81" s="11">
        <f t="shared" si="27"/>
        <v>3.6018584214205291</v>
      </c>
      <c r="AZ81" s="11">
        <f t="shared" si="27"/>
        <v>-2.7761592512231053</v>
      </c>
      <c r="BA81" s="11">
        <f t="shared" si="27"/>
        <v>-4.1592573488221971</v>
      </c>
      <c r="BB81" s="11">
        <f t="shared" si="27"/>
        <v>1.6270410550631165</v>
      </c>
      <c r="BC81" s="11">
        <f t="shared" si="27"/>
        <v>2.8355334677906239</v>
      </c>
      <c r="BD81" s="11">
        <f t="shared" si="27"/>
        <v>3.2896891405438651</v>
      </c>
      <c r="BE81" s="11">
        <f t="shared" si="27"/>
        <v>5.6482916252408519E-3</v>
      </c>
      <c r="BF81" s="11"/>
      <c r="BG81" s="11"/>
      <c r="BH81" s="11"/>
      <c r="BI81" s="11">
        <f t="shared" si="27"/>
        <v>-0.73549624543095604</v>
      </c>
      <c r="BJ81" s="11">
        <f t="shared" si="27"/>
        <v>0.6952343887326986</v>
      </c>
      <c r="BK81" s="11">
        <f t="shared" si="27"/>
        <v>0.11250137972040601</v>
      </c>
    </row>
    <row r="82" spans="1:63" x14ac:dyDescent="0.25">
      <c r="A82" s="13">
        <v>1996</v>
      </c>
      <c r="B82" s="11">
        <f t="shared" si="2"/>
        <v>0.98084877119245761</v>
      </c>
      <c r="C82" s="11">
        <f t="shared" si="16"/>
        <v>0.76659243450648618</v>
      </c>
      <c r="D82" s="11">
        <f t="shared" si="16"/>
        <v>1.1613400512444698</v>
      </c>
      <c r="E82" s="11">
        <f t="shared" si="16"/>
        <v>-1.8339337100925865</v>
      </c>
      <c r="F82" s="11">
        <f t="shared" si="16"/>
        <v>7.1594404967507002</v>
      </c>
      <c r="G82" s="11">
        <f t="shared" si="16"/>
        <v>0.53024150745506682</v>
      </c>
      <c r="H82" s="11">
        <f t="shared" si="16"/>
        <v>3.7925434326969985</v>
      </c>
      <c r="I82" s="11">
        <f t="shared" si="16"/>
        <v>1.0957376290998777</v>
      </c>
      <c r="J82" s="11">
        <f t="shared" si="16"/>
        <v>7.6162433293550578</v>
      </c>
      <c r="K82" s="11">
        <f t="shared" si="16"/>
        <v>10.277986906433471</v>
      </c>
      <c r="L82" s="11">
        <f t="shared" si="16"/>
        <v>0.50505157860685712</v>
      </c>
      <c r="M82" s="11">
        <f t="shared" si="16"/>
        <v>1.5404087578403467</v>
      </c>
      <c r="N82" s="11">
        <f t="shared" si="16"/>
        <v>1.597327957795289</v>
      </c>
      <c r="O82" s="11">
        <f t="shared" si="16"/>
        <v>5.5832600055131909</v>
      </c>
      <c r="P82" s="11"/>
      <c r="Q82" s="11"/>
      <c r="R82" s="11"/>
      <c r="S82" s="11">
        <f t="shared" si="16"/>
        <v>6.3965450140843396</v>
      </c>
      <c r="T82" s="11">
        <f t="shared" si="16"/>
        <v>6.1664824448838118</v>
      </c>
      <c r="U82" s="11">
        <f t="shared" si="16"/>
        <v>2.6332053610860457</v>
      </c>
      <c r="W82" s="15">
        <f>B82*'Table A8'!W32</f>
        <v>0</v>
      </c>
      <c r="X82" s="15">
        <f>C82*'Table A8'!X32</f>
        <v>0.65091363613945741</v>
      </c>
      <c r="Y82" s="15">
        <f>D82*'Table A8'!Y32</f>
        <v>0.40472700785869775</v>
      </c>
      <c r="Z82" s="15">
        <f>E82*'Table A8'!Z32</f>
        <v>-1.2710994544651719</v>
      </c>
      <c r="AA82" s="15">
        <f>F82*'Table A8'!AA32</f>
        <v>5.6803000901220058</v>
      </c>
      <c r="AB82" s="15">
        <f>G82*'Table A8'!AB32</f>
        <v>0.20886212978655083</v>
      </c>
      <c r="AC82" s="15">
        <f>H82*'Table A8'!AC32</f>
        <v>1.5674582007336695</v>
      </c>
      <c r="AD82" s="15">
        <f>I82*'Table A8'!AD32</f>
        <v>0.16359362802461172</v>
      </c>
      <c r="AE82" s="15">
        <f>J82*'Table A8'!AE32</f>
        <v>1.8964445890094095</v>
      </c>
      <c r="AF82" s="15">
        <f>K82*'Table A8'!AF32</f>
        <v>4.8748491897213961</v>
      </c>
      <c r="AG82" s="15">
        <f>L82*'Table A8'!AG32</f>
        <v>0.2222226945870171</v>
      </c>
      <c r="AH82" s="15">
        <f>M82*'Table A8'!AH32</f>
        <v>1.2381805595520705</v>
      </c>
      <c r="AI82" s="15">
        <f>N82*'Table A8'!AI32</f>
        <v>0.41131194913228686</v>
      </c>
      <c r="AJ82" s="15">
        <f>O82*'Table A8'!AJ32</f>
        <v>2.0216984479963265</v>
      </c>
      <c r="AK82" s="15"/>
      <c r="AL82" s="15"/>
      <c r="AM82" s="15"/>
      <c r="AN82" s="15">
        <f>S82*'Table A8'!AN32</f>
        <v>2.7089368134647178</v>
      </c>
      <c r="AO82" s="15">
        <f>T82*'Table A8'!AO32</f>
        <v>2.3364801983664765</v>
      </c>
      <c r="AP82" s="15">
        <f>U82*'Table A8'!AP32</f>
        <v>1.0727678641064551</v>
      </c>
      <c r="AR82" s="11">
        <f t="shared" ref="AR82:BK82" si="28">LN(AR32/AR31)*100</f>
        <v>-5.366162052286894</v>
      </c>
      <c r="AS82" s="11">
        <f t="shared" si="28"/>
        <v>2.469377782170834</v>
      </c>
      <c r="AT82" s="11">
        <f t="shared" si="28"/>
        <v>-0.34681495869064866</v>
      </c>
      <c r="AU82" s="11">
        <f t="shared" si="28"/>
        <v>8.6198923533961498</v>
      </c>
      <c r="AV82" s="11">
        <f t="shared" si="28"/>
        <v>-3.9533591542341138</v>
      </c>
      <c r="AW82" s="11">
        <f t="shared" si="28"/>
        <v>1.0408516043549394</v>
      </c>
      <c r="AX82" s="11">
        <f t="shared" si="28"/>
        <v>-1.3827882747909417</v>
      </c>
      <c r="AY82" s="11">
        <f t="shared" si="28"/>
        <v>4.095565222094498</v>
      </c>
      <c r="AZ82" s="11">
        <f t="shared" si="28"/>
        <v>-10.174830186113695</v>
      </c>
      <c r="BA82" s="11">
        <f t="shared" si="28"/>
        <v>-7.7501568813689001</v>
      </c>
      <c r="BB82" s="11">
        <f t="shared" si="28"/>
        <v>3.7294942940721212</v>
      </c>
      <c r="BC82" s="11">
        <f t="shared" si="28"/>
        <v>2.7570155936221834</v>
      </c>
      <c r="BD82" s="11">
        <f t="shared" si="28"/>
        <v>2.26019684741666</v>
      </c>
      <c r="BE82" s="11">
        <f t="shared" si="28"/>
        <v>-1.6786926286158725</v>
      </c>
      <c r="BF82" s="11"/>
      <c r="BG82" s="11"/>
      <c r="BH82" s="11"/>
      <c r="BI82" s="11">
        <f t="shared" si="28"/>
        <v>-5.192891574042684</v>
      </c>
      <c r="BJ82" s="11">
        <f t="shared" si="28"/>
        <v>-4.6900517235932204</v>
      </c>
      <c r="BK82" s="11">
        <f t="shared" si="28"/>
        <v>-0.35003761251841614</v>
      </c>
    </row>
    <row r="83" spans="1:63" x14ac:dyDescent="0.25">
      <c r="A83" s="13">
        <v>1997</v>
      </c>
      <c r="B83" s="11">
        <f t="shared" si="2"/>
        <v>2.2646361534804904</v>
      </c>
      <c r="C83" s="11">
        <f t="shared" si="16"/>
        <v>1.5841330926200499</v>
      </c>
      <c r="D83" s="11">
        <f t="shared" si="16"/>
        <v>0.49132232057033054</v>
      </c>
      <c r="E83" s="11">
        <f t="shared" si="16"/>
        <v>-1.8498895313927524</v>
      </c>
      <c r="F83" s="11">
        <f t="shared" si="16"/>
        <v>9.0117914420454852</v>
      </c>
      <c r="G83" s="11">
        <f t="shared" si="16"/>
        <v>1.5415195377813777</v>
      </c>
      <c r="H83" s="11">
        <f t="shared" si="16"/>
        <v>4.6388761943194332</v>
      </c>
      <c r="I83" s="11">
        <f t="shared" si="16"/>
        <v>4.5132090360044721</v>
      </c>
      <c r="J83" s="11">
        <f t="shared" si="16"/>
        <v>11.291870412312372</v>
      </c>
      <c r="K83" s="11">
        <f t="shared" si="16"/>
        <v>7.3569392044102528</v>
      </c>
      <c r="L83" s="11">
        <f t="shared" si="16"/>
        <v>3.3591889965501132</v>
      </c>
      <c r="M83" s="11">
        <f t="shared" si="16"/>
        <v>6.7415732890394209E-2</v>
      </c>
      <c r="N83" s="11">
        <f t="shared" si="16"/>
        <v>2.5583432658189675</v>
      </c>
      <c r="O83" s="11">
        <f t="shared" si="16"/>
        <v>7.0010165572648875</v>
      </c>
      <c r="P83" s="11"/>
      <c r="Q83" s="11"/>
      <c r="R83" s="11"/>
      <c r="S83" s="11">
        <f t="shared" si="16"/>
        <v>2.1832439658184435</v>
      </c>
      <c r="T83" s="11">
        <f t="shared" si="16"/>
        <v>6.7635521412453787</v>
      </c>
      <c r="U83" s="11">
        <f t="shared" si="16"/>
        <v>3.2102865614819653</v>
      </c>
      <c r="W83" s="15">
        <f>B83*'Table A8'!W33</f>
        <v>0</v>
      </c>
      <c r="X83" s="15">
        <f>C83*'Table A8'!X33</f>
        <v>1.3287708380896979</v>
      </c>
      <c r="Y83" s="15">
        <f>D83*'Table A8'!Y33</f>
        <v>0.1720119444316727</v>
      </c>
      <c r="Z83" s="15">
        <f>E83*'Table A8'!Z33</f>
        <v>-1.3182312800704754</v>
      </c>
      <c r="AA83" s="15">
        <f>F83*'Table A8'!AA33</f>
        <v>7.026493787362865</v>
      </c>
      <c r="AB83" s="15">
        <f>G83*'Table A8'!AB33</f>
        <v>0.60011355605829031</v>
      </c>
      <c r="AC83" s="15">
        <f>H83*'Table A8'!AC33</f>
        <v>1.907969778723583</v>
      </c>
      <c r="AD83" s="15">
        <f>I83*'Table A8'!AD33</f>
        <v>0.6878130570870814</v>
      </c>
      <c r="AE83" s="15">
        <f>J83*'Table A8'!AE33</f>
        <v>2.8489389050264111</v>
      </c>
      <c r="AF83" s="15">
        <f>K83*'Table A8'!AF33</f>
        <v>3.3760994009038647</v>
      </c>
      <c r="AG83" s="15">
        <f>L83*'Table A8'!AG33</f>
        <v>1.4934954278661803</v>
      </c>
      <c r="AH83" s="15">
        <f>M83*'Table A8'!AH33</f>
        <v>5.4121350364408467E-2</v>
      </c>
      <c r="AI83" s="15">
        <f>N83*'Table A8'!AI33</f>
        <v>0.65314503576358229</v>
      </c>
      <c r="AJ83" s="15">
        <f>O83*'Table A8'!AJ33</f>
        <v>2.4615574215343345</v>
      </c>
      <c r="AK83" s="15"/>
      <c r="AL83" s="15"/>
      <c r="AM83" s="15"/>
      <c r="AN83" s="15">
        <f>S83*'Table A8'!AN33</f>
        <v>0.92809700986942045</v>
      </c>
      <c r="AO83" s="15">
        <f>T83*'Table A8'!AO33</f>
        <v>2.5823242075274857</v>
      </c>
      <c r="AP83" s="15">
        <f>U83*'Table A8'!AP33</f>
        <v>1.3040184012739744</v>
      </c>
      <c r="AR83" s="11">
        <f t="shared" ref="AR83:BK83" si="29">LN(AR33/AR32)*100</f>
        <v>0.14331500857471632</v>
      </c>
      <c r="AS83" s="11">
        <f t="shared" si="29"/>
        <v>-4.0847720856717844</v>
      </c>
      <c r="AT83" s="11">
        <f t="shared" si="29"/>
        <v>1.1870526451720946</v>
      </c>
      <c r="AU83" s="11">
        <f t="shared" si="29"/>
        <v>2.5543353784629161</v>
      </c>
      <c r="AV83" s="11">
        <f t="shared" si="29"/>
        <v>-7.2708209426810848</v>
      </c>
      <c r="AW83" s="11">
        <f t="shared" si="29"/>
        <v>8.2631021096042076E-2</v>
      </c>
      <c r="AX83" s="11">
        <f t="shared" si="29"/>
        <v>-1.8895621362995452</v>
      </c>
      <c r="AY83" s="11">
        <f t="shared" si="29"/>
        <v>5.8854163046185954</v>
      </c>
      <c r="AZ83" s="11">
        <f t="shared" si="29"/>
        <v>-8.4578212574131193</v>
      </c>
      <c r="BA83" s="11">
        <f t="shared" si="29"/>
        <v>-1.2890389398709221</v>
      </c>
      <c r="BB83" s="11">
        <f t="shared" si="29"/>
        <v>3.3675355553980579</v>
      </c>
      <c r="BC83" s="11">
        <f t="shared" si="29"/>
        <v>7.0484995725305062</v>
      </c>
      <c r="BD83" s="11">
        <f t="shared" si="29"/>
        <v>3.3249506757021994</v>
      </c>
      <c r="BE83" s="11">
        <f t="shared" si="29"/>
        <v>-0.61727928079803396</v>
      </c>
      <c r="BF83" s="11"/>
      <c r="BG83" s="11"/>
      <c r="BH83" s="11"/>
      <c r="BI83" s="11">
        <f t="shared" si="29"/>
        <v>1.6515712795432691</v>
      </c>
      <c r="BJ83" s="11">
        <f t="shared" si="29"/>
        <v>-3.7220805888447885</v>
      </c>
      <c r="BK83" s="11">
        <f t="shared" si="29"/>
        <v>0.4016692762205209</v>
      </c>
    </row>
    <row r="84" spans="1:63" x14ac:dyDescent="0.25">
      <c r="A84" s="13">
        <v>1998</v>
      </c>
      <c r="B84" s="11">
        <f t="shared" si="2"/>
        <v>0.16525777612151923</v>
      </c>
      <c r="C84" s="11">
        <f t="shared" si="16"/>
        <v>3.2745736249549675</v>
      </c>
      <c r="D84" s="11">
        <f t="shared" si="16"/>
        <v>0.56085396596096171</v>
      </c>
      <c r="E84" s="11">
        <f t="shared" si="16"/>
        <v>1.0198595043783441</v>
      </c>
      <c r="F84" s="11">
        <f t="shared" si="16"/>
        <v>7.9907413476098323</v>
      </c>
      <c r="G84" s="11">
        <f t="shared" si="16"/>
        <v>3.4075119470612814</v>
      </c>
      <c r="H84" s="11">
        <f t="shared" si="16"/>
        <v>6.2766277828541108</v>
      </c>
      <c r="I84" s="11">
        <f t="shared" si="16"/>
        <v>6.4893571736010829</v>
      </c>
      <c r="J84" s="11">
        <f t="shared" si="16"/>
        <v>10.085029330999108</v>
      </c>
      <c r="K84" s="11">
        <f t="shared" si="16"/>
        <v>3.5569062409567449</v>
      </c>
      <c r="L84" s="11">
        <f t="shared" si="16"/>
        <v>6.9246556259615204</v>
      </c>
      <c r="M84" s="11">
        <f t="shared" si="16"/>
        <v>0.43709792202547543</v>
      </c>
      <c r="N84" s="11">
        <f t="shared" si="16"/>
        <v>-0.49184906514193732</v>
      </c>
      <c r="O84" s="11">
        <f t="shared" ref="C84:U98" si="30">LN(O34/O33)*100</f>
        <v>9.2335258242379616</v>
      </c>
      <c r="P84" s="11"/>
      <c r="Q84" s="11"/>
      <c r="R84" s="11"/>
      <c r="S84" s="11">
        <f t="shared" si="30"/>
        <v>-2.138931473401934</v>
      </c>
      <c r="T84" s="11">
        <f t="shared" si="30"/>
        <v>7.1277296048472492</v>
      </c>
      <c r="U84" s="11">
        <f t="shared" si="30"/>
        <v>3.6539746400023567</v>
      </c>
      <c r="W84" s="15">
        <f>B84*'Table A8'!W34</f>
        <v>0</v>
      </c>
      <c r="X84" s="15">
        <f>C84*'Table A8'!X34</f>
        <v>2.6671402175258212</v>
      </c>
      <c r="Y84" s="15">
        <f>D84*'Table A8'!Y34</f>
        <v>0.19097077540970747</v>
      </c>
      <c r="Z84" s="15">
        <f>E84*'Table A8'!Z34</f>
        <v>0.71696123157797598</v>
      </c>
      <c r="AA84" s="15">
        <f>F84*'Table A8'!AA34</f>
        <v>6.0449958294668376</v>
      </c>
      <c r="AB84" s="15">
        <f>G84*'Table A8'!AB34</f>
        <v>1.2853135064315153</v>
      </c>
      <c r="AC84" s="15">
        <f>H84*'Table A8'!AC34</f>
        <v>2.4535338003176719</v>
      </c>
      <c r="AD84" s="15">
        <f>I84*'Table A8'!AD34</f>
        <v>1.004552490473448</v>
      </c>
      <c r="AE84" s="15">
        <f>J84*'Table A8'!AE34</f>
        <v>2.5696654735385729</v>
      </c>
      <c r="AF84" s="15">
        <f>K84*'Table A8'!AF34</f>
        <v>1.5689513428860205</v>
      </c>
      <c r="AG84" s="15">
        <f>L84*'Table A8'!AG34</f>
        <v>2.9831416436642226</v>
      </c>
      <c r="AH84" s="15">
        <f>M84*'Table A8'!AH34</f>
        <v>0.35238834473693831</v>
      </c>
      <c r="AI84" s="15">
        <f>N84*'Table A8'!AI34</f>
        <v>-0.12173264362262952</v>
      </c>
      <c r="AJ84" s="15">
        <f>O84*'Table A8'!AJ34</f>
        <v>3.2178837497469299</v>
      </c>
      <c r="AK84" s="15"/>
      <c r="AL84" s="15"/>
      <c r="AM84" s="15"/>
      <c r="AN84" s="15">
        <f>S84*'Table A8'!AN34</f>
        <v>-0.83011930482729057</v>
      </c>
      <c r="AO84" s="15">
        <f>T84*'Table A8'!AO34</f>
        <v>2.5531527444562845</v>
      </c>
      <c r="AP84" s="15">
        <f>U84*'Table A8'!AP34</f>
        <v>1.4341850462009249</v>
      </c>
      <c r="AR84" s="11">
        <f t="shared" ref="AR84:BK84" si="31">LN(AR34/AR33)*100</f>
        <v>3.3353721772667626</v>
      </c>
      <c r="AS84" s="11">
        <f t="shared" si="31"/>
        <v>-3.4166223578007604</v>
      </c>
      <c r="AT84" s="11">
        <f t="shared" si="31"/>
        <v>-0.3247728018171267</v>
      </c>
      <c r="AU84" s="11">
        <f t="shared" si="31"/>
        <v>1.2569783639564376</v>
      </c>
      <c r="AV84" s="11">
        <f t="shared" si="31"/>
        <v>-1.5478595591338511</v>
      </c>
      <c r="AW84" s="11">
        <f t="shared" si="31"/>
        <v>-1.9362386860879224</v>
      </c>
      <c r="AX84" s="11">
        <f t="shared" si="31"/>
        <v>-4.5126173208268137</v>
      </c>
      <c r="AY84" s="11">
        <f t="shared" si="31"/>
        <v>-1.4048723427177592</v>
      </c>
      <c r="AZ84" s="11">
        <f t="shared" si="31"/>
        <v>-9.5075771706082879</v>
      </c>
      <c r="BA84" s="11">
        <f t="shared" si="31"/>
        <v>6.2689729472129923</v>
      </c>
      <c r="BB84" s="11">
        <f t="shared" si="31"/>
        <v>13.862066588090697</v>
      </c>
      <c r="BC84" s="11">
        <f t="shared" si="31"/>
        <v>-4.6116060736633407E-2</v>
      </c>
      <c r="BD84" s="11">
        <f t="shared" si="31"/>
        <v>12.203596887890857</v>
      </c>
      <c r="BE84" s="11">
        <f t="shared" si="31"/>
        <v>-4.865361507810988</v>
      </c>
      <c r="BF84" s="11"/>
      <c r="BG84" s="11"/>
      <c r="BH84" s="11"/>
      <c r="BI84" s="11">
        <f t="shared" si="31"/>
        <v>8.3296850751496976</v>
      </c>
      <c r="BJ84" s="11">
        <f t="shared" si="31"/>
        <v>-6.3690006236313064</v>
      </c>
      <c r="BK84" s="11">
        <f t="shared" si="31"/>
        <v>0.91425250024843152</v>
      </c>
    </row>
    <row r="85" spans="1:63" x14ac:dyDescent="0.25">
      <c r="A85" s="13">
        <v>1999</v>
      </c>
      <c r="B85" s="11">
        <f t="shared" si="2"/>
        <v>-2.4168807211771068</v>
      </c>
      <c r="C85" s="11">
        <f t="shared" si="30"/>
        <v>1.8254660894022643</v>
      </c>
      <c r="D85" s="11">
        <f t="shared" si="30"/>
        <v>-0.22396425935047984</v>
      </c>
      <c r="E85" s="11">
        <f t="shared" si="30"/>
        <v>1.4748468770330989</v>
      </c>
      <c r="F85" s="11">
        <f t="shared" si="30"/>
        <v>7.4745627458881785</v>
      </c>
      <c r="G85" s="11">
        <f t="shared" si="30"/>
        <v>4.4301307443791487</v>
      </c>
      <c r="H85" s="11">
        <f t="shared" si="30"/>
        <v>5.7565828797712948</v>
      </c>
      <c r="I85" s="11">
        <f t="shared" si="30"/>
        <v>6.8093165014668928</v>
      </c>
      <c r="J85" s="11">
        <f t="shared" si="30"/>
        <v>7.2645316916061144</v>
      </c>
      <c r="K85" s="11">
        <f t="shared" si="30"/>
        <v>3.9751533947378936</v>
      </c>
      <c r="L85" s="11">
        <f t="shared" si="30"/>
        <v>6.1292847701640456</v>
      </c>
      <c r="M85" s="11">
        <f t="shared" si="30"/>
        <v>1.7405239562764803</v>
      </c>
      <c r="N85" s="11">
        <f t="shared" si="30"/>
        <v>0.87273281208433673</v>
      </c>
      <c r="O85" s="11">
        <f t="shared" si="30"/>
        <v>7.9906551365885177</v>
      </c>
      <c r="P85" s="11"/>
      <c r="Q85" s="11"/>
      <c r="R85" s="11"/>
      <c r="S85" s="11">
        <f t="shared" si="30"/>
        <v>-1.7609393575869474</v>
      </c>
      <c r="T85" s="11">
        <f t="shared" si="30"/>
        <v>4.1482221604935861</v>
      </c>
      <c r="U85" s="11">
        <f t="shared" si="30"/>
        <v>3.2756515025632384</v>
      </c>
      <c r="W85" s="15">
        <f>B85*'Table A8'!W35</f>
        <v>0</v>
      </c>
      <c r="X85" s="15">
        <f>C85*'Table A8'!X35</f>
        <v>1.4461342360244738</v>
      </c>
      <c r="Y85" s="15">
        <f>D85*'Table A8'!Y35</f>
        <v>-7.3325898511347104E-2</v>
      </c>
      <c r="Z85" s="15">
        <f>E85*'Table A8'!Z35</f>
        <v>1.0126298657709256</v>
      </c>
      <c r="AA85" s="15">
        <f>F85*'Table A8'!AA35</f>
        <v>5.3420699944862813</v>
      </c>
      <c r="AB85" s="15">
        <f>G85*'Table A8'!AB35</f>
        <v>1.6586409506955531</v>
      </c>
      <c r="AC85" s="15">
        <f>H85*'Table A8'!AC35</f>
        <v>2.1057580174203396</v>
      </c>
      <c r="AD85" s="15">
        <f>I85*'Table A8'!AD35</f>
        <v>1.0622533742288354</v>
      </c>
      <c r="AE85" s="15">
        <f>J85*'Table A8'!AE35</f>
        <v>1.802330312687477</v>
      </c>
      <c r="AF85" s="15">
        <f>K85*'Table A8'!AF35</f>
        <v>1.6961979535346592</v>
      </c>
      <c r="AG85" s="15">
        <f>L85*'Table A8'!AG35</f>
        <v>2.177734878839285</v>
      </c>
      <c r="AH85" s="15">
        <f>M85*'Table A8'!AH35</f>
        <v>1.4112168237489702</v>
      </c>
      <c r="AI85" s="15">
        <f>N85*'Table A8'!AI35</f>
        <v>0.20090309334181428</v>
      </c>
      <c r="AJ85" s="15">
        <f>O85*'Table A8'!AJ35</f>
        <v>2.6928507810303302</v>
      </c>
      <c r="AK85" s="15"/>
      <c r="AL85" s="15"/>
      <c r="AM85" s="15"/>
      <c r="AN85" s="15">
        <f>S85*'Table A8'!AN35</f>
        <v>-0.61034158133963601</v>
      </c>
      <c r="AO85" s="15">
        <f>T85*'Table A8'!AO35</f>
        <v>1.3539797131851066</v>
      </c>
      <c r="AP85" s="15">
        <f>U85*'Table A8'!AP35</f>
        <v>1.212973751399167</v>
      </c>
      <c r="AR85" s="11">
        <f t="shared" ref="AR85:BK85" si="32">LN(AR35/AR34)*100</f>
        <v>9.0929295517873676</v>
      </c>
      <c r="AS85" s="11">
        <f t="shared" si="32"/>
        <v>4.3620742824064704</v>
      </c>
      <c r="AT85" s="11">
        <f t="shared" si="32"/>
        <v>0.53787466034378939</v>
      </c>
      <c r="AU85" s="11">
        <f t="shared" si="32"/>
        <v>2.952008945124271</v>
      </c>
      <c r="AV85" s="11">
        <f t="shared" si="32"/>
        <v>-6.5191849318468869</v>
      </c>
      <c r="AW85" s="11">
        <f t="shared" si="32"/>
        <v>-3.1806666444978711</v>
      </c>
      <c r="AX85" s="11">
        <f t="shared" si="32"/>
        <v>-5.5763401966590482</v>
      </c>
      <c r="AY85" s="11">
        <f t="shared" si="32"/>
        <v>-1.0261455969345239</v>
      </c>
      <c r="AZ85" s="11">
        <f t="shared" si="32"/>
        <v>-1.6935419000964218</v>
      </c>
      <c r="BA85" s="11">
        <f t="shared" si="32"/>
        <v>12.404155717348312</v>
      </c>
      <c r="BB85" s="11">
        <f t="shared" si="32"/>
        <v>-5.4302527974729946</v>
      </c>
      <c r="BC85" s="11">
        <f t="shared" si="32"/>
        <v>3.3562819839644291</v>
      </c>
      <c r="BD85" s="11">
        <f t="shared" si="32"/>
        <v>3.8095268532424966</v>
      </c>
      <c r="BE85" s="11">
        <f t="shared" si="32"/>
        <v>0.9558212526571559</v>
      </c>
      <c r="BF85" s="11"/>
      <c r="BG85" s="11"/>
      <c r="BH85" s="11"/>
      <c r="BI85" s="11">
        <f t="shared" si="32"/>
        <v>-1.9177836889081183</v>
      </c>
      <c r="BJ85" s="11">
        <f t="shared" si="32"/>
        <v>-4.9831416215857178</v>
      </c>
      <c r="BK85" s="11">
        <f t="shared" si="32"/>
        <v>0.1557072963548233</v>
      </c>
    </row>
    <row r="86" spans="1:63" x14ac:dyDescent="0.25">
      <c r="A86" s="13">
        <v>2000</v>
      </c>
      <c r="B86" s="11">
        <f t="shared" si="2"/>
        <v>-2.463405867683881</v>
      </c>
      <c r="C86" s="11">
        <f t="shared" si="30"/>
        <v>-1.1663299930270643</v>
      </c>
      <c r="D86" s="11">
        <f t="shared" si="30"/>
        <v>-0.63461674206482777</v>
      </c>
      <c r="E86" s="11">
        <f t="shared" si="30"/>
        <v>1.2949183158964352</v>
      </c>
      <c r="F86" s="11">
        <f t="shared" si="30"/>
        <v>7.8917841640102928</v>
      </c>
      <c r="G86" s="11">
        <f t="shared" si="30"/>
        <v>3.0525410529470971</v>
      </c>
      <c r="H86" s="11">
        <f t="shared" si="30"/>
        <v>4.1620046664012342</v>
      </c>
      <c r="I86" s="11">
        <f t="shared" si="30"/>
        <v>5.1069425855483246</v>
      </c>
      <c r="J86" s="11">
        <f t="shared" si="30"/>
        <v>6.8141826666151317</v>
      </c>
      <c r="K86" s="11">
        <f t="shared" si="30"/>
        <v>8.6147266882805251</v>
      </c>
      <c r="L86" s="11">
        <f t="shared" si="30"/>
        <v>4.4294914860924646</v>
      </c>
      <c r="M86" s="11">
        <f t="shared" si="30"/>
        <v>3.4352049153372493</v>
      </c>
      <c r="N86" s="11">
        <f t="shared" si="30"/>
        <v>2.6086882192614991</v>
      </c>
      <c r="O86" s="11">
        <f t="shared" si="30"/>
        <v>6.369564150451172</v>
      </c>
      <c r="P86" s="11"/>
      <c r="Q86" s="11"/>
      <c r="R86" s="11"/>
      <c r="S86" s="11">
        <f t="shared" si="30"/>
        <v>-1.6915645246834063</v>
      </c>
      <c r="T86" s="11">
        <f t="shared" si="30"/>
        <v>4.2253476348136143</v>
      </c>
      <c r="U86" s="11">
        <f t="shared" si="30"/>
        <v>2.8687716763071127</v>
      </c>
      <c r="W86" s="15">
        <f>B86*'Table A8'!W36</f>
        <v>0</v>
      </c>
      <c r="X86" s="15">
        <f>C86*'Table A8'!X36</f>
        <v>-0.95732365827661436</v>
      </c>
      <c r="Y86" s="15">
        <f>D86*'Table A8'!Y36</f>
        <v>-0.19831773189525867</v>
      </c>
      <c r="Z86" s="15">
        <f>E86*'Table A8'!Z36</f>
        <v>0.83923656053247975</v>
      </c>
      <c r="AA86" s="15">
        <f>F86*'Table A8'!AA36</f>
        <v>5.4832116371543513</v>
      </c>
      <c r="AB86" s="15">
        <f>G86*'Table A8'!AB36</f>
        <v>1.1361557799069095</v>
      </c>
      <c r="AC86" s="15">
        <f>H86*'Table A8'!AC36</f>
        <v>1.4013469711772955</v>
      </c>
      <c r="AD86" s="15">
        <f>I86*'Table A8'!AD36</f>
        <v>0.77165902467635195</v>
      </c>
      <c r="AE86" s="15">
        <f>J86*'Table A8'!AE36</f>
        <v>1.5856603065213413</v>
      </c>
      <c r="AF86" s="15">
        <f>K86*'Table A8'!AF36</f>
        <v>3.4570898200069746</v>
      </c>
      <c r="AG86" s="15">
        <f>L86*'Table A8'!AG36</f>
        <v>1.1578690744645701</v>
      </c>
      <c r="AH86" s="15">
        <f>M86*'Table A8'!AH36</f>
        <v>2.776332612575565</v>
      </c>
      <c r="AI86" s="15">
        <f>N86*'Table A8'!AI36</f>
        <v>0.54025933020905637</v>
      </c>
      <c r="AJ86" s="15">
        <f>O86*'Table A8'!AJ36</f>
        <v>2.0338018332390595</v>
      </c>
      <c r="AK86" s="15"/>
      <c r="AL86" s="15"/>
      <c r="AM86" s="15"/>
      <c r="AN86" s="15">
        <f>S86*'Table A8'!AN36</f>
        <v>-0.48277251534464416</v>
      </c>
      <c r="AO86" s="15">
        <f>T86*'Table A8'!AO36</f>
        <v>1.2464775522700164</v>
      </c>
      <c r="AP86" s="15">
        <f>U86*'Table A8'!AP36</f>
        <v>0.99632440318146043</v>
      </c>
      <c r="AR86" s="11">
        <f t="shared" ref="AR86:BK86" si="33">LN(AR36/AR35)*100</f>
        <v>3.8895535259892955</v>
      </c>
      <c r="AS86" s="11">
        <f t="shared" si="33"/>
        <v>0.51767907006639324</v>
      </c>
      <c r="AT86" s="11">
        <f t="shared" si="33"/>
        <v>2.4014814612372555</v>
      </c>
      <c r="AU86" s="11">
        <f t="shared" si="33"/>
        <v>2.8890374776294339</v>
      </c>
      <c r="AV86" s="11">
        <f t="shared" si="33"/>
        <v>-6.4890096104540289</v>
      </c>
      <c r="AW86" s="11">
        <f t="shared" si="33"/>
        <v>-2.1659772139424009</v>
      </c>
      <c r="AX86" s="11">
        <f t="shared" si="33"/>
        <v>-5.1643797583194404</v>
      </c>
      <c r="AY86" s="11">
        <f t="shared" si="33"/>
        <v>0.61708043068673812</v>
      </c>
      <c r="AZ86" s="11">
        <f t="shared" si="33"/>
        <v>-4.6592171206566872</v>
      </c>
      <c r="BA86" s="11">
        <f t="shared" si="33"/>
        <v>10.907149571472628</v>
      </c>
      <c r="BB86" s="11">
        <f t="shared" si="33"/>
        <v>-0.78167062585145075</v>
      </c>
      <c r="BC86" s="11">
        <f t="shared" si="33"/>
        <v>2.9104304451828771</v>
      </c>
      <c r="BD86" s="11">
        <f t="shared" si="33"/>
        <v>2.4093976641199637</v>
      </c>
      <c r="BE86" s="11">
        <f t="shared" si="33"/>
        <v>1.8832053987447388</v>
      </c>
      <c r="BF86" s="11"/>
      <c r="BG86" s="11"/>
      <c r="BH86" s="11"/>
      <c r="BI86" s="11">
        <f t="shared" si="33"/>
        <v>5.3577018308057038</v>
      </c>
      <c r="BJ86" s="11">
        <f t="shared" si="33"/>
        <v>0.58589514347983218</v>
      </c>
      <c r="BK86" s="11">
        <f t="shared" si="33"/>
        <v>0.99111478578764323</v>
      </c>
    </row>
    <row r="87" spans="1:63" x14ac:dyDescent="0.25">
      <c r="A87" s="13">
        <v>2001</v>
      </c>
      <c r="B87" s="11">
        <f t="shared" si="2"/>
        <v>0.26638268282659527</v>
      </c>
      <c r="C87" s="11">
        <f t="shared" si="30"/>
        <v>-0.64024321893377034</v>
      </c>
      <c r="D87" s="11">
        <f t="shared" si="30"/>
        <v>-1.0857342111898267</v>
      </c>
      <c r="E87" s="11">
        <f t="shared" si="30"/>
        <v>-0.10580145582255918</v>
      </c>
      <c r="F87" s="11">
        <f t="shared" si="30"/>
        <v>3.7307052412810613</v>
      </c>
      <c r="G87" s="11">
        <f t="shared" si="30"/>
        <v>4.7037315342017658</v>
      </c>
      <c r="H87" s="11">
        <f t="shared" si="30"/>
        <v>2.8250466285851652</v>
      </c>
      <c r="I87" s="11">
        <f t="shared" si="30"/>
        <v>7.5682279783660391</v>
      </c>
      <c r="J87" s="11">
        <f t="shared" si="30"/>
        <v>2.4886410052231334</v>
      </c>
      <c r="K87" s="11">
        <f t="shared" si="30"/>
        <v>8.0130482151700289</v>
      </c>
      <c r="L87" s="11">
        <f t="shared" si="30"/>
        <v>4.92526144338468</v>
      </c>
      <c r="M87" s="11">
        <f t="shared" si="30"/>
        <v>5.1330460522834187</v>
      </c>
      <c r="N87" s="11">
        <f t="shared" si="30"/>
        <v>3.8066879923834529</v>
      </c>
      <c r="O87" s="11">
        <f t="shared" si="30"/>
        <v>5.5538773216518749</v>
      </c>
      <c r="P87" s="11"/>
      <c r="Q87" s="11"/>
      <c r="R87" s="11"/>
      <c r="S87" s="11">
        <f t="shared" si="30"/>
        <v>-1.9635714692881909</v>
      </c>
      <c r="T87" s="11">
        <f t="shared" si="30"/>
        <v>5.5224816380211452</v>
      </c>
      <c r="U87" s="11">
        <f t="shared" si="30"/>
        <v>2.7651531330510166</v>
      </c>
      <c r="W87" s="15">
        <f>B87*'Table A8'!W37</f>
        <v>0</v>
      </c>
      <c r="X87" s="15">
        <f>C87*'Table A8'!X37</f>
        <v>-0.5417097875398631</v>
      </c>
      <c r="Y87" s="15">
        <f>D87*'Table A8'!Y37</f>
        <v>-0.32376594177680634</v>
      </c>
      <c r="Z87" s="15">
        <f>E87*'Table A8'!Z37</f>
        <v>-6.7755252308766903E-2</v>
      </c>
      <c r="AA87" s="15">
        <f>F87*'Table A8'!AA37</f>
        <v>2.574186616483932</v>
      </c>
      <c r="AB87" s="15">
        <f>G87*'Table A8'!AB37</f>
        <v>1.7272102193588883</v>
      </c>
      <c r="AC87" s="15">
        <f>H87*'Table A8'!AC37</f>
        <v>0.93537293872454808</v>
      </c>
      <c r="AD87" s="15">
        <f>I87*'Table A8'!AD37</f>
        <v>1.042144992621004</v>
      </c>
      <c r="AE87" s="15">
        <f>J87*'Table A8'!AE37</f>
        <v>0.55770444927050411</v>
      </c>
      <c r="AF87" s="15">
        <f>K87*'Table A8'!AF37</f>
        <v>3.0225217867621348</v>
      </c>
      <c r="AG87" s="15">
        <f>L87*'Table A8'!AG37</f>
        <v>1.1150791907822917</v>
      </c>
      <c r="AH87" s="15">
        <f>M87*'Table A8'!AH37</f>
        <v>4.1213226753783569</v>
      </c>
      <c r="AI87" s="15">
        <f>N87*'Table A8'!AI37</f>
        <v>0.70575995378789225</v>
      </c>
      <c r="AJ87" s="15">
        <f>O87*'Table A8'!AJ37</f>
        <v>1.7722422533391136</v>
      </c>
      <c r="AK87" s="15"/>
      <c r="AL87" s="15"/>
      <c r="AM87" s="15"/>
      <c r="AN87" s="15">
        <f>S87*'Table A8'!AN37</f>
        <v>-0.53212786817709978</v>
      </c>
      <c r="AO87" s="15">
        <f>T87*'Table A8'!AO37</f>
        <v>1.5225481876024294</v>
      </c>
      <c r="AP87" s="15">
        <f>U87*'Table A8'!AP37</f>
        <v>0.92909145270514149</v>
      </c>
      <c r="AR87" s="11">
        <f t="shared" ref="AR87:BK87" si="34">LN(AR37/AR36)*100</f>
        <v>-6.1554223316045125</v>
      </c>
      <c r="AS87" s="11">
        <f t="shared" si="34"/>
        <v>-5.5426819457667387</v>
      </c>
      <c r="AT87" s="11">
        <f t="shared" si="34"/>
        <v>-0.33891555655369965</v>
      </c>
      <c r="AU87" s="11">
        <f t="shared" si="34"/>
        <v>2.4418972114588664</v>
      </c>
      <c r="AV87" s="11">
        <f t="shared" si="34"/>
        <v>-2.0703097870571532</v>
      </c>
      <c r="AW87" s="11">
        <f t="shared" si="34"/>
        <v>-2.9538409182211751</v>
      </c>
      <c r="AX87" s="11">
        <f t="shared" si="34"/>
        <v>1.5148309021349216</v>
      </c>
      <c r="AY87" s="11">
        <f t="shared" si="34"/>
        <v>-7.6324403093395166</v>
      </c>
      <c r="AZ87" s="11">
        <f t="shared" si="34"/>
        <v>2.3872028732131394</v>
      </c>
      <c r="BA87" s="11">
        <f t="shared" si="34"/>
        <v>0.60084747353005263</v>
      </c>
      <c r="BB87" s="11">
        <f t="shared" si="34"/>
        <v>1.0597379522738426E-2</v>
      </c>
      <c r="BC87" s="11">
        <f t="shared" si="34"/>
        <v>-1.1529869127731096</v>
      </c>
      <c r="BD87" s="11">
        <f t="shared" si="34"/>
        <v>3.3246224895491845</v>
      </c>
      <c r="BE87" s="11">
        <f t="shared" si="34"/>
        <v>0.46599412587453115</v>
      </c>
      <c r="BF87" s="11"/>
      <c r="BG87" s="11"/>
      <c r="BH87" s="11"/>
      <c r="BI87" s="11">
        <f t="shared" si="34"/>
        <v>2.2024300906152652</v>
      </c>
      <c r="BJ87" s="11">
        <f t="shared" si="34"/>
        <v>3.1130574714821262</v>
      </c>
      <c r="BK87" s="11">
        <f t="shared" si="34"/>
        <v>-0.1624036085734451</v>
      </c>
    </row>
    <row r="88" spans="1:63" x14ac:dyDescent="0.25">
      <c r="A88" s="13">
        <v>2002</v>
      </c>
      <c r="B88" s="11">
        <f t="shared" si="2"/>
        <v>2.5995949901496189</v>
      </c>
      <c r="C88" s="11">
        <f t="shared" si="30"/>
        <v>0.62147092678178795</v>
      </c>
      <c r="D88" s="11">
        <f t="shared" si="30"/>
        <v>-1.7090219589120561</v>
      </c>
      <c r="E88" s="11">
        <f t="shared" si="30"/>
        <v>-3.5292042010927754E-2</v>
      </c>
      <c r="F88" s="11">
        <f t="shared" si="30"/>
        <v>2.8822724978826599</v>
      </c>
      <c r="G88" s="11">
        <f t="shared" si="30"/>
        <v>5.142556077224187</v>
      </c>
      <c r="H88" s="11">
        <f t="shared" si="30"/>
        <v>2.2287137586133392</v>
      </c>
      <c r="I88" s="11">
        <f t="shared" si="30"/>
        <v>7.3210277914880022</v>
      </c>
      <c r="J88" s="11">
        <f t="shared" si="30"/>
        <v>0.83283032666863832</v>
      </c>
      <c r="K88" s="11">
        <f t="shared" si="30"/>
        <v>3.3261596606780461</v>
      </c>
      <c r="L88" s="11">
        <f t="shared" si="30"/>
        <v>5.2612535741640274</v>
      </c>
      <c r="M88" s="11">
        <f t="shared" si="30"/>
        <v>2.9814391545201469</v>
      </c>
      <c r="N88" s="11">
        <f t="shared" si="30"/>
        <v>3.4868825650824076</v>
      </c>
      <c r="O88" s="11">
        <f t="shared" si="30"/>
        <v>4.2821444613341155</v>
      </c>
      <c r="P88" s="11"/>
      <c r="Q88" s="11"/>
      <c r="R88" s="11"/>
      <c r="S88" s="11">
        <f t="shared" si="30"/>
        <v>-1.9933587138466724</v>
      </c>
      <c r="T88" s="11">
        <f t="shared" si="30"/>
        <v>6.0796104282772827</v>
      </c>
      <c r="U88" s="11">
        <f t="shared" si="30"/>
        <v>2.1837733569673539</v>
      </c>
      <c r="W88" s="15">
        <f>B88*'Table A8'!W38</f>
        <v>0</v>
      </c>
      <c r="X88" s="15">
        <f>C88*'Table A8'!X38</f>
        <v>0.51899037095547107</v>
      </c>
      <c r="Y88" s="15">
        <f>D88*'Table A8'!Y38</f>
        <v>-0.51236478328183432</v>
      </c>
      <c r="Z88" s="15">
        <f>E88*'Table A8'!Z38</f>
        <v>-2.3426857486853841E-2</v>
      </c>
      <c r="AA88" s="15">
        <f>F88*'Table A8'!AA38</f>
        <v>1.9979912955322601</v>
      </c>
      <c r="AB88" s="15">
        <f>G88*'Table A8'!AB38</f>
        <v>1.8883465915567212</v>
      </c>
      <c r="AC88" s="15">
        <f>H88*'Table A8'!AC38</f>
        <v>0.73971009648376718</v>
      </c>
      <c r="AD88" s="15">
        <f>I88*'Table A8'!AD38</f>
        <v>0.93269894063557113</v>
      </c>
      <c r="AE88" s="15">
        <f>J88*'Table A8'!AE38</f>
        <v>0.19288350365645665</v>
      </c>
      <c r="AF88" s="15">
        <f>K88*'Table A8'!AF38</f>
        <v>1.2223636752991822</v>
      </c>
      <c r="AG88" s="15">
        <f>L88*'Table A8'!AG38</f>
        <v>1.4115943339482084</v>
      </c>
      <c r="AH88" s="15">
        <f>M88*'Table A8'!AH38</f>
        <v>2.4039343902895944</v>
      </c>
      <c r="AI88" s="15">
        <f>N88*'Table A8'!AI38</f>
        <v>0.6018359307332235</v>
      </c>
      <c r="AJ88" s="15">
        <f>O88*'Table A8'!AJ38</f>
        <v>1.4113948144557245</v>
      </c>
      <c r="AK88" s="15"/>
      <c r="AL88" s="15"/>
      <c r="AM88" s="15"/>
      <c r="AN88" s="15">
        <f>S88*'Table A8'!AN38</f>
        <v>-0.59701093479707834</v>
      </c>
      <c r="AO88" s="15">
        <f>T88*'Table A8'!AO38</f>
        <v>1.7345128551875086</v>
      </c>
      <c r="AP88" s="15">
        <f>U88*'Table A8'!AP38</f>
        <v>0.73811539465496556</v>
      </c>
      <c r="AR88" s="11">
        <f t="shared" ref="AR88:BK88" si="35">LN(AR38/AR37)*100</f>
        <v>9.5028872737600274</v>
      </c>
      <c r="AS88" s="11">
        <f t="shared" si="35"/>
        <v>-1.4137836549471781</v>
      </c>
      <c r="AT88" s="11">
        <f t="shared" si="35"/>
        <v>-0.7314489110364083</v>
      </c>
      <c r="AU88" s="11">
        <f t="shared" si="35"/>
        <v>1.778744941172733</v>
      </c>
      <c r="AV88" s="11">
        <f t="shared" si="35"/>
        <v>2.4030411371451241</v>
      </c>
      <c r="AW88" s="11">
        <f t="shared" si="35"/>
        <v>0.44017832616726016</v>
      </c>
      <c r="AX88" s="11">
        <f t="shared" si="35"/>
        <v>3.0679461298135871</v>
      </c>
      <c r="AY88" s="11">
        <f t="shared" si="35"/>
        <v>-5.6331792199096542</v>
      </c>
      <c r="AZ88" s="11">
        <f t="shared" si="35"/>
        <v>2.7322985760909884</v>
      </c>
      <c r="BA88" s="11">
        <f t="shared" si="35"/>
        <v>0.66908941835235991</v>
      </c>
      <c r="BB88" s="11">
        <f t="shared" si="35"/>
        <v>-2.3767074594989213</v>
      </c>
      <c r="BC88" s="11">
        <f t="shared" si="35"/>
        <v>2.0832093929522379</v>
      </c>
      <c r="BD88" s="11">
        <f t="shared" si="35"/>
        <v>-4.9986271526736479</v>
      </c>
      <c r="BE88" s="11">
        <f t="shared" si="35"/>
        <v>-6.268639128073854</v>
      </c>
      <c r="BF88" s="11"/>
      <c r="BG88" s="11"/>
      <c r="BH88" s="11"/>
      <c r="BI88" s="11">
        <f t="shared" si="35"/>
        <v>5.8482784839775483</v>
      </c>
      <c r="BJ88" s="11">
        <f t="shared" si="35"/>
        <v>-9.8246037497517751</v>
      </c>
      <c r="BK88" s="11">
        <f t="shared" si="35"/>
        <v>-0.25260686988909392</v>
      </c>
    </row>
    <row r="89" spans="1:63" x14ac:dyDescent="0.25">
      <c r="A89" s="13">
        <v>2003</v>
      </c>
      <c r="B89" s="11">
        <f t="shared" si="2"/>
        <v>1.8108759150201765</v>
      </c>
      <c r="C89" s="11">
        <f t="shared" si="30"/>
        <v>-0.12210587155621561</v>
      </c>
      <c r="D89" s="11">
        <f t="shared" si="30"/>
        <v>-1.7134440674928839</v>
      </c>
      <c r="E89" s="11">
        <f t="shared" si="30"/>
        <v>0.42268467299148338</v>
      </c>
      <c r="F89" s="11">
        <f t="shared" si="30"/>
        <v>3.2188455640776104</v>
      </c>
      <c r="G89" s="11">
        <f t="shared" si="30"/>
        <v>6.0430106373240555</v>
      </c>
      <c r="H89" s="11">
        <f t="shared" si="30"/>
        <v>2.3979617315482171</v>
      </c>
      <c r="I89" s="11">
        <f t="shared" si="30"/>
        <v>12.034408799099229</v>
      </c>
      <c r="J89" s="11">
        <f t="shared" si="30"/>
        <v>1.0564009908280583</v>
      </c>
      <c r="K89" s="11">
        <f t="shared" si="30"/>
        <v>0.39541372199804731</v>
      </c>
      <c r="L89" s="11">
        <f t="shared" si="30"/>
        <v>2.6990193830091025</v>
      </c>
      <c r="M89" s="11">
        <f t="shared" si="30"/>
        <v>2.914139055870125</v>
      </c>
      <c r="N89" s="11">
        <f t="shared" si="30"/>
        <v>2.1732934512394242</v>
      </c>
      <c r="O89" s="11">
        <f t="shared" si="30"/>
        <v>3.4819765159227911</v>
      </c>
      <c r="P89" s="11"/>
      <c r="Q89" s="11"/>
      <c r="R89" s="11"/>
      <c r="S89" s="11">
        <f t="shared" si="30"/>
        <v>-3.4066082188235898</v>
      </c>
      <c r="T89" s="11">
        <f t="shared" si="30"/>
        <v>-4.0797499425396611</v>
      </c>
      <c r="U89" s="11">
        <f t="shared" si="30"/>
        <v>2.2275179955166502</v>
      </c>
      <c r="W89" s="15">
        <f>B89*'Table A8'!W39</f>
        <v>0</v>
      </c>
      <c r="X89" s="15">
        <f>C89*'Table A8'!X39</f>
        <v>-0.10164092748339387</v>
      </c>
      <c r="Y89" s="15">
        <f>D89*'Table A8'!Y39</f>
        <v>-0.53750740397251762</v>
      </c>
      <c r="Z89" s="15">
        <f>E89*'Table A8'!Z39</f>
        <v>0.29034210187784998</v>
      </c>
      <c r="AA89" s="15">
        <f>F89*'Table A8'!AA39</f>
        <v>2.3066247312180157</v>
      </c>
      <c r="AB89" s="15">
        <f>G89*'Table A8'!AB39</f>
        <v>2.2153676996429992</v>
      </c>
      <c r="AC89" s="15">
        <f>H89*'Table A8'!AC39</f>
        <v>0.77502123163638392</v>
      </c>
      <c r="AD89" s="15">
        <f>I89*'Table A8'!AD39</f>
        <v>1.6523243281163238</v>
      </c>
      <c r="AE89" s="15">
        <f>J89*'Table A8'!AE39</f>
        <v>0.26145924522994446</v>
      </c>
      <c r="AF89" s="15">
        <f>K89*'Table A8'!AF39</f>
        <v>0.15001996612605914</v>
      </c>
      <c r="AG89" s="15">
        <f>L89*'Table A8'!AG39</f>
        <v>0.95896158678313392</v>
      </c>
      <c r="AH89" s="15">
        <f>M89*'Table A8'!AH39</f>
        <v>2.3747319166285648</v>
      </c>
      <c r="AI89" s="15">
        <f>N89*'Table A8'!AI39</f>
        <v>0.39793003092193868</v>
      </c>
      <c r="AJ89" s="15">
        <f>O89*'Table A8'!AJ39</f>
        <v>1.1856130036717105</v>
      </c>
      <c r="AK89" s="15"/>
      <c r="AL89" s="15"/>
      <c r="AM89" s="15"/>
      <c r="AN89" s="15">
        <f>S89*'Table A8'!AN39</f>
        <v>-1.1027190804331959</v>
      </c>
      <c r="AO89" s="15">
        <f>T89*'Table A8'!AO39</f>
        <v>-1.2063820580089777</v>
      </c>
      <c r="AP89" s="15">
        <f>U89*'Table A8'!AP39</f>
        <v>0.78119056102768925</v>
      </c>
      <c r="AR89" s="11">
        <f t="shared" ref="AR89:BK89" si="36">LN(AR39/AR38)*100</f>
        <v>-5.8741651133340715</v>
      </c>
      <c r="AS89" s="11">
        <f t="shared" si="36"/>
        <v>-5.1794888983434664</v>
      </c>
      <c r="AT89" s="11">
        <f t="shared" si="36"/>
        <v>1.2824305199709984</v>
      </c>
      <c r="AU89" s="11">
        <f t="shared" si="36"/>
        <v>1.8832554633336451</v>
      </c>
      <c r="AV89" s="11">
        <f t="shared" si="36"/>
        <v>-0.14281564151380724</v>
      </c>
      <c r="AW89" s="11">
        <f t="shared" si="36"/>
        <v>-1.3490081491969952</v>
      </c>
      <c r="AX89" s="11">
        <f t="shared" si="36"/>
        <v>-0.2359871269711824</v>
      </c>
      <c r="AY89" s="11">
        <f t="shared" si="36"/>
        <v>-8.1325824479054312</v>
      </c>
      <c r="AZ89" s="11">
        <f t="shared" si="36"/>
        <v>1.9591453189689336</v>
      </c>
      <c r="BA89" s="11">
        <f t="shared" si="36"/>
        <v>6.0746209308347616</v>
      </c>
      <c r="BB89" s="11">
        <f t="shared" si="36"/>
        <v>5.6264422918808972</v>
      </c>
      <c r="BC89" s="11">
        <f t="shared" si="36"/>
        <v>4.1235290578747605</v>
      </c>
      <c r="BD89" s="11">
        <f t="shared" si="36"/>
        <v>6.589706297330161</v>
      </c>
      <c r="BE89" s="11">
        <f t="shared" si="36"/>
        <v>-1.0291899609839312</v>
      </c>
      <c r="BF89" s="11"/>
      <c r="BG89" s="11"/>
      <c r="BH89" s="11"/>
      <c r="BI89" s="11">
        <f t="shared" si="36"/>
        <v>9.5337219769137995</v>
      </c>
      <c r="BJ89" s="11">
        <f t="shared" si="36"/>
        <v>3.2229657271684093</v>
      </c>
      <c r="BK89" s="11">
        <f t="shared" si="36"/>
        <v>1.3270577986827499</v>
      </c>
    </row>
    <row r="90" spans="1:63" x14ac:dyDescent="0.25">
      <c r="A90" s="13">
        <v>2004</v>
      </c>
      <c r="B90" s="11">
        <f t="shared" si="2"/>
        <v>1.5282899289530536</v>
      </c>
      <c r="C90" s="11">
        <f t="shared" si="30"/>
        <v>-0.83050684984849565</v>
      </c>
      <c r="D90" s="11">
        <f t="shared" si="30"/>
        <v>-1.9064407182056782</v>
      </c>
      <c r="E90" s="11">
        <f t="shared" si="30"/>
        <v>0.42090556703418347</v>
      </c>
      <c r="F90" s="11">
        <f t="shared" si="30"/>
        <v>2.9102912059062263</v>
      </c>
      <c r="G90" s="11">
        <f t="shared" si="30"/>
        <v>3.6429893229378072</v>
      </c>
      <c r="H90" s="11">
        <f t="shared" si="30"/>
        <v>1.8801823249271983</v>
      </c>
      <c r="I90" s="11">
        <f t="shared" si="30"/>
        <v>7.2869155753033832</v>
      </c>
      <c r="J90" s="11">
        <f t="shared" si="30"/>
        <v>-0.7937745772516156</v>
      </c>
      <c r="K90" s="11">
        <f t="shared" si="30"/>
        <v>-1.1275864025013408E-2</v>
      </c>
      <c r="L90" s="11">
        <f t="shared" si="30"/>
        <v>0.88372408005774894</v>
      </c>
      <c r="M90" s="11">
        <f t="shared" si="30"/>
        <v>1.3507974719927396</v>
      </c>
      <c r="N90" s="11">
        <f t="shared" si="30"/>
        <v>1.4177855966712454</v>
      </c>
      <c r="O90" s="11">
        <f t="shared" si="30"/>
        <v>2.3103885121452175</v>
      </c>
      <c r="P90" s="11"/>
      <c r="Q90" s="11"/>
      <c r="R90" s="11"/>
      <c r="S90" s="11">
        <f t="shared" si="30"/>
        <v>-2.408069598932526</v>
      </c>
      <c r="T90" s="11">
        <f t="shared" si="30"/>
        <v>-6.5913896688864551</v>
      </c>
      <c r="U90" s="11">
        <f t="shared" si="30"/>
        <v>1.1680276547705144</v>
      </c>
      <c r="W90" s="15">
        <f>B90*'Table A8'!W40</f>
        <v>0</v>
      </c>
      <c r="X90" s="15">
        <f>C90*'Table A8'!X40</f>
        <v>-0.70127998401206981</v>
      </c>
      <c r="Y90" s="15">
        <f>D90*'Table A8'!Y40</f>
        <v>-0.60758265689214963</v>
      </c>
      <c r="Z90" s="15">
        <f>E90*'Table A8'!Z40</f>
        <v>0.2967384247590994</v>
      </c>
      <c r="AA90" s="15">
        <f>F90*'Table A8'!AA40</f>
        <v>2.1041405418702017</v>
      </c>
      <c r="AB90" s="15">
        <f>G90*'Table A8'!AB40</f>
        <v>1.2852466331324583</v>
      </c>
      <c r="AC90" s="15">
        <f>H90*'Table A8'!AC40</f>
        <v>0.58285652072743155</v>
      </c>
      <c r="AD90" s="15">
        <f>I90*'Table A8'!AD40</f>
        <v>0.98737706045360807</v>
      </c>
      <c r="AE90" s="15">
        <f>J90*'Table A8'!AE40</f>
        <v>-0.19479228125754644</v>
      </c>
      <c r="AF90" s="15">
        <f>K90*'Table A8'!AF40</f>
        <v>-4.4167559385977521E-3</v>
      </c>
      <c r="AG90" s="15">
        <f>L90*'Table A8'!AG40</f>
        <v>0.35083845978292633</v>
      </c>
      <c r="AH90" s="15">
        <f>M90*'Table A8'!AH40</f>
        <v>1.0728033522566338</v>
      </c>
      <c r="AI90" s="15">
        <f>N90*'Table A8'!AI40</f>
        <v>0.28029621246190517</v>
      </c>
      <c r="AJ90" s="15">
        <f>O90*'Table A8'!AJ40</f>
        <v>0.76335236441277987</v>
      </c>
      <c r="AK90" s="15"/>
      <c r="AL90" s="15"/>
      <c r="AM90" s="15"/>
      <c r="AN90" s="15">
        <f>S90*'Table A8'!AN40</f>
        <v>-0.85414228674136705</v>
      </c>
      <c r="AO90" s="15">
        <f>T90*'Table A8'!AO40</f>
        <v>-1.9279814781492879</v>
      </c>
      <c r="AP90" s="15">
        <f>U90*'Table A8'!AP40</f>
        <v>0.41243056489946861</v>
      </c>
      <c r="AR90" s="11">
        <f t="shared" ref="AR90:BK90" si="37">LN(AR40/AR39)*100</f>
        <v>-3.9972826021884482</v>
      </c>
      <c r="AS90" s="11">
        <f t="shared" si="37"/>
        <v>-6.4366368285666979</v>
      </c>
      <c r="AT90" s="11">
        <f t="shared" si="37"/>
        <v>3.737884363633996</v>
      </c>
      <c r="AU90" s="11">
        <f t="shared" si="37"/>
        <v>0.69193435639833367</v>
      </c>
      <c r="AV90" s="11">
        <f t="shared" si="37"/>
        <v>-1.6460518643885906</v>
      </c>
      <c r="AW90" s="11">
        <f t="shared" si="37"/>
        <v>1.5337274752995975</v>
      </c>
      <c r="AX90" s="11">
        <f t="shared" si="37"/>
        <v>1.5422978836395429</v>
      </c>
      <c r="AY90" s="11">
        <f t="shared" si="37"/>
        <v>-5.630334346026495</v>
      </c>
      <c r="AZ90" s="11">
        <f t="shared" si="37"/>
        <v>1.5749360829561299</v>
      </c>
      <c r="BA90" s="11">
        <f t="shared" si="37"/>
        <v>3.014863624224446</v>
      </c>
      <c r="BB90" s="11">
        <f t="shared" si="37"/>
        <v>4.4815472691742659</v>
      </c>
      <c r="BC90" s="11">
        <f t="shared" si="37"/>
        <v>4.0891907634149165</v>
      </c>
      <c r="BD90" s="11">
        <f t="shared" si="37"/>
        <v>2.950764338936732</v>
      </c>
      <c r="BE90" s="11">
        <f t="shared" si="37"/>
        <v>0.72506454368629092</v>
      </c>
      <c r="BF90" s="11"/>
      <c r="BG90" s="11"/>
      <c r="BH90" s="11"/>
      <c r="BI90" s="11">
        <f t="shared" si="37"/>
        <v>1.9068154165781084</v>
      </c>
      <c r="BJ90" s="11">
        <f t="shared" si="37"/>
        <v>3.9522166997638468</v>
      </c>
      <c r="BK90" s="11">
        <f t="shared" si="37"/>
        <v>1.478117754826848</v>
      </c>
    </row>
    <row r="91" spans="1:63" x14ac:dyDescent="0.25">
      <c r="A91" s="13">
        <v>2005</v>
      </c>
      <c r="B91" s="11">
        <f t="shared" si="2"/>
        <v>1.3446417735364287</v>
      </c>
      <c r="C91" s="11">
        <f t="shared" si="30"/>
        <v>-1.2588379089792539</v>
      </c>
      <c r="D91" s="11">
        <f t="shared" si="30"/>
        <v>-1.2102499033378886</v>
      </c>
      <c r="E91" s="11">
        <f t="shared" si="30"/>
        <v>2.4376693241099345</v>
      </c>
      <c r="F91" s="11">
        <f t="shared" si="30"/>
        <v>3.0422433089489909</v>
      </c>
      <c r="G91" s="11">
        <f t="shared" si="30"/>
        <v>1.4066270785154349</v>
      </c>
      <c r="H91" s="11">
        <f t="shared" si="30"/>
        <v>2.2754910954842171</v>
      </c>
      <c r="I91" s="11">
        <f t="shared" si="30"/>
        <v>1.8186351755904759</v>
      </c>
      <c r="J91" s="11">
        <f t="shared" si="30"/>
        <v>-0.45498283836500941</v>
      </c>
      <c r="K91" s="11">
        <f t="shared" si="30"/>
        <v>1.6884171429506001</v>
      </c>
      <c r="L91" s="11">
        <f t="shared" si="30"/>
        <v>3.577083588378513</v>
      </c>
      <c r="M91" s="11">
        <f t="shared" si="30"/>
        <v>2.814390937475281E-2</v>
      </c>
      <c r="N91" s="11">
        <f t="shared" si="30"/>
        <v>2.7612705118785885</v>
      </c>
      <c r="O91" s="11">
        <f t="shared" si="30"/>
        <v>2.7165624361698759</v>
      </c>
      <c r="P91" s="11"/>
      <c r="Q91" s="11"/>
      <c r="R91" s="11"/>
      <c r="S91" s="11">
        <f t="shared" si="30"/>
        <v>-1.7033406876403023</v>
      </c>
      <c r="T91" s="11">
        <f t="shared" si="30"/>
        <v>-1.9817889595140101</v>
      </c>
      <c r="U91" s="11">
        <f t="shared" si="30"/>
        <v>1.1876492336136224</v>
      </c>
      <c r="W91" s="15">
        <f>B91*'Table A8'!W41</f>
        <v>0</v>
      </c>
      <c r="X91" s="15">
        <f>C91*'Table A8'!X41</f>
        <v>-1.0773134825044455</v>
      </c>
      <c r="Y91" s="15">
        <f>D91*'Table A8'!Y41</f>
        <v>-0.39163686872014075</v>
      </c>
      <c r="Z91" s="15">
        <f>E91*'Table A8'!Z41</f>
        <v>1.7144128356465171</v>
      </c>
      <c r="AA91" s="15">
        <f>F91*'Table A8'!AA41</f>
        <v>2.1718574982586847</v>
      </c>
      <c r="AB91" s="15">
        <f>G91*'Table A8'!AB41</f>
        <v>0.48880290978411367</v>
      </c>
      <c r="AC91" s="15">
        <f>H91*'Table A8'!AC41</f>
        <v>0.66467094899093992</v>
      </c>
      <c r="AD91" s="15">
        <f>I91*'Table A8'!AD41</f>
        <v>0.23424021061605335</v>
      </c>
      <c r="AE91" s="15">
        <f>J91*'Table A8'!AE41</f>
        <v>-0.11633911176993292</v>
      </c>
      <c r="AF91" s="15">
        <f>K91*'Table A8'!AF41</f>
        <v>0.67080813089427338</v>
      </c>
      <c r="AG91" s="15">
        <f>L91*'Table A8'!AG41</f>
        <v>1.5141794829606245</v>
      </c>
      <c r="AH91" s="15">
        <f>M91*'Table A8'!AH41</f>
        <v>2.1825601720120803E-2</v>
      </c>
      <c r="AI91" s="15">
        <f>N91*'Table A8'!AI41</f>
        <v>0.57047848775411636</v>
      </c>
      <c r="AJ91" s="15">
        <f>O91*'Table A8'!AJ41</f>
        <v>0.86522513592010553</v>
      </c>
      <c r="AK91" s="15"/>
      <c r="AL91" s="15"/>
      <c r="AM91" s="15"/>
      <c r="AN91" s="15">
        <f>S91*'Table A8'!AN41</f>
        <v>-0.65544549660398843</v>
      </c>
      <c r="AO91" s="15">
        <f>T91*'Table A8'!AO41</f>
        <v>-0.56064809664651349</v>
      </c>
      <c r="AP91" s="15">
        <f>U91*'Table A8'!AP41</f>
        <v>0.4210216533160292</v>
      </c>
      <c r="AR91" s="11">
        <f t="shared" ref="AR91:BK91" si="38">LN(AR41/AR40)*100</f>
        <v>6.2649603210625697</v>
      </c>
      <c r="AS91" s="11">
        <f t="shared" si="38"/>
        <v>-5.2914139969268534</v>
      </c>
      <c r="AT91" s="11">
        <f t="shared" si="38"/>
        <v>1.3186830550732584</v>
      </c>
      <c r="AU91" s="11">
        <f t="shared" si="38"/>
        <v>-4.7597390348041042</v>
      </c>
      <c r="AV91" s="11">
        <f t="shared" si="38"/>
        <v>-2.0657261126075404E-3</v>
      </c>
      <c r="AW91" s="11">
        <f t="shared" si="38"/>
        <v>-3.8648987802375618</v>
      </c>
      <c r="AX91" s="11">
        <f t="shared" si="38"/>
        <v>-3.2414488598966256</v>
      </c>
      <c r="AY91" s="11">
        <f t="shared" si="38"/>
        <v>1.3276036532756779</v>
      </c>
      <c r="AZ91" s="11">
        <f t="shared" si="38"/>
        <v>4.1468908722925732</v>
      </c>
      <c r="BA91" s="11">
        <f t="shared" si="38"/>
        <v>4.629172589437804</v>
      </c>
      <c r="BB91" s="11">
        <f t="shared" si="38"/>
        <v>7.0876766384989578</v>
      </c>
      <c r="BC91" s="11">
        <f t="shared" si="38"/>
        <v>9.6133666240524871</v>
      </c>
      <c r="BD91" s="11">
        <f t="shared" si="38"/>
        <v>7.1802639165808024</v>
      </c>
      <c r="BE91" s="11">
        <f t="shared" si="38"/>
        <v>3.5337637871995975</v>
      </c>
      <c r="BF91" s="11"/>
      <c r="BG91" s="11"/>
      <c r="BH91" s="11"/>
      <c r="BI91" s="11">
        <f t="shared" si="38"/>
        <v>5.8969444849989623</v>
      </c>
      <c r="BJ91" s="11">
        <f t="shared" si="38"/>
        <v>6.4643320975204146</v>
      </c>
      <c r="BK91" s="11">
        <f t="shared" si="38"/>
        <v>2.4499827683345119</v>
      </c>
    </row>
    <row r="92" spans="1:63" x14ac:dyDescent="0.25">
      <c r="A92" s="13">
        <v>2006</v>
      </c>
      <c r="B92" s="11">
        <f t="shared" si="2"/>
        <v>2.0927154216712234</v>
      </c>
      <c r="C92" s="11">
        <f t="shared" si="30"/>
        <v>-1.0321800991289012</v>
      </c>
      <c r="D92" s="11">
        <f t="shared" si="30"/>
        <v>-0.68944724815882863</v>
      </c>
      <c r="E92" s="11">
        <f t="shared" si="30"/>
        <v>5.5639089646824118</v>
      </c>
      <c r="F92" s="11">
        <f t="shared" si="30"/>
        <v>3.4935499725745944</v>
      </c>
      <c r="G92" s="11">
        <f t="shared" si="30"/>
        <v>2.7782807148724387</v>
      </c>
      <c r="H92" s="11">
        <f t="shared" si="30"/>
        <v>2.4966940453479896</v>
      </c>
      <c r="I92" s="11">
        <f t="shared" si="30"/>
        <v>2.2599831917240993</v>
      </c>
      <c r="J92" s="11">
        <f t="shared" si="30"/>
        <v>0.19235642478855916</v>
      </c>
      <c r="K92" s="11">
        <f t="shared" si="30"/>
        <v>2.7342035710124524</v>
      </c>
      <c r="L92" s="11">
        <f t="shared" si="30"/>
        <v>1.4720265800809567</v>
      </c>
      <c r="M92" s="11">
        <f t="shared" si="30"/>
        <v>0.89644824815302837</v>
      </c>
      <c r="N92" s="11">
        <f t="shared" si="30"/>
        <v>3.8190438381444092</v>
      </c>
      <c r="O92" s="11">
        <f t="shared" si="30"/>
        <v>4.552854462190866</v>
      </c>
      <c r="P92" s="11"/>
      <c r="Q92" s="11"/>
      <c r="R92" s="11"/>
      <c r="S92" s="11">
        <f t="shared" si="30"/>
        <v>-0.61913313035593165</v>
      </c>
      <c r="T92" s="11">
        <f t="shared" si="30"/>
        <v>9.9617379071401526</v>
      </c>
      <c r="U92" s="11">
        <f t="shared" si="30"/>
        <v>1.8258857442116108</v>
      </c>
      <c r="W92" s="15">
        <f>B92*'Table A8'!W42</f>
        <v>0</v>
      </c>
      <c r="X92" s="15">
        <f>C92*'Table A8'!X42</f>
        <v>-0.87085034963505392</v>
      </c>
      <c r="Y92" s="15">
        <f>D92*'Table A8'!Y42</f>
        <v>-0.22517347124867343</v>
      </c>
      <c r="Z92" s="15">
        <f>E92*'Table A8'!Z42</f>
        <v>4.0304956540159385</v>
      </c>
      <c r="AA92" s="15">
        <f>F92*'Table A8'!AA42</f>
        <v>2.4751801555691002</v>
      </c>
      <c r="AB92" s="15">
        <f>G92*'Table A8'!AB42</f>
        <v>0.96406340806073609</v>
      </c>
      <c r="AC92" s="15">
        <f>H92*'Table A8'!AC42</f>
        <v>0.70881143947429437</v>
      </c>
      <c r="AD92" s="15">
        <f>I92*'Table A8'!AD42</f>
        <v>0.30826170735116709</v>
      </c>
      <c r="AE92" s="15">
        <f>J92*'Table A8'!AE42</f>
        <v>5.0070377372461942E-2</v>
      </c>
      <c r="AF92" s="15">
        <f>K92*'Table A8'!AF42</f>
        <v>1.1100866498310558</v>
      </c>
      <c r="AG92" s="15">
        <f>L92*'Table A8'!AG42</f>
        <v>0.60367810049120041</v>
      </c>
      <c r="AH92" s="15">
        <f>M92*'Table A8'!AH42</f>
        <v>0.68667935808521974</v>
      </c>
      <c r="AI92" s="15">
        <f>N92*'Table A8'!AI42</f>
        <v>0.79588873586929498</v>
      </c>
      <c r="AJ92" s="15">
        <f>O92*'Table A8'!AJ42</f>
        <v>1.4377914391598754</v>
      </c>
      <c r="AK92" s="15"/>
      <c r="AL92" s="15"/>
      <c r="AM92" s="15"/>
      <c r="AN92" s="15">
        <f>S92*'Table A8'!AN42</f>
        <v>-0.24468141311666419</v>
      </c>
      <c r="AO92" s="15">
        <f>T92*'Table A8'!AO42</f>
        <v>2.8789422551635044</v>
      </c>
      <c r="AP92" s="15">
        <f>U92*'Table A8'!AP42</f>
        <v>0.64983273636491223</v>
      </c>
      <c r="AR92" s="11">
        <f t="shared" ref="AR92:BK92" si="39">LN(AR42/AR41)*100</f>
        <v>-8.3895320070169515</v>
      </c>
      <c r="AS92" s="11">
        <f t="shared" si="39"/>
        <v>-5.3030970020484771</v>
      </c>
      <c r="AT92" s="11">
        <f t="shared" si="39"/>
        <v>3.064948358004199</v>
      </c>
      <c r="AU92" s="11">
        <f t="shared" si="39"/>
        <v>-3.5086155254849891</v>
      </c>
      <c r="AV92" s="11">
        <f t="shared" si="39"/>
        <v>-5.7234276023008457</v>
      </c>
      <c r="AW92" s="11">
        <f t="shared" si="39"/>
        <v>-2.0088817494470184</v>
      </c>
      <c r="AX92" s="11">
        <f t="shared" si="39"/>
        <v>0.99653828762983565</v>
      </c>
      <c r="AY92" s="11">
        <f t="shared" si="39"/>
        <v>-1.9998047746594714</v>
      </c>
      <c r="AZ92" s="11">
        <f t="shared" si="39"/>
        <v>4.8375030385900413</v>
      </c>
      <c r="BA92" s="11">
        <f t="shared" si="39"/>
        <v>-4.8105750001677404E-2</v>
      </c>
      <c r="BB92" s="11">
        <f t="shared" si="39"/>
        <v>4.8681614798702064</v>
      </c>
      <c r="BC92" s="11">
        <f t="shared" si="39"/>
        <v>5.7419938419537822</v>
      </c>
      <c r="BD92" s="11">
        <f t="shared" si="39"/>
        <v>3.2141923594482655</v>
      </c>
      <c r="BE92" s="11">
        <f t="shared" si="39"/>
        <v>2.0267796680834977</v>
      </c>
      <c r="BF92" s="11"/>
      <c r="BG92" s="11"/>
      <c r="BH92" s="11"/>
      <c r="BI92" s="11">
        <f t="shared" si="39"/>
        <v>-0.92598093280079707</v>
      </c>
      <c r="BJ92" s="11">
        <f t="shared" si="39"/>
        <v>-12.716222894198124</v>
      </c>
      <c r="BK92" s="11">
        <f t="shared" si="39"/>
        <v>1.0601508744477239</v>
      </c>
    </row>
    <row r="93" spans="1:63" x14ac:dyDescent="0.25">
      <c r="A93" s="13">
        <v>2007</v>
      </c>
      <c r="B93" s="11">
        <f t="shared" si="2"/>
        <v>2.8298706455787896</v>
      </c>
      <c r="C93" s="11">
        <f t="shared" si="30"/>
        <v>-0.74943170363894884</v>
      </c>
      <c r="D93" s="11">
        <f t="shared" si="30"/>
        <v>-0.50041805845758391</v>
      </c>
      <c r="E93" s="11">
        <f t="shared" si="30"/>
        <v>6.7009214440280989</v>
      </c>
      <c r="F93" s="11">
        <f t="shared" si="30"/>
        <v>3.7302200693482597</v>
      </c>
      <c r="G93" s="11">
        <f t="shared" si="30"/>
        <v>2.8599316398629564</v>
      </c>
      <c r="H93" s="11">
        <f t="shared" si="30"/>
        <v>3.1946620136107113</v>
      </c>
      <c r="I93" s="11">
        <f t="shared" si="30"/>
        <v>2.5771615612555276</v>
      </c>
      <c r="J93" s="11">
        <f t="shared" si="30"/>
        <v>0.23235854269006243</v>
      </c>
      <c r="K93" s="11">
        <f t="shared" si="30"/>
        <v>2.6614302375472589</v>
      </c>
      <c r="L93" s="11">
        <f t="shared" si="30"/>
        <v>1.8256723632204424</v>
      </c>
      <c r="M93" s="11">
        <f t="shared" si="30"/>
        <v>2.3519687732938541</v>
      </c>
      <c r="N93" s="11">
        <f t="shared" si="30"/>
        <v>4.9974296930648796</v>
      </c>
      <c r="O93" s="11">
        <f t="shared" si="30"/>
        <v>4.6944863711918741</v>
      </c>
      <c r="P93" s="11"/>
      <c r="Q93" s="11"/>
      <c r="R93" s="11"/>
      <c r="S93" s="11">
        <f t="shared" si="30"/>
        <v>1.6425787640264613</v>
      </c>
      <c r="T93" s="11">
        <f t="shared" si="30"/>
        <v>6.2712496640008126</v>
      </c>
      <c r="U93" s="11">
        <f t="shared" si="30"/>
        <v>2.2285044789434956</v>
      </c>
      <c r="W93" s="15">
        <f>B93*'Table A8'!W43</f>
        <v>0</v>
      </c>
      <c r="X93" s="15">
        <f>C93*'Table A8'!X43</f>
        <v>-0.61738183745776609</v>
      </c>
      <c r="Y93" s="15">
        <f>D93*'Table A8'!Y43</f>
        <v>-0.16028390412396415</v>
      </c>
      <c r="Z93" s="15">
        <f>E93*'Table A8'!Z43</f>
        <v>5.0082686872666011</v>
      </c>
      <c r="AA93" s="15">
        <f>F93*'Table A8'!AA43</f>
        <v>2.6081698724883031</v>
      </c>
      <c r="AB93" s="15">
        <f>G93*'Table A8'!AB43</f>
        <v>0.991538299540487</v>
      </c>
      <c r="AC93" s="15">
        <f>H93*'Table A8'!AC43</f>
        <v>0.88939390458922196</v>
      </c>
      <c r="AD93" s="15">
        <f>I93*'Table A8'!AD43</f>
        <v>0.35642144392163944</v>
      </c>
      <c r="AE93" s="15">
        <f>J93*'Table A8'!AE43</f>
        <v>5.5417512431579899E-2</v>
      </c>
      <c r="AF93" s="15">
        <f>K93*'Table A8'!AF43</f>
        <v>1.0797422473729228</v>
      </c>
      <c r="AG93" s="15">
        <f>L93*'Table A8'!AG43</f>
        <v>0.69868481340446331</v>
      </c>
      <c r="AH93" s="15">
        <f>M93*'Table A8'!AH43</f>
        <v>1.7421032703787578</v>
      </c>
      <c r="AI93" s="15">
        <f>N93*'Table A8'!AI43</f>
        <v>1.0399651191268011</v>
      </c>
      <c r="AJ93" s="15">
        <f>O93*'Table A8'!AJ43</f>
        <v>1.4210210245597801</v>
      </c>
      <c r="AK93" s="15"/>
      <c r="AL93" s="15"/>
      <c r="AM93" s="15"/>
      <c r="AN93" s="15">
        <f>S93*'Table A8'!AN43</f>
        <v>0.63929165495909868</v>
      </c>
      <c r="AO93" s="15">
        <f>T93*'Table A8'!AO43</f>
        <v>1.8769850244354433</v>
      </c>
      <c r="AP93" s="15">
        <f>U93*'Table A8'!AP43</f>
        <v>0.77707951180759693</v>
      </c>
      <c r="AR93" s="11">
        <f t="shared" ref="AR93:BK93" si="40">LN(AR43/AR42)*100</f>
        <v>-6.8889774484352388</v>
      </c>
      <c r="AS93" s="11">
        <f t="shared" si="40"/>
        <v>-2.5815661845143438</v>
      </c>
      <c r="AT93" s="11">
        <f t="shared" si="40"/>
        <v>1.0090319853696608</v>
      </c>
      <c r="AU93" s="11">
        <f t="shared" si="40"/>
        <v>-2.0045633184255696</v>
      </c>
      <c r="AV93" s="11">
        <f t="shared" si="40"/>
        <v>-1.6280934586804685</v>
      </c>
      <c r="AW93" s="11">
        <f t="shared" si="40"/>
        <v>-0.72199543679421108</v>
      </c>
      <c r="AX93" s="11">
        <f t="shared" si="40"/>
        <v>0.59889631436602653</v>
      </c>
      <c r="AY93" s="11">
        <f t="shared" si="40"/>
        <v>-0.64238593607300387</v>
      </c>
      <c r="AZ93" s="11">
        <f t="shared" si="40"/>
        <v>1.5135220369001574</v>
      </c>
      <c r="BA93" s="11">
        <f t="shared" si="40"/>
        <v>3.4825112326937595</v>
      </c>
      <c r="BB93" s="11">
        <f t="shared" si="40"/>
        <v>4.8703213631527431</v>
      </c>
      <c r="BC93" s="11">
        <f t="shared" si="40"/>
        <v>1.9119414782556803</v>
      </c>
      <c r="BD93" s="11">
        <f t="shared" si="40"/>
        <v>3.5979736711610637</v>
      </c>
      <c r="BE93" s="11">
        <f t="shared" si="40"/>
        <v>7.673832648622783</v>
      </c>
      <c r="BF93" s="11"/>
      <c r="BG93" s="11"/>
      <c r="BH93" s="11"/>
      <c r="BI93" s="11">
        <f t="shared" si="40"/>
        <v>-2.1555147682217903</v>
      </c>
      <c r="BJ93" s="11">
        <f t="shared" si="40"/>
        <v>-5.8730760497569241</v>
      </c>
      <c r="BK93" s="11">
        <f t="shared" si="40"/>
        <v>1.7535082531030415</v>
      </c>
    </row>
    <row r="94" spans="1:63" x14ac:dyDescent="0.25">
      <c r="A94" s="13">
        <v>2008</v>
      </c>
      <c r="B94" s="11">
        <f t="shared" si="2"/>
        <v>3.1862742906139245</v>
      </c>
      <c r="C94" s="11">
        <f t="shared" si="30"/>
        <v>-1.5953070974083667</v>
      </c>
      <c r="D94" s="11">
        <f t="shared" si="30"/>
        <v>-1.0350868723656161</v>
      </c>
      <c r="E94" s="11">
        <f t="shared" si="30"/>
        <v>8.7326077931924075</v>
      </c>
      <c r="F94" s="11">
        <f t="shared" si="30"/>
        <v>3.0396152399433221</v>
      </c>
      <c r="G94" s="11">
        <f t="shared" si="30"/>
        <v>2.4861785471816451</v>
      </c>
      <c r="H94" s="11">
        <f t="shared" si="30"/>
        <v>2.4136676893535292</v>
      </c>
      <c r="I94" s="11">
        <f t="shared" si="30"/>
        <v>2.4715595489818503</v>
      </c>
      <c r="J94" s="11">
        <f t="shared" si="30"/>
        <v>0.40282028286047877</v>
      </c>
      <c r="K94" s="11">
        <f t="shared" si="30"/>
        <v>1.4600321927990692</v>
      </c>
      <c r="L94" s="11">
        <f t="shared" si="30"/>
        <v>2.1090231837261642</v>
      </c>
      <c r="M94" s="11">
        <f t="shared" si="30"/>
        <v>2.3688860067343724</v>
      </c>
      <c r="N94" s="11">
        <f t="shared" si="30"/>
        <v>5.7753083737443633</v>
      </c>
      <c r="O94" s="11">
        <f t="shared" si="30"/>
        <v>0.15500875027800332</v>
      </c>
      <c r="P94" s="11"/>
      <c r="Q94" s="11"/>
      <c r="R94" s="11"/>
      <c r="S94" s="11">
        <f t="shared" si="30"/>
        <v>1.5759493755732883</v>
      </c>
      <c r="T94" s="11">
        <f t="shared" si="30"/>
        <v>-1.629771598806588</v>
      </c>
      <c r="U94" s="11">
        <f t="shared" si="30"/>
        <v>1.785199147348663</v>
      </c>
      <c r="W94" s="15">
        <f>B94*'Table A8'!W44</f>
        <v>0</v>
      </c>
      <c r="X94" s="15">
        <f>C94*'Table A8'!X44</f>
        <v>-1.3389412468548421</v>
      </c>
      <c r="Y94" s="15">
        <f>D94*'Table A8'!Y44</f>
        <v>-0.32035938699715821</v>
      </c>
      <c r="Z94" s="15">
        <f>E94*'Table A8'!Z44</f>
        <v>6.4333121612448467</v>
      </c>
      <c r="AA94" s="15">
        <f>F94*'Table A8'!AA44</f>
        <v>2.1411049750160762</v>
      </c>
      <c r="AB94" s="15">
        <f>G94*'Table A8'!AB44</f>
        <v>0.87712379144568442</v>
      </c>
      <c r="AC94" s="15">
        <f>H94*'Table A8'!AC44</f>
        <v>0.65941401273138411</v>
      </c>
      <c r="AD94" s="15">
        <f>I94*'Table A8'!AD44</f>
        <v>0.32154989732253869</v>
      </c>
      <c r="AE94" s="15">
        <f>J94*'Table A8'!AE44</f>
        <v>9.2165280718477544E-2</v>
      </c>
      <c r="AF94" s="15">
        <f>K94*'Table A8'!AF44</f>
        <v>0.57919477088339077</v>
      </c>
      <c r="AG94" s="15">
        <f>L94*'Table A8'!AG44</f>
        <v>0.85584160795607755</v>
      </c>
      <c r="AH94" s="15">
        <f>M94*'Table A8'!AH44</f>
        <v>1.7461058755639058</v>
      </c>
      <c r="AI94" s="15">
        <f>N94*'Table A8'!AI44</f>
        <v>1.244001423704536</v>
      </c>
      <c r="AJ94" s="15">
        <f>O94*'Table A8'!AJ44</f>
        <v>4.456501570492595E-2</v>
      </c>
      <c r="AK94" s="15"/>
      <c r="AL94" s="15"/>
      <c r="AM94" s="15"/>
      <c r="AN94" s="15">
        <f>S94*'Table A8'!AN44</f>
        <v>0.63164050972977404</v>
      </c>
      <c r="AO94" s="15">
        <f>T94*'Table A8'!AO44</f>
        <v>-0.47230780933414912</v>
      </c>
      <c r="AP94" s="15">
        <f>U94*'Table A8'!AP44</f>
        <v>0.62303450242468339</v>
      </c>
      <c r="AR94" s="11">
        <f t="shared" ref="AR94:BK94" si="41">LN(AR44/AR43)*100</f>
        <v>3.7756229463851008</v>
      </c>
      <c r="AS94" s="11">
        <f t="shared" si="41"/>
        <v>-2.6433939936117428</v>
      </c>
      <c r="AT94" s="11">
        <f t="shared" si="41"/>
        <v>-1.8194758812629035</v>
      </c>
      <c r="AU94" s="11">
        <f t="shared" si="41"/>
        <v>-9.7276408785092148</v>
      </c>
      <c r="AV94" s="11">
        <f t="shared" si="41"/>
        <v>-5.0587001470431572</v>
      </c>
      <c r="AW94" s="11">
        <f t="shared" si="41"/>
        <v>-5.1470894199780997</v>
      </c>
      <c r="AX94" s="11">
        <f t="shared" si="41"/>
        <v>-5.5299698088620568</v>
      </c>
      <c r="AY94" s="11">
        <f t="shared" si="41"/>
        <v>-4.8983529531870307</v>
      </c>
      <c r="AZ94" s="11">
        <f t="shared" si="41"/>
        <v>-2.4950590396385905</v>
      </c>
      <c r="BA94" s="11">
        <f t="shared" si="41"/>
        <v>0.19621645791303902</v>
      </c>
      <c r="BB94" s="11">
        <f t="shared" si="41"/>
        <v>-1.1450236572201529</v>
      </c>
      <c r="BC94" s="11">
        <f t="shared" si="41"/>
        <v>3.9191522950530779</v>
      </c>
      <c r="BD94" s="11">
        <f t="shared" si="41"/>
        <v>-3.6896336407105186</v>
      </c>
      <c r="BE94" s="11">
        <f t="shared" si="41"/>
        <v>2.1137107649209659</v>
      </c>
      <c r="BF94" s="11"/>
      <c r="BG94" s="11"/>
      <c r="BH94" s="11"/>
      <c r="BI94" s="11">
        <f t="shared" si="41"/>
        <v>-2.6775792215166474</v>
      </c>
      <c r="BJ94" s="11">
        <f t="shared" si="41"/>
        <v>3.2298057334506947</v>
      </c>
      <c r="BK94" s="11">
        <f t="shared" si="41"/>
        <v>-2.3334461346230162</v>
      </c>
    </row>
    <row r="95" spans="1:63" x14ac:dyDescent="0.25">
      <c r="A95" s="13">
        <v>2009</v>
      </c>
      <c r="B95" s="11">
        <f t="shared" si="2"/>
        <v>2.9883149246973204</v>
      </c>
      <c r="C95" s="11">
        <f t="shared" si="30"/>
        <v>-2.0457993878068463</v>
      </c>
      <c r="D95" s="11">
        <f t="shared" si="30"/>
        <v>-4.0192283240579636</v>
      </c>
      <c r="E95" s="11">
        <f t="shared" si="30"/>
        <v>4.5733077507423001</v>
      </c>
      <c r="F95" s="11">
        <f t="shared" si="30"/>
        <v>1.8604693325607855</v>
      </c>
      <c r="G95" s="11">
        <f t="shared" si="30"/>
        <v>-0.74488240129905126</v>
      </c>
      <c r="H95" s="11">
        <f t="shared" si="30"/>
        <v>0.42684943691666938</v>
      </c>
      <c r="I95" s="11">
        <f t="shared" si="30"/>
        <v>1.3191464754362283</v>
      </c>
      <c r="J95" s="11">
        <f t="shared" si="30"/>
        <v>-1.0812008523427104</v>
      </c>
      <c r="K95" s="11">
        <f t="shared" si="30"/>
        <v>-1.428521242483187</v>
      </c>
      <c r="L95" s="11">
        <f t="shared" si="30"/>
        <v>-0.53077597305264856</v>
      </c>
      <c r="M95" s="11">
        <f t="shared" si="30"/>
        <v>0.49535705006607467</v>
      </c>
      <c r="N95" s="11">
        <f t="shared" si="30"/>
        <v>3.3218694468282841</v>
      </c>
      <c r="O95" s="11">
        <f t="shared" si="30"/>
        <v>-5.5735817076855794</v>
      </c>
      <c r="P95" s="11"/>
      <c r="Q95" s="11"/>
      <c r="R95" s="11"/>
      <c r="S95" s="11">
        <f t="shared" si="30"/>
        <v>-0.61328297584259639</v>
      </c>
      <c r="T95" s="11">
        <f t="shared" si="30"/>
        <v>-0.91703910188359572</v>
      </c>
      <c r="U95" s="11">
        <f t="shared" si="30"/>
        <v>-0.34405497109727651</v>
      </c>
      <c r="W95" s="15">
        <f>B95*'Table A8'!W45</f>
        <v>0</v>
      </c>
      <c r="X95" s="15">
        <f>C95*'Table A8'!X45</f>
        <v>-1.6789875575730788</v>
      </c>
      <c r="Y95" s="15">
        <f>D95*'Table A8'!Y45</f>
        <v>-1.2109934940386644</v>
      </c>
      <c r="Z95" s="15">
        <f>E95*'Table A8'!Z45</f>
        <v>3.4340967900323931</v>
      </c>
      <c r="AA95" s="15">
        <f>F95*'Table A8'!AA45</f>
        <v>1.3298634789144494</v>
      </c>
      <c r="AB95" s="15">
        <f>G95*'Table A8'!AB45</f>
        <v>-0.24789686315232426</v>
      </c>
      <c r="AC95" s="15">
        <f>H95*'Table A8'!AC45</f>
        <v>0.11729822526470077</v>
      </c>
      <c r="AD95" s="15">
        <f>I95*'Table A8'!AD45</f>
        <v>0.15354864974077689</v>
      </c>
      <c r="AE95" s="15">
        <f>J95*'Table A8'!AE45</f>
        <v>-0.22640345848056359</v>
      </c>
      <c r="AF95" s="15">
        <f>K95*'Table A8'!AF45</f>
        <v>-0.57483694797523444</v>
      </c>
      <c r="AG95" s="15">
        <f>L95*'Table A8'!AG45</f>
        <v>-0.23460298008927064</v>
      </c>
      <c r="AH95" s="15">
        <f>M95*'Table A8'!AH45</f>
        <v>0.37344968004481371</v>
      </c>
      <c r="AI95" s="15">
        <f>N95*'Table A8'!AI45</f>
        <v>0.74277000831080442</v>
      </c>
      <c r="AJ95" s="15">
        <f>O95*'Table A8'!AJ45</f>
        <v>-1.6503375436457002</v>
      </c>
      <c r="AK95" s="15"/>
      <c r="AL95" s="15"/>
      <c r="AM95" s="15"/>
      <c r="AN95" s="15">
        <f>S95*'Table A8'!AN45</f>
        <v>-0.22348031639704208</v>
      </c>
      <c r="AO95" s="15">
        <f>T95*'Table A8'!AO45</f>
        <v>-0.25255256865874226</v>
      </c>
      <c r="AP95" s="15">
        <f>U95*'Table A8'!AP45</f>
        <v>-0.12217392023664288</v>
      </c>
      <c r="AR95" s="11">
        <f t="shared" ref="AR95:BK95" si="42">LN(AR45/AR44)*100</f>
        <v>-8.9815179456976555</v>
      </c>
      <c r="AS95" s="11">
        <f t="shared" si="42"/>
        <v>-8.6838825916510007</v>
      </c>
      <c r="AT95" s="11">
        <f t="shared" si="42"/>
        <v>-4.9715398280396776</v>
      </c>
      <c r="AU95" s="11">
        <f t="shared" si="42"/>
        <v>-2.5833386391705644</v>
      </c>
      <c r="AV95" s="11">
        <f t="shared" si="42"/>
        <v>-8.9861649525374663</v>
      </c>
      <c r="AW95" s="11">
        <f t="shared" si="42"/>
        <v>-13.404817004570834</v>
      </c>
      <c r="AX95" s="11">
        <f t="shared" si="42"/>
        <v>-6.4216922186687908</v>
      </c>
      <c r="AY95" s="11">
        <f t="shared" si="42"/>
        <v>-13.458351959974172</v>
      </c>
      <c r="AZ95" s="11">
        <f t="shared" si="42"/>
        <v>-5.0558310316980357</v>
      </c>
      <c r="BA95" s="11">
        <f t="shared" si="42"/>
        <v>-2.0277377104312855</v>
      </c>
      <c r="BB95" s="11">
        <f t="shared" si="42"/>
        <v>1.2617322779239435</v>
      </c>
      <c r="BC95" s="11">
        <f t="shared" si="42"/>
        <v>5.7436722098620967</v>
      </c>
      <c r="BD95" s="11">
        <f t="shared" si="42"/>
        <v>-11.966614977053771</v>
      </c>
      <c r="BE95" s="11">
        <f t="shared" si="42"/>
        <v>-8.6837617776828608</v>
      </c>
      <c r="BF95" s="11"/>
      <c r="BG95" s="11"/>
      <c r="BH95" s="11"/>
      <c r="BI95" s="11">
        <f t="shared" si="42"/>
        <v>-8.5792106460965432</v>
      </c>
      <c r="BJ95" s="11">
        <f t="shared" si="42"/>
        <v>-2.4517004964839328</v>
      </c>
      <c r="BK95" s="11">
        <f t="shared" si="42"/>
        <v>-5.9523254458634396</v>
      </c>
    </row>
    <row r="96" spans="1:63" x14ac:dyDescent="0.25">
      <c r="A96" s="13">
        <v>2010</v>
      </c>
      <c r="B96" s="11">
        <f t="shared" si="2"/>
        <v>1.3958571420358687</v>
      </c>
      <c r="C96" s="11">
        <f t="shared" si="30"/>
        <v>-2.8778964550043291</v>
      </c>
      <c r="D96" s="11">
        <f t="shared" si="30"/>
        <v>-4.4388644938481425</v>
      </c>
      <c r="E96" s="11">
        <f t="shared" si="30"/>
        <v>3.7892167816604676</v>
      </c>
      <c r="F96" s="11">
        <f t="shared" si="30"/>
        <v>0.8704370410355935</v>
      </c>
      <c r="G96" s="11">
        <f t="shared" si="30"/>
        <v>-1.5736140318066689</v>
      </c>
      <c r="H96" s="11">
        <f t="shared" si="30"/>
        <v>-0.78037704278713749</v>
      </c>
      <c r="I96" s="11">
        <f t="shared" si="30"/>
        <v>0.93313274288842218</v>
      </c>
      <c r="J96" s="11">
        <f t="shared" si="30"/>
        <v>-2.0113556458657862</v>
      </c>
      <c r="K96" s="11">
        <f t="shared" si="30"/>
        <v>-1.6412036545333502</v>
      </c>
      <c r="L96" s="11">
        <f t="shared" si="30"/>
        <v>-2.6969791461957606</v>
      </c>
      <c r="M96" s="11">
        <f t="shared" si="30"/>
        <v>-1.888361091410655</v>
      </c>
      <c r="N96" s="11">
        <f t="shared" si="30"/>
        <v>3.6872864021144922</v>
      </c>
      <c r="O96" s="11">
        <f t="shared" si="30"/>
        <v>-5.0916271250022342</v>
      </c>
      <c r="P96" s="11"/>
      <c r="Q96" s="11"/>
      <c r="R96" s="11"/>
      <c r="S96" s="11">
        <f t="shared" si="30"/>
        <v>-1.2992468592518864</v>
      </c>
      <c r="T96" s="11">
        <f t="shared" si="30"/>
        <v>-0.84725637080208871</v>
      </c>
      <c r="U96" s="11">
        <f t="shared" si="30"/>
        <v>-1.1449103582653499</v>
      </c>
      <c r="W96" s="15">
        <f>B96*'Table A8'!W46</f>
        <v>0</v>
      </c>
      <c r="X96" s="15">
        <f>C96*'Table A8'!X46</f>
        <v>-2.3066340086859696</v>
      </c>
      <c r="Y96" s="15">
        <f>D96*'Table A8'!Y46</f>
        <v>-1.3889207001250836</v>
      </c>
      <c r="Z96" s="15">
        <f>E96*'Table A8'!Z46</f>
        <v>2.7873478645894401</v>
      </c>
      <c r="AA96" s="15">
        <f>F96*'Table A8'!AA46</f>
        <v>0.61748803691065002</v>
      </c>
      <c r="AB96" s="15">
        <f>G96*'Table A8'!AB46</f>
        <v>-0.49081021652049994</v>
      </c>
      <c r="AC96" s="15">
        <f>H96*'Table A8'!AC46</f>
        <v>-0.21351115890656078</v>
      </c>
      <c r="AD96" s="15">
        <f>I96*'Table A8'!AD46</f>
        <v>0.1196276176382957</v>
      </c>
      <c r="AE96" s="15">
        <f>J96*'Table A8'!AE46</f>
        <v>-0.39120867312089541</v>
      </c>
      <c r="AF96" s="15">
        <f>K96*'Table A8'!AF46</f>
        <v>-0.67896595188044684</v>
      </c>
      <c r="AG96" s="15">
        <f>L96*'Table A8'!AG46</f>
        <v>-1.1561949599741226</v>
      </c>
      <c r="AH96" s="15">
        <f>M96*'Table A8'!AH46</f>
        <v>-1.4566817459141792</v>
      </c>
      <c r="AI96" s="15">
        <f>N96*'Table A8'!AI46</f>
        <v>0.84770714384612178</v>
      </c>
      <c r="AJ96" s="15">
        <f>O96*'Table A8'!AJ46</f>
        <v>-1.581968547738194</v>
      </c>
      <c r="AK96" s="15"/>
      <c r="AL96" s="15"/>
      <c r="AM96" s="15"/>
      <c r="AN96" s="15">
        <f>S96*'Table A8'!AN46</f>
        <v>-0.42680259326424469</v>
      </c>
      <c r="AO96" s="15">
        <f>T96*'Table A8'!AO46</f>
        <v>-0.21859214366693888</v>
      </c>
      <c r="AP96" s="15">
        <f>U96*'Table A8'!AP46</f>
        <v>-0.40449682957514804</v>
      </c>
      <c r="AR96" s="11">
        <f t="shared" ref="AR96:BK96" si="43">LN(AR46/AR45)*100</f>
        <v>-1.8339862482094607</v>
      </c>
      <c r="AS96" s="11">
        <f t="shared" si="43"/>
        <v>0.1462045420919704</v>
      </c>
      <c r="AT96" s="11">
        <f t="shared" si="43"/>
        <v>8.8962214183534769</v>
      </c>
      <c r="AU96" s="11">
        <f t="shared" si="43"/>
        <v>-0.31724191361901799</v>
      </c>
      <c r="AV96" s="11">
        <f t="shared" si="43"/>
        <v>-0.18515517143036672</v>
      </c>
      <c r="AW96" s="11">
        <f t="shared" si="43"/>
        <v>9.7711435417408765</v>
      </c>
      <c r="AX96" s="11">
        <f t="shared" si="43"/>
        <v>1.8496430528962344</v>
      </c>
      <c r="AY96" s="11">
        <f t="shared" si="43"/>
        <v>-0.73677618367182174</v>
      </c>
      <c r="AZ96" s="11">
        <f t="shared" si="43"/>
        <v>4.2796468898684044</v>
      </c>
      <c r="BA96" s="11">
        <f t="shared" si="43"/>
        <v>7.0689409498443672</v>
      </c>
      <c r="BB96" s="11">
        <f t="shared" si="43"/>
        <v>-5.005847882475571</v>
      </c>
      <c r="BC96" s="11">
        <f t="shared" si="43"/>
        <v>6.4211567355067469</v>
      </c>
      <c r="BD96" s="11">
        <f t="shared" si="43"/>
        <v>-0.62811235548578004</v>
      </c>
      <c r="BE96" s="11">
        <f t="shared" si="43"/>
        <v>16.904709797900281</v>
      </c>
      <c r="BF96" s="11"/>
      <c r="BG96" s="11"/>
      <c r="BH96" s="11"/>
      <c r="BI96" s="11">
        <f t="shared" si="43"/>
        <v>4.0491909953069198</v>
      </c>
      <c r="BJ96" s="11">
        <f t="shared" si="43"/>
        <v>2.9193813694428656</v>
      </c>
      <c r="BK96" s="11">
        <f t="shared" si="43"/>
        <v>3.3224344312944671</v>
      </c>
    </row>
    <row r="97" spans="1:63" x14ac:dyDescent="0.25">
      <c r="A97" s="13">
        <v>2011</v>
      </c>
      <c r="B97" s="11">
        <f t="shared" si="2"/>
        <v>2.2982076391924178</v>
      </c>
      <c r="C97" s="11">
        <f t="shared" si="30"/>
        <v>-2.4916829591652423</v>
      </c>
      <c r="D97" s="11">
        <f t="shared" si="30"/>
        <v>-2.8068574752040667</v>
      </c>
      <c r="E97" s="11">
        <f t="shared" si="30"/>
        <v>3.2448822456089732</v>
      </c>
      <c r="F97" s="11">
        <f t="shared" si="30"/>
        <v>0.38559789322868021</v>
      </c>
      <c r="G97" s="11">
        <f t="shared" si="30"/>
        <v>0.50136587669615584</v>
      </c>
      <c r="H97" s="11">
        <f t="shared" si="30"/>
        <v>0.41767128991707325</v>
      </c>
      <c r="I97" s="11">
        <f t="shared" si="30"/>
        <v>-0.14991757342869871</v>
      </c>
      <c r="J97" s="11">
        <f t="shared" si="30"/>
        <v>-1.767366264301993</v>
      </c>
      <c r="K97" s="11">
        <f t="shared" si="30"/>
        <v>-1.3867462218579905</v>
      </c>
      <c r="L97" s="11">
        <f t="shared" si="30"/>
        <v>0.15758788784202288</v>
      </c>
      <c r="M97" s="11">
        <f t="shared" si="30"/>
        <v>-2.8641140515676384</v>
      </c>
      <c r="N97" s="11">
        <f t="shared" si="30"/>
        <v>6.2475273351192451</v>
      </c>
      <c r="O97" s="11">
        <f t="shared" si="30"/>
        <v>-3.853597187474203</v>
      </c>
      <c r="P97" s="11"/>
      <c r="Q97" s="11"/>
      <c r="R97" s="11"/>
      <c r="S97" s="11">
        <f t="shared" si="30"/>
        <v>-0.99595258280122612</v>
      </c>
      <c r="T97" s="11">
        <f t="shared" si="30"/>
        <v>-3.9091626130846229</v>
      </c>
      <c r="U97" s="11">
        <f t="shared" si="30"/>
        <v>-0.43406981499817654</v>
      </c>
      <c r="W97" s="15">
        <f>B97*'Table A8'!W47</f>
        <v>0</v>
      </c>
      <c r="X97" s="15">
        <f>C97*'Table A8'!X47</f>
        <v>-2.0476650558419962</v>
      </c>
      <c r="Y97" s="15">
        <f>D97*'Table A8'!Y47</f>
        <v>-0.92485953807973997</v>
      </c>
      <c r="Z97" s="15">
        <f>E97*'Table A8'!Z47</f>
        <v>2.149085511266823</v>
      </c>
      <c r="AA97" s="15">
        <f>F97*'Table A8'!AA47</f>
        <v>0.27624233070902648</v>
      </c>
      <c r="AB97" s="15">
        <f>G97*'Table A8'!AB47</f>
        <v>0.16204145134819758</v>
      </c>
      <c r="AC97" s="15">
        <f>H97*'Table A8'!AC47</f>
        <v>0.1095134122162566</v>
      </c>
      <c r="AD97" s="15">
        <f>I97*'Table A8'!AD47</f>
        <v>-2.3237223881448305E-2</v>
      </c>
      <c r="AE97" s="15">
        <f>J97*'Table A8'!AE47</f>
        <v>-0.3605427179176065</v>
      </c>
      <c r="AF97" s="15">
        <f>K97*'Table A8'!AF47</f>
        <v>-0.56274161682997259</v>
      </c>
      <c r="AG97" s="15">
        <f>L97*'Table A8'!AG47</f>
        <v>6.4390410972250539E-2</v>
      </c>
      <c r="AH97" s="15">
        <f>M97*'Table A8'!AH47</f>
        <v>-2.2474702962651256</v>
      </c>
      <c r="AI97" s="15">
        <f>N97*'Table A8'!AI47</f>
        <v>1.5119016150988573</v>
      </c>
      <c r="AJ97" s="15">
        <f>O97*'Table A8'!AJ47</f>
        <v>-1.202707682210699</v>
      </c>
      <c r="AK97" s="15"/>
      <c r="AL97" s="15"/>
      <c r="AM97" s="15"/>
      <c r="AN97" s="15">
        <f>S97*'Table A8'!AN47</f>
        <v>-0.34111375960941998</v>
      </c>
      <c r="AO97" s="15">
        <f>T97*'Table A8'!AO47</f>
        <v>-0.9901908898943349</v>
      </c>
      <c r="AP97" s="15">
        <f>U97*'Table A8'!AP47</f>
        <v>-0.15274916789785831</v>
      </c>
      <c r="AR97" s="11">
        <f t="shared" ref="AR97:BK97" si="44">LN(AR47/AR46)*100</f>
        <v>9.2772332399476909</v>
      </c>
      <c r="AS97" s="11">
        <f t="shared" si="44"/>
        <v>-12.14645293214809</v>
      </c>
      <c r="AT97" s="11">
        <f t="shared" si="44"/>
        <v>5.1294636630099619</v>
      </c>
      <c r="AU97" s="11">
        <f t="shared" si="44"/>
        <v>-9.6318837991116588</v>
      </c>
      <c r="AV97" s="11">
        <f t="shared" si="44"/>
        <v>5.9005406233158659</v>
      </c>
      <c r="AW97" s="11">
        <f t="shared" si="44"/>
        <v>0.88590049238240764</v>
      </c>
      <c r="AX97" s="11">
        <f t="shared" si="44"/>
        <v>1.3514285258957328</v>
      </c>
      <c r="AY97" s="11">
        <f t="shared" si="44"/>
        <v>3.4830236317957128</v>
      </c>
      <c r="AZ97" s="11">
        <f t="shared" si="44"/>
        <v>4.447239763150983</v>
      </c>
      <c r="BA97" s="11">
        <f t="shared" si="44"/>
        <v>3.2123424710526165</v>
      </c>
      <c r="BB97" s="11">
        <f t="shared" si="44"/>
        <v>-0.59217344220515622</v>
      </c>
      <c r="BC97" s="11">
        <f t="shared" si="44"/>
        <v>7.3109657574619167</v>
      </c>
      <c r="BD97" s="11">
        <f t="shared" si="44"/>
        <v>-1.1188674219049406</v>
      </c>
      <c r="BE97" s="11">
        <f t="shared" si="44"/>
        <v>12.165986093044937</v>
      </c>
      <c r="BF97" s="11"/>
      <c r="BG97" s="11"/>
      <c r="BH97" s="11"/>
      <c r="BI97" s="11">
        <f t="shared" si="44"/>
        <v>3.75442019455169</v>
      </c>
      <c r="BJ97" s="11">
        <f t="shared" si="44"/>
        <v>5.6533592993109405</v>
      </c>
      <c r="BK97" s="11">
        <f t="shared" si="44"/>
        <v>2.2506501956540901</v>
      </c>
    </row>
    <row r="98" spans="1:63" x14ac:dyDescent="0.25">
      <c r="A98" s="13">
        <v>2012</v>
      </c>
      <c r="B98" s="11">
        <f t="shared" si="2"/>
        <v>2.1317818683007679</v>
      </c>
      <c r="C98" s="11">
        <f t="shared" si="30"/>
        <v>5.3438787142503087E-2</v>
      </c>
      <c r="D98" s="11">
        <f t="shared" ref="C98:U104" si="45">LN(D48/D47)*100</f>
        <v>-1.66603612673514</v>
      </c>
      <c r="E98" s="11">
        <f t="shared" si="45"/>
        <v>3.3696073630287442</v>
      </c>
      <c r="F98" s="11">
        <f t="shared" si="45"/>
        <v>0.50837895454025417</v>
      </c>
      <c r="G98" s="11">
        <f t="shared" si="45"/>
        <v>1.9698023417895556</v>
      </c>
      <c r="H98" s="11">
        <f t="shared" si="45"/>
        <v>0.69226539840734869</v>
      </c>
      <c r="I98" s="11">
        <f t="shared" si="45"/>
        <v>-1.5015145803813361</v>
      </c>
      <c r="J98" s="11">
        <f t="shared" si="45"/>
        <v>-0.90085925330181971</v>
      </c>
      <c r="K98" s="11">
        <f t="shared" si="45"/>
        <v>9.7376258708788507E-2</v>
      </c>
      <c r="L98" s="11">
        <f t="shared" si="45"/>
        <v>1.851326926308037</v>
      </c>
      <c r="M98" s="11">
        <f t="shared" si="45"/>
        <v>-1.7549222899320018</v>
      </c>
      <c r="N98" s="11">
        <f t="shared" si="45"/>
        <v>5.1858007955974381</v>
      </c>
      <c r="O98" s="11">
        <f t="shared" si="45"/>
        <v>-2.6541197269388994</v>
      </c>
      <c r="P98" s="11"/>
      <c r="Q98" s="11"/>
      <c r="R98" s="11"/>
      <c r="S98" s="11">
        <f t="shared" si="45"/>
        <v>-0.66259689565834801</v>
      </c>
      <c r="T98" s="11">
        <f t="shared" si="45"/>
        <v>-4.460894512019606</v>
      </c>
      <c r="U98" s="11">
        <f t="shared" si="45"/>
        <v>0.21197676193984524</v>
      </c>
      <c r="W98" s="15">
        <f>B98*'Table A8'!W48</f>
        <v>0</v>
      </c>
      <c r="X98" s="15">
        <f>C98*'Table A8'!X48</f>
        <v>4.3039599164571986E-2</v>
      </c>
      <c r="Y98" s="15">
        <f>D98*'Table A8'!Y48</f>
        <v>-0.55562304826616926</v>
      </c>
      <c r="Z98" s="15">
        <f>E98*'Table A8'!Z48</f>
        <v>2.2246147810715771</v>
      </c>
      <c r="AA98" s="15">
        <f>F98*'Table A8'!AA48</f>
        <v>0.36608368516443701</v>
      </c>
      <c r="AB98" s="15">
        <f>G98*'Table A8'!AB48</f>
        <v>0.66402036941725906</v>
      </c>
      <c r="AC98" s="15">
        <f>H98*'Table A8'!AC48</f>
        <v>0.17382784154008524</v>
      </c>
      <c r="AD98" s="15">
        <f>I98*'Table A8'!AD48</f>
        <v>-0.24835051159507299</v>
      </c>
      <c r="AE98" s="15">
        <f>J98*'Table A8'!AE48</f>
        <v>-0.1795412491830527</v>
      </c>
      <c r="AF98" s="15">
        <f>K98*'Table A8'!AF48</f>
        <v>3.8609686578034638E-2</v>
      </c>
      <c r="AG98" s="15">
        <f>L98*'Table A8'!AG48</f>
        <v>0.79995836485770289</v>
      </c>
      <c r="AH98" s="15">
        <f>M98*'Table A8'!AH48</f>
        <v>-1.3941102671219823</v>
      </c>
      <c r="AI98" s="15">
        <f>N98*'Table A8'!AI48</f>
        <v>1.2902272379446427</v>
      </c>
      <c r="AJ98" s="15">
        <f>O98*'Table A8'!AJ48</f>
        <v>-0.82410417521452828</v>
      </c>
      <c r="AK98" s="15"/>
      <c r="AL98" s="15"/>
      <c r="AM98" s="15"/>
      <c r="AN98" s="15">
        <f>S98*'Table A8'!AN48</f>
        <v>-0.22508416545514082</v>
      </c>
      <c r="AO98" s="15">
        <f>T98*'Table A8'!AO48</f>
        <v>-1.1571560364178857</v>
      </c>
      <c r="AP98" s="15">
        <f>U98*'Table A8'!AP48</f>
        <v>7.5548517955360855E-2</v>
      </c>
      <c r="AR98" s="11">
        <f t="shared" ref="AR98:BK98" si="46">LN(AR48/AR47)*100</f>
        <v>-10.789170250149011</v>
      </c>
      <c r="AS98" s="11">
        <f t="shared" si="46"/>
        <v>-12.652649309795031</v>
      </c>
      <c r="AT98" s="11">
        <f t="shared" si="46"/>
        <v>0.5114760056514327</v>
      </c>
      <c r="AU98" s="11">
        <f t="shared" si="46"/>
        <v>-4.1722604131021646</v>
      </c>
      <c r="AV98" s="11">
        <f t="shared" si="46"/>
        <v>-1.4270753879700151</v>
      </c>
      <c r="AW98" s="11">
        <f t="shared" si="46"/>
        <v>-9.5893228848804792</v>
      </c>
      <c r="AX98" s="11">
        <f t="shared" si="46"/>
        <v>0.33534550835961968</v>
      </c>
      <c r="AY98" s="11">
        <f t="shared" si="46"/>
        <v>0.82462146176927653</v>
      </c>
      <c r="AZ98" s="11">
        <f t="shared" si="46"/>
        <v>4.9330132682949106</v>
      </c>
      <c r="BA98" s="11">
        <f t="shared" si="46"/>
        <v>2.8653662618402151</v>
      </c>
      <c r="BB98" s="11">
        <f t="shared" si="46"/>
        <v>1.1026848916607406</v>
      </c>
      <c r="BC98" s="11">
        <f t="shared" si="46"/>
        <v>6.9966102562699835</v>
      </c>
      <c r="BD98" s="11">
        <f t="shared" si="46"/>
        <v>-0.64719629593612693</v>
      </c>
      <c r="BE98" s="11">
        <f t="shared" si="46"/>
        <v>10.98743005858204</v>
      </c>
      <c r="BF98" s="11"/>
      <c r="BG98" s="11"/>
      <c r="BH98" s="11"/>
      <c r="BI98" s="11">
        <f t="shared" si="46"/>
        <v>7.7032952894069044</v>
      </c>
      <c r="BJ98" s="11">
        <f t="shared" si="46"/>
        <v>1.071923904890723</v>
      </c>
      <c r="BK98" s="11">
        <f t="shared" si="46"/>
        <v>0.85120822903421522</v>
      </c>
    </row>
    <row r="99" spans="1:63" x14ac:dyDescent="0.25">
      <c r="A99" s="13">
        <v>2013</v>
      </c>
      <c r="B99" s="11">
        <f t="shared" si="2"/>
        <v>1.6876727114961525</v>
      </c>
      <c r="C99" s="11">
        <f t="shared" si="45"/>
        <v>1.6110576325128869</v>
      </c>
      <c r="D99" s="11">
        <f t="shared" si="45"/>
        <v>-1.0478757056371999</v>
      </c>
      <c r="E99" s="11">
        <f t="shared" si="45"/>
        <v>4.2013179890408221</v>
      </c>
      <c r="F99" s="11">
        <f t="shared" si="45"/>
        <v>0.67041662066398089</v>
      </c>
      <c r="G99" s="11">
        <f t="shared" si="45"/>
        <v>2.2838437439534296</v>
      </c>
      <c r="H99" s="11">
        <f t="shared" si="45"/>
        <v>0.87705956625430859</v>
      </c>
      <c r="I99" s="11">
        <f t="shared" si="45"/>
        <v>-1.3698844358161801</v>
      </c>
      <c r="J99" s="11">
        <f t="shared" si="45"/>
        <v>-1.0918541353203004</v>
      </c>
      <c r="K99" s="11">
        <f t="shared" si="45"/>
        <v>1.0007077645249682</v>
      </c>
      <c r="L99" s="11">
        <f t="shared" si="45"/>
        <v>1.4628668623915999</v>
      </c>
      <c r="M99" s="11">
        <f t="shared" si="45"/>
        <v>-1.834216307579422</v>
      </c>
      <c r="N99" s="11">
        <f t="shared" si="45"/>
        <v>2.2308196837158412</v>
      </c>
      <c r="O99" s="11">
        <f t="shared" si="45"/>
        <v>-1.622283550688737</v>
      </c>
      <c r="P99" s="11"/>
      <c r="Q99" s="11"/>
      <c r="R99" s="11"/>
      <c r="S99" s="11">
        <f t="shared" si="45"/>
        <v>0.45600659389966525</v>
      </c>
      <c r="T99" s="11">
        <f t="shared" si="45"/>
        <v>2.8926770610662369</v>
      </c>
      <c r="U99" s="11">
        <f t="shared" si="45"/>
        <v>0.55957491734571974</v>
      </c>
      <c r="W99" s="15">
        <f>B99*'Table A8'!W49</f>
        <v>0</v>
      </c>
      <c r="X99" s="15">
        <f>C99*'Table A8'!X49</f>
        <v>1.2612970204943392</v>
      </c>
      <c r="Y99" s="15">
        <f>D99*'Table A8'!Y49</f>
        <v>-0.35355326308199125</v>
      </c>
      <c r="Z99" s="15">
        <f>E99*'Table A8'!Z49</f>
        <v>2.9203361341822758</v>
      </c>
      <c r="AA99" s="15">
        <f>F99*'Table A8'!AA49</f>
        <v>0.48196250859533585</v>
      </c>
      <c r="AB99" s="15">
        <f>G99*'Table A8'!AB49</f>
        <v>0.79158024165425878</v>
      </c>
      <c r="AC99" s="15">
        <f>H99*'Table A8'!AC49</f>
        <v>0.21935259752020256</v>
      </c>
      <c r="AD99" s="15">
        <f>I99*'Table A8'!AD49</f>
        <v>-0.22589394346608818</v>
      </c>
      <c r="AE99" s="15">
        <f>J99*'Table A8'!AE49</f>
        <v>-0.20941762315443357</v>
      </c>
      <c r="AF99" s="15">
        <f>K99*'Table A8'!AF49</f>
        <v>0.39387857611702742</v>
      </c>
      <c r="AG99" s="15">
        <f>L99*'Table A8'!AG49</f>
        <v>0.62888646414214877</v>
      </c>
      <c r="AH99" s="15">
        <f>M99*'Table A8'!AH49</f>
        <v>-1.4677398893250535</v>
      </c>
      <c r="AI99" s="15">
        <f>N99*'Table A8'!AI49</f>
        <v>0.53896603558574729</v>
      </c>
      <c r="AJ99" s="15">
        <f>O99*'Table A8'!AJ49</f>
        <v>-0.50144784551788868</v>
      </c>
      <c r="AK99" s="15"/>
      <c r="AL99" s="15"/>
      <c r="AM99" s="15"/>
      <c r="AN99" s="15">
        <f>S99*'Table A8'!AN49</f>
        <v>0.1551790439040561</v>
      </c>
      <c r="AO99" s="15">
        <f>T99*'Table A8'!AO49</f>
        <v>0.77465891695353839</v>
      </c>
      <c r="AP99" s="15">
        <f>U99*'Table A8'!AP49</f>
        <v>0.19943250054201453</v>
      </c>
      <c r="AR99" s="11">
        <f t="shared" ref="AR99:BK99" si="47">LN(AR49/AR48)*100</f>
        <v>-1.0228563562740953</v>
      </c>
      <c r="AS99" s="11">
        <f t="shared" si="47"/>
        <v>-7.137767450877333</v>
      </c>
      <c r="AT99" s="11">
        <f t="shared" si="47"/>
        <v>-6.8653178965742259E-2</v>
      </c>
      <c r="AU99" s="11">
        <f t="shared" si="47"/>
        <v>-4.8075641622963214</v>
      </c>
      <c r="AV99" s="11">
        <f t="shared" si="47"/>
        <v>3.2433562838050705</v>
      </c>
      <c r="AW99" s="11">
        <f t="shared" si="47"/>
        <v>-0.61763798071268994</v>
      </c>
      <c r="AX99" s="11">
        <f t="shared" si="47"/>
        <v>4.4019438251068399</v>
      </c>
      <c r="AY99" s="11">
        <f t="shared" si="47"/>
        <v>2.288921169084134</v>
      </c>
      <c r="AZ99" s="11">
        <f t="shared" si="47"/>
        <v>-0.60868636595945891</v>
      </c>
      <c r="BA99" s="11">
        <f t="shared" si="47"/>
        <v>4.0606747224001434E-2</v>
      </c>
      <c r="BB99" s="11">
        <f t="shared" si="47"/>
        <v>-2.0447512400536256</v>
      </c>
      <c r="BC99" s="11">
        <f t="shared" si="47"/>
        <v>5.9905400820690851</v>
      </c>
      <c r="BD99" s="11">
        <f t="shared" si="47"/>
        <v>3.3255083173517503</v>
      </c>
      <c r="BE99" s="11">
        <f t="shared" si="47"/>
        <v>8.2874221522237281</v>
      </c>
      <c r="BF99" s="11"/>
      <c r="BG99" s="11"/>
      <c r="BH99" s="11"/>
      <c r="BI99" s="11">
        <f t="shared" si="47"/>
        <v>-6.3293096930576109E-2</v>
      </c>
      <c r="BJ99" s="11">
        <f t="shared" si="47"/>
        <v>-0.32003751785345447</v>
      </c>
      <c r="BK99" s="11">
        <f t="shared" si="47"/>
        <v>1.0636043186350217</v>
      </c>
    </row>
    <row r="100" spans="1:63" x14ac:dyDescent="0.25">
      <c r="A100" s="13">
        <v>2014</v>
      </c>
      <c r="B100" s="11">
        <f t="shared" si="2"/>
        <v>1.7202317422318494</v>
      </c>
      <c r="C100" s="11">
        <f t="shared" si="45"/>
        <v>2.0707258802985069</v>
      </c>
      <c r="D100" s="11">
        <f t="shared" si="45"/>
        <v>-0.5743605533190137</v>
      </c>
      <c r="E100" s="11">
        <f t="shared" si="45"/>
        <v>3.4152948644243826</v>
      </c>
      <c r="F100" s="11">
        <f t="shared" si="45"/>
        <v>0.68637261726928012</v>
      </c>
      <c r="G100" s="11">
        <f t="shared" si="45"/>
        <v>1.3540881813795866</v>
      </c>
      <c r="H100" s="11">
        <f t="shared" si="45"/>
        <v>1.7623898460399035</v>
      </c>
      <c r="I100" s="11">
        <f t="shared" si="45"/>
        <v>0.36987610235785745</v>
      </c>
      <c r="J100" s="11">
        <f t="shared" si="45"/>
        <v>1.2726763938112884</v>
      </c>
      <c r="K100" s="11">
        <f t="shared" si="45"/>
        <v>1.3928246003212816</v>
      </c>
      <c r="L100" s="11">
        <f t="shared" si="45"/>
        <v>0.62765948110972469</v>
      </c>
      <c r="M100" s="11">
        <f t="shared" si="45"/>
        <v>-0.96376998884568477</v>
      </c>
      <c r="N100" s="11">
        <f t="shared" si="45"/>
        <v>1.8323577225861258</v>
      </c>
      <c r="O100" s="11">
        <f t="shared" si="45"/>
        <v>1.2883934241372739</v>
      </c>
      <c r="P100" s="11"/>
      <c r="Q100" s="11"/>
      <c r="R100" s="11"/>
      <c r="S100" s="11">
        <f t="shared" si="45"/>
        <v>1.1105512595311993</v>
      </c>
      <c r="T100" s="11">
        <f t="shared" si="45"/>
        <v>1.5682174509533602</v>
      </c>
      <c r="U100" s="11">
        <f t="shared" si="45"/>
        <v>1.0994299528905538</v>
      </c>
      <c r="W100" s="15">
        <f>B100*'Table A8'!W50</f>
        <v>0</v>
      </c>
      <c r="X100" s="15">
        <f>C100*'Table A8'!X50</f>
        <v>1.5435190711745073</v>
      </c>
      <c r="Y100" s="15">
        <f>D100*'Table A8'!Y50</f>
        <v>-0.19643130923510266</v>
      </c>
      <c r="Z100" s="15">
        <f>E100*'Table A8'!Z50</f>
        <v>2.4101735858242868</v>
      </c>
      <c r="AA100" s="15">
        <f>F100*'Table A8'!AA50</f>
        <v>0.48512816588592717</v>
      </c>
      <c r="AB100" s="15">
        <f>G100*'Table A8'!AB50</f>
        <v>0.4844927512976161</v>
      </c>
      <c r="AC100" s="15">
        <f>H100*'Table A8'!AC50</f>
        <v>0.46527091935453452</v>
      </c>
      <c r="AD100" s="15">
        <f>I100*'Table A8'!AD50</f>
        <v>6.6096859491349122E-2</v>
      </c>
      <c r="AE100" s="15">
        <f>J100*'Table A8'!AE50</f>
        <v>0.2402813031515712</v>
      </c>
      <c r="AF100" s="15">
        <f>K100*'Table A8'!AF50</f>
        <v>0.54960858728677764</v>
      </c>
      <c r="AG100" s="15">
        <f>L100*'Table A8'!AG50</f>
        <v>0.26600208809430131</v>
      </c>
      <c r="AH100" s="15">
        <f>M100*'Table A8'!AH50</f>
        <v>-0.77226889206204719</v>
      </c>
      <c r="AI100" s="15">
        <f>N100*'Table A8'!AI50</f>
        <v>0.43793349569808404</v>
      </c>
      <c r="AJ100" s="15">
        <f>O100*'Table A8'!AJ50</f>
        <v>0.39953080082496867</v>
      </c>
      <c r="AK100" s="15"/>
      <c r="AL100" s="15"/>
      <c r="AM100" s="15"/>
      <c r="AN100" s="15">
        <f>S100*'Table A8'!AN50</f>
        <v>0.42622957340807432</v>
      </c>
      <c r="AO100" s="15">
        <f>T100*'Table A8'!AO50</f>
        <v>0.44145321244337082</v>
      </c>
      <c r="AP100" s="15">
        <f>U100*'Table A8'!AP50</f>
        <v>0.39260643617721674</v>
      </c>
      <c r="AR100" s="11">
        <f t="shared" ref="AR100:BK100" si="48">LN(AR50/AR49)*100</f>
        <v>11.260173756260647</v>
      </c>
      <c r="AS100" s="11">
        <f t="shared" si="48"/>
        <v>-2.3485467103287592</v>
      </c>
      <c r="AT100" s="11">
        <f t="shared" si="48"/>
        <v>3.4077564929832849</v>
      </c>
      <c r="AU100" s="11">
        <f t="shared" si="48"/>
        <v>-7.913462485155728</v>
      </c>
      <c r="AV100" s="11">
        <f t="shared" si="48"/>
        <v>-0.21491771078821081</v>
      </c>
      <c r="AW100" s="11">
        <f t="shared" si="48"/>
        <v>8.1639604714943381</v>
      </c>
      <c r="AX100" s="11">
        <f t="shared" si="48"/>
        <v>2.2385858300296779</v>
      </c>
      <c r="AY100" s="11">
        <f t="shared" si="48"/>
        <v>4.7142275485136071</v>
      </c>
      <c r="AZ100" s="11">
        <f t="shared" si="48"/>
        <v>-8.9861175952756861E-2</v>
      </c>
      <c r="BA100" s="11">
        <f t="shared" si="48"/>
        <v>1.0741907546832452</v>
      </c>
      <c r="BB100" s="11">
        <f t="shared" si="48"/>
        <v>-1.5817513935724243</v>
      </c>
      <c r="BC100" s="11">
        <f t="shared" si="48"/>
        <v>5.9487160815899767</v>
      </c>
      <c r="BD100" s="11">
        <f t="shared" si="48"/>
        <v>3.7255597836848038</v>
      </c>
      <c r="BE100" s="11">
        <f t="shared" si="48"/>
        <v>6.7310413599258645</v>
      </c>
      <c r="BF100" s="11"/>
      <c r="BG100" s="11"/>
      <c r="BH100" s="11"/>
      <c r="BI100" s="11">
        <f t="shared" si="48"/>
        <v>5.5947536354651835</v>
      </c>
      <c r="BJ100" s="11">
        <f t="shared" si="48"/>
        <v>7.3395487699394506</v>
      </c>
      <c r="BK100" s="11">
        <f t="shared" si="48"/>
        <v>2.8521255991147614</v>
      </c>
    </row>
    <row r="101" spans="1:63" x14ac:dyDescent="0.25">
      <c r="A101" s="13">
        <v>2015</v>
      </c>
      <c r="B101" s="11">
        <f t="shared" si="2"/>
        <v>0.74402112775257923</v>
      </c>
      <c r="C101" s="11">
        <f t="shared" si="45"/>
        <v>1.7558638120324692</v>
      </c>
      <c r="D101" s="11">
        <f t="shared" si="45"/>
        <v>1.1861079749884302</v>
      </c>
      <c r="E101" s="11">
        <f t="shared" si="45"/>
        <v>4.4288477662318755</v>
      </c>
      <c r="F101" s="11">
        <f t="shared" si="45"/>
        <v>0.9247563488263385</v>
      </c>
      <c r="G101" s="11">
        <f t="shared" si="45"/>
        <v>2.6441480305287581</v>
      </c>
      <c r="H101" s="11">
        <f t="shared" si="45"/>
        <v>1.6302201397227774</v>
      </c>
      <c r="I101" s="11">
        <f t="shared" si="45"/>
        <v>1.0304636405309506</v>
      </c>
      <c r="J101" s="11">
        <f t="shared" si="45"/>
        <v>2.4459309930959208</v>
      </c>
      <c r="K101" s="11">
        <f t="shared" si="45"/>
        <v>1.4985871227804757</v>
      </c>
      <c r="L101" s="11">
        <f t="shared" si="45"/>
        <v>0.69392343620832497</v>
      </c>
      <c r="M101" s="11">
        <f t="shared" si="45"/>
        <v>-1.9361121055637058</v>
      </c>
      <c r="N101" s="11">
        <f t="shared" si="45"/>
        <v>2.0805625971488748</v>
      </c>
      <c r="O101" s="11">
        <f t="shared" si="45"/>
        <v>5.7260921432006828</v>
      </c>
      <c r="P101" s="11"/>
      <c r="Q101" s="11"/>
      <c r="R101" s="11"/>
      <c r="S101" s="11">
        <f t="shared" si="45"/>
        <v>0.38783473802463198</v>
      </c>
      <c r="T101" s="11">
        <f t="shared" si="45"/>
        <v>0.35531228690912597</v>
      </c>
      <c r="U101" s="11">
        <f t="shared" si="45"/>
        <v>1.7036187152568019</v>
      </c>
      <c r="W101" s="15">
        <f>B101*'Table A8'!W51</f>
        <v>0</v>
      </c>
      <c r="X101" s="15">
        <f>C101*'Table A8'!X51</f>
        <v>1.1388532684842596</v>
      </c>
      <c r="Y101" s="15">
        <f>D101*'Table A8'!Y51</f>
        <v>0.41976361234840542</v>
      </c>
      <c r="Z101" s="15">
        <f>E101*'Table A8'!Z51</f>
        <v>3.1666261528557915</v>
      </c>
      <c r="AA101" s="15">
        <f>F101*'Table A8'!AA51</f>
        <v>0.64529498021101894</v>
      </c>
      <c r="AB101" s="15">
        <f>G101*'Table A8'!AB51</f>
        <v>0.96167663870330944</v>
      </c>
      <c r="AC101" s="15">
        <f>H101*'Table A8'!AC51</f>
        <v>0.4518970227311539</v>
      </c>
      <c r="AD101" s="15">
        <f>I101*'Table A8'!AD51</f>
        <v>0.2018678271800132</v>
      </c>
      <c r="AE101" s="15">
        <f>J101*'Table A8'!AE51</f>
        <v>0.45543235091446055</v>
      </c>
      <c r="AF101" s="15">
        <f>K101*'Table A8'!AF51</f>
        <v>0.59523880516840488</v>
      </c>
      <c r="AG101" s="15">
        <f>L101*'Table A8'!AG51</f>
        <v>0.277153020421605</v>
      </c>
      <c r="AH101" s="15">
        <f>M101*'Table A8'!AH51</f>
        <v>-1.5556660768204376</v>
      </c>
      <c r="AI101" s="15">
        <f>N101*'Table A8'!AI51</f>
        <v>0.51847619920949961</v>
      </c>
      <c r="AJ101" s="15">
        <f>O101*'Table A8'!AJ51</f>
        <v>1.8443742793249402</v>
      </c>
      <c r="AK101" s="15"/>
      <c r="AL101" s="15"/>
      <c r="AM101" s="15"/>
      <c r="AN101" s="15">
        <f>S101*'Table A8'!AN51</f>
        <v>0.1625027552323208</v>
      </c>
      <c r="AO101" s="15">
        <f>T101*'Table A8'!AO51</f>
        <v>0.1021167512576828</v>
      </c>
      <c r="AP101" s="15">
        <f>U101*'Table A8'!AP51</f>
        <v>0.61125839503414048</v>
      </c>
      <c r="AR101" s="11">
        <f t="shared" ref="AR101:BK101" si="49">LN(AR51/AR50)*100</f>
        <v>0.2621572707354492</v>
      </c>
      <c r="AS101" s="11">
        <f t="shared" si="49"/>
        <v>3.2481939951869929</v>
      </c>
      <c r="AT101" s="11">
        <f t="shared" si="49"/>
        <v>-1.2762657572036344</v>
      </c>
      <c r="AU101" s="11">
        <f t="shared" si="49"/>
        <v>-2.2685288528204026</v>
      </c>
      <c r="AV101" s="11">
        <f t="shared" si="49"/>
        <v>4.8369618567094719</v>
      </c>
      <c r="AW101" s="11">
        <f t="shared" si="49"/>
        <v>1.2666984704647128</v>
      </c>
      <c r="AX101" s="11">
        <f t="shared" si="49"/>
        <v>2.2272415923822049</v>
      </c>
      <c r="AY101" s="11">
        <f t="shared" si="49"/>
        <v>0.21104806002175433</v>
      </c>
      <c r="AZ101" s="11">
        <f t="shared" si="49"/>
        <v>1.8462174033402925</v>
      </c>
      <c r="BA101" s="11">
        <f t="shared" si="49"/>
        <v>4.7269022518628176</v>
      </c>
      <c r="BB101" s="11">
        <f t="shared" si="49"/>
        <v>-4.5728644494349835</v>
      </c>
      <c r="BC101" s="11">
        <f t="shared" si="49"/>
        <v>6.7958723186559471</v>
      </c>
      <c r="BD101" s="11">
        <f t="shared" si="49"/>
        <v>2.6984312675141098</v>
      </c>
      <c r="BE101" s="11">
        <f t="shared" si="49"/>
        <v>-0.82821948465826978</v>
      </c>
      <c r="BF101" s="11"/>
      <c r="BG101" s="11"/>
      <c r="BH101" s="11"/>
      <c r="BI101" s="11">
        <f t="shared" si="49"/>
        <v>2.224854066313978</v>
      </c>
      <c r="BJ101" s="11">
        <f t="shared" si="49"/>
        <v>4.5795098070704157</v>
      </c>
      <c r="BK101" s="11">
        <f t="shared" si="49"/>
        <v>1.0174963145503038</v>
      </c>
    </row>
    <row r="102" spans="1:63" x14ac:dyDescent="0.25">
      <c r="A102" s="13">
        <v>2016</v>
      </c>
      <c r="B102" s="11">
        <f t="shared" si="2"/>
        <v>0.17014466397576505</v>
      </c>
      <c r="C102" s="11">
        <f t="shared" si="45"/>
        <v>1.1870172570487578</v>
      </c>
      <c r="D102" s="11">
        <f t="shared" si="45"/>
        <v>1.6332654620897729</v>
      </c>
      <c r="E102" s="11">
        <f t="shared" si="45"/>
        <v>5.5089966317960037</v>
      </c>
      <c r="F102" s="11">
        <f t="shared" si="45"/>
        <v>1.1465478109278036</v>
      </c>
      <c r="G102" s="11">
        <f t="shared" si="45"/>
        <v>2.3063939598551602</v>
      </c>
      <c r="H102" s="11">
        <f t="shared" si="45"/>
        <v>1.684101719602648</v>
      </c>
      <c r="I102" s="11">
        <f t="shared" si="45"/>
        <v>1.4910612735754281</v>
      </c>
      <c r="J102" s="11">
        <f t="shared" si="45"/>
        <v>3.6352829465798262</v>
      </c>
      <c r="K102" s="11">
        <f t="shared" si="45"/>
        <v>3.9364723522276734</v>
      </c>
      <c r="L102" s="11">
        <f t="shared" si="45"/>
        <v>0.22024235551999419</v>
      </c>
      <c r="M102" s="11">
        <f t="shared" si="45"/>
        <v>-1.2718772407774672</v>
      </c>
      <c r="N102" s="11">
        <f t="shared" si="45"/>
        <v>3.9156715201193881</v>
      </c>
      <c r="O102" s="11">
        <f t="shared" si="45"/>
        <v>8.5340047167015545</v>
      </c>
      <c r="P102" s="11"/>
      <c r="Q102" s="11"/>
      <c r="R102" s="11"/>
      <c r="S102" s="11">
        <f t="shared" si="45"/>
        <v>1.8469516283661269</v>
      </c>
      <c r="T102" s="11">
        <f t="shared" si="45"/>
        <v>1.328789432693537</v>
      </c>
      <c r="U102" s="11">
        <f t="shared" si="45"/>
        <v>2.3473356185642049</v>
      </c>
      <c r="W102" s="15">
        <f>B102*'Table A8'!W52</f>
        <v>0</v>
      </c>
      <c r="X102" s="15">
        <f>C102*'Table A8'!X52</f>
        <v>0.6888261142653942</v>
      </c>
      <c r="Y102" s="15">
        <f>D102*'Table A8'!Y52</f>
        <v>0.59401864856205044</v>
      </c>
      <c r="Z102" s="15">
        <f>E102*'Table A8'!Z52</f>
        <v>3.9036750132906484</v>
      </c>
      <c r="AA102" s="15">
        <f>F102*'Table A8'!AA52</f>
        <v>0.80074899115197806</v>
      </c>
      <c r="AB102" s="15">
        <f>G102*'Table A8'!AB52</f>
        <v>0.81784729816463986</v>
      </c>
      <c r="AC102" s="15">
        <f>H102*'Table A8'!AC52</f>
        <v>0.46211751185896655</v>
      </c>
      <c r="AD102" s="15">
        <f>I102*'Table A8'!AD52</f>
        <v>0.28732750741798496</v>
      </c>
      <c r="AE102" s="15">
        <f>J102*'Table A8'!AE52</f>
        <v>0.68525083543029719</v>
      </c>
      <c r="AF102" s="15">
        <f>K102*'Table A8'!AF52</f>
        <v>1.5738016464206239</v>
      </c>
      <c r="AG102" s="15">
        <f>L102*'Table A8'!AG52</f>
        <v>8.477128263964577E-2</v>
      </c>
      <c r="AH102" s="15">
        <f>M102*'Table A8'!AH52</f>
        <v>-1.018900857586829</v>
      </c>
      <c r="AI102" s="15">
        <f>N102*'Table A8'!AI52</f>
        <v>0.9757853428137514</v>
      </c>
      <c r="AJ102" s="15">
        <f>O102*'Table A8'!AJ52</f>
        <v>2.8674255848117221</v>
      </c>
      <c r="AK102" s="15"/>
      <c r="AL102" s="15"/>
      <c r="AM102" s="15"/>
      <c r="AN102" s="15">
        <f>S102*'Table A8'!AN52</f>
        <v>0.76463797414357659</v>
      </c>
      <c r="AO102" s="15">
        <f>T102*'Table A8'!AO52</f>
        <v>0.36435406244456786</v>
      </c>
      <c r="AP102" s="15">
        <f>U102*'Table A8'!AP52</f>
        <v>0.83588621377071326</v>
      </c>
      <c r="AR102" s="11">
        <f t="shared" ref="AR102:BK104" si="50">LN(AR52/AR51)*100</f>
        <v>-5.8837638010566753</v>
      </c>
      <c r="AS102" s="11">
        <f t="shared" si="50"/>
        <v>-3.1966874269609868</v>
      </c>
      <c r="AT102" s="11">
        <f t="shared" si="50"/>
        <v>-1.4130231065697545</v>
      </c>
      <c r="AU102" s="11">
        <f t="shared" si="50"/>
        <v>-1.8322242125745354</v>
      </c>
      <c r="AV102" s="11">
        <f t="shared" si="50"/>
        <v>6.8227290799970337</v>
      </c>
      <c r="AW102" s="11">
        <f t="shared" si="50"/>
        <v>1.5572944016366379</v>
      </c>
      <c r="AX102" s="11">
        <f t="shared" si="50"/>
        <v>2.4710409962208462</v>
      </c>
      <c r="AY102" s="11">
        <f t="shared" si="50"/>
        <v>-2.792554981324892</v>
      </c>
      <c r="AZ102" s="11">
        <f t="shared" si="50"/>
        <v>-2.1645200593524012</v>
      </c>
      <c r="BA102" s="11">
        <f t="shared" si="50"/>
        <v>1.4352558983711075</v>
      </c>
      <c r="BB102" s="11">
        <f t="shared" si="50"/>
        <v>3.518796566335896</v>
      </c>
      <c r="BC102" s="11">
        <f t="shared" si="50"/>
        <v>2.6209362590273848</v>
      </c>
      <c r="BD102" s="11">
        <f t="shared" si="50"/>
        <v>-0.2803885735395833</v>
      </c>
      <c r="BE102" s="11">
        <f t="shared" si="50"/>
        <v>-6.6361080569212607</v>
      </c>
      <c r="BF102" s="11"/>
      <c r="BG102" s="11"/>
      <c r="BH102" s="11"/>
      <c r="BI102" s="11">
        <f t="shared" si="50"/>
        <v>-2.6636078950054674</v>
      </c>
      <c r="BJ102" s="11">
        <f t="shared" si="50"/>
        <v>-0.80743272740480487</v>
      </c>
      <c r="BK102" s="11">
        <f t="shared" si="50"/>
        <v>8.193363834026493E-2</v>
      </c>
    </row>
    <row r="103" spans="1:63" x14ac:dyDescent="0.25">
      <c r="A103" s="13">
        <v>2017</v>
      </c>
      <c r="B103" s="11">
        <f t="shared" si="2"/>
        <v>0.37927982386962622</v>
      </c>
      <c r="C103" s="11">
        <f t="shared" si="45"/>
        <v>-2.1938907518753963</v>
      </c>
      <c r="D103" s="11">
        <f t="shared" si="45"/>
        <v>1.6266972463871938</v>
      </c>
      <c r="E103" s="11">
        <f t="shared" si="45"/>
        <v>5.0122609403210729</v>
      </c>
      <c r="F103" s="11">
        <f t="shared" si="45"/>
        <v>1.1928570865273813</v>
      </c>
      <c r="G103" s="11">
        <f t="shared" si="45"/>
        <v>4.7169804476389929</v>
      </c>
      <c r="H103" s="11">
        <f t="shared" si="45"/>
        <v>1.2323749688831902</v>
      </c>
      <c r="I103" s="11">
        <f t="shared" si="45"/>
        <v>0.93560949240250291</v>
      </c>
      <c r="J103" s="11">
        <f t="shared" si="45"/>
        <v>3.6717582935162647</v>
      </c>
      <c r="K103" s="11">
        <f t="shared" si="45"/>
        <v>3.1401763139531642</v>
      </c>
      <c r="L103" s="11">
        <f t="shared" si="45"/>
        <v>7.9968017056424409E-2</v>
      </c>
      <c r="M103" s="11">
        <f t="shared" si="45"/>
        <v>-0.49120443610205294</v>
      </c>
      <c r="N103" s="11">
        <f t="shared" si="45"/>
        <v>2.2250608934819724</v>
      </c>
      <c r="O103" s="11">
        <f t="shared" si="45"/>
        <v>8.7919298037883387</v>
      </c>
      <c r="P103" s="11"/>
      <c r="Q103" s="11"/>
      <c r="R103" s="11"/>
      <c r="S103" s="11">
        <f t="shared" si="45"/>
        <v>3.0529205034822793</v>
      </c>
      <c r="T103" s="11">
        <f t="shared" si="45"/>
        <v>4.5164551954373664</v>
      </c>
      <c r="U103" s="11">
        <f t="shared" si="45"/>
        <v>1.9802627296179729</v>
      </c>
      <c r="W103" s="15">
        <f>B103*'Table A8'!W53</f>
        <v>0</v>
      </c>
      <c r="X103" s="15">
        <f>C103*'Table A8'!X53</f>
        <v>-1.3575795972604952</v>
      </c>
      <c r="Y103" s="15">
        <f>D103*'Table A8'!Y53</f>
        <v>0.60090196281542929</v>
      </c>
      <c r="Z103" s="15">
        <f>E103*'Table A8'!Z53</f>
        <v>3.4840225796171782</v>
      </c>
      <c r="AA103" s="15">
        <f>F103*'Table A8'!AA53</f>
        <v>0.81758424710586719</v>
      </c>
      <c r="AB103" s="15">
        <f>G103*'Table A8'!AB53</f>
        <v>1.5900941088991043</v>
      </c>
      <c r="AC103" s="15">
        <f>H103*'Table A8'!AC53</f>
        <v>0.32892087919492352</v>
      </c>
      <c r="AD103" s="15">
        <f>I103*'Table A8'!AD53</f>
        <v>0.17711087691179384</v>
      </c>
      <c r="AE103" s="15">
        <f>J103*'Table A8'!AE53</f>
        <v>0.69212643832781595</v>
      </c>
      <c r="AF103" s="15">
        <f>K103*'Table A8'!AF53</f>
        <v>1.2739695305707985</v>
      </c>
      <c r="AG103" s="15">
        <f>L103*'Table A8'!AG53</f>
        <v>3.2347062899323674E-2</v>
      </c>
      <c r="AH103" s="15">
        <f>M103*'Table A8'!AH53</f>
        <v>-0.3927670671072015</v>
      </c>
      <c r="AI103" s="15">
        <f>N103*'Table A8'!AI53</f>
        <v>0.54625244934982431</v>
      </c>
      <c r="AJ103" s="15">
        <f>O103*'Table A8'!AJ53</f>
        <v>2.9901353262684136</v>
      </c>
      <c r="AK103" s="15"/>
      <c r="AL103" s="15"/>
      <c r="AM103" s="15"/>
      <c r="AN103" s="15">
        <f>S103*'Table A8'!AN53</f>
        <v>1.1744585176896329</v>
      </c>
      <c r="AO103" s="15">
        <f>T103*'Table A8'!AO53</f>
        <v>1.2067968282208643</v>
      </c>
      <c r="AP103" s="15">
        <f>U103*'Table A8'!AP53</f>
        <v>0.7012110325577241</v>
      </c>
      <c r="AR103" s="11">
        <f t="shared" si="50"/>
        <v>5.2114833699599874</v>
      </c>
      <c r="AS103" s="11">
        <f t="shared" si="50"/>
        <v>3.9090966336319455</v>
      </c>
      <c r="AT103" s="11">
        <f t="shared" si="50"/>
        <v>0.56901948881700959</v>
      </c>
      <c r="AU103" s="11">
        <f t="shared" si="50"/>
        <v>-6.7879330992469562</v>
      </c>
      <c r="AV103" s="11">
        <f t="shared" si="50"/>
        <v>3.9517882355813189E-2</v>
      </c>
      <c r="AW103" s="11">
        <f t="shared" si="50"/>
        <v>1.5241455645007236</v>
      </c>
      <c r="AX103" s="11">
        <f t="shared" si="50"/>
        <v>1.188093900798562</v>
      </c>
      <c r="AY103" s="11">
        <f t="shared" si="50"/>
        <v>1.1720230677891255</v>
      </c>
      <c r="AZ103" s="11">
        <f t="shared" si="50"/>
        <v>-1.3294067991574712</v>
      </c>
      <c r="BA103" s="11">
        <f t="shared" si="50"/>
        <v>1.576804133685842</v>
      </c>
      <c r="BB103" s="11">
        <f t="shared" si="50"/>
        <v>-0.94368735662278458</v>
      </c>
      <c r="BC103" s="11">
        <f t="shared" si="50"/>
        <v>1.6247554024766175</v>
      </c>
      <c r="BD103" s="11">
        <f t="shared" si="50"/>
        <v>2.2053316621704613</v>
      </c>
      <c r="BE103" s="11">
        <f t="shared" si="50"/>
        <v>-4.8506295681048535</v>
      </c>
      <c r="BF103" s="11"/>
      <c r="BG103" s="11"/>
      <c r="BH103" s="11"/>
      <c r="BI103" s="11">
        <f t="shared" si="50"/>
        <v>2.1303943605194364</v>
      </c>
      <c r="BJ103" s="11">
        <f t="shared" si="50"/>
        <v>-2.2816148290611769</v>
      </c>
      <c r="BK103" s="11">
        <f t="shared" si="50"/>
        <v>0.82988028146950643</v>
      </c>
    </row>
    <row r="104" spans="1:63" x14ac:dyDescent="0.25">
      <c r="A104" s="13">
        <v>2018</v>
      </c>
      <c r="B104" s="11">
        <f t="shared" si="2"/>
        <v>0.40761601399990988</v>
      </c>
      <c r="C104" s="11">
        <f t="shared" si="45"/>
        <v>-4.6232872584580091</v>
      </c>
      <c r="D104" s="11">
        <f t="shared" si="45"/>
        <v>1.9486197241945926</v>
      </c>
      <c r="E104" s="11">
        <f t="shared" si="45"/>
        <v>4.0996983964273221</v>
      </c>
      <c r="F104" s="11">
        <f t="shared" si="45"/>
        <v>1.1885607233981064</v>
      </c>
      <c r="G104" s="11">
        <f t="shared" si="45"/>
        <v>5.7370374797533898</v>
      </c>
      <c r="H104" s="11">
        <f t="shared" si="45"/>
        <v>1.2271297166548281</v>
      </c>
      <c r="I104" s="11">
        <f t="shared" si="45"/>
        <v>-1.1057541563782436</v>
      </c>
      <c r="J104" s="11">
        <f t="shared" si="45"/>
        <v>1.8338622812915655</v>
      </c>
      <c r="K104" s="11">
        <f t="shared" si="45"/>
        <v>2.450586879876437</v>
      </c>
      <c r="L104" s="11">
        <f t="shared" si="45"/>
        <v>0.53811789045167502</v>
      </c>
      <c r="M104" s="11">
        <f t="shared" si="45"/>
        <v>1.2582550665240342</v>
      </c>
      <c r="N104" s="11">
        <f t="shared" si="45"/>
        <v>2.2818354432758312</v>
      </c>
      <c r="O104" s="11">
        <f t="shared" si="45"/>
        <v>6.5831301768035075</v>
      </c>
      <c r="P104" s="11"/>
      <c r="Q104" s="11"/>
      <c r="R104" s="11"/>
      <c r="S104" s="11">
        <f t="shared" si="45"/>
        <v>4.8743975859685023</v>
      </c>
      <c r="T104" s="11">
        <f t="shared" si="45"/>
        <v>3.5862286687999663</v>
      </c>
      <c r="U104" s="11">
        <f t="shared" si="45"/>
        <v>1.4985198189484248</v>
      </c>
      <c r="W104" s="15">
        <f>B104*'Table A8'!W54</f>
        <v>0</v>
      </c>
      <c r="X104" s="15">
        <f>C104*'Table A8'!X54</f>
        <v>-3.0019004169167851</v>
      </c>
      <c r="Y104" s="15">
        <f>D104*'Table A8'!Y54</f>
        <v>0.71923554020022407</v>
      </c>
      <c r="Z104" s="15">
        <f>E104*'Table A8'!Z54</f>
        <v>2.8025538237977172</v>
      </c>
      <c r="AA104" s="15">
        <f>F104*'Table A8'!AA54</f>
        <v>0.7976431014724692</v>
      </c>
      <c r="AB104" s="15">
        <f>G104*'Table A8'!AB54</f>
        <v>1.8312623635372822</v>
      </c>
      <c r="AC104" s="15">
        <f>H104*'Table A8'!AC54</f>
        <v>0.31929915227358624</v>
      </c>
      <c r="AD104" s="15">
        <f>I104*'Table A8'!AD54</f>
        <v>-0.20710775348964505</v>
      </c>
      <c r="AE104" s="15">
        <f>J104*'Table A8'!AE54</f>
        <v>0.32936166571996511</v>
      </c>
      <c r="AF104" s="15">
        <f>K104*'Table A8'!AF54</f>
        <v>0.98562604308630297</v>
      </c>
      <c r="AG104" s="15">
        <f>L104*'Table A8'!AG54</f>
        <v>0.22116645297563844</v>
      </c>
      <c r="AH104" s="15">
        <f>M104*'Table A8'!AH54</f>
        <v>1.0028292880196552</v>
      </c>
      <c r="AI104" s="15">
        <f>N104*'Table A8'!AI54</f>
        <v>0.56270062031182011</v>
      </c>
      <c r="AJ104" s="15">
        <f>O104*'Table A8'!AJ54</f>
        <v>2.1823076536103629</v>
      </c>
      <c r="AK104" s="15"/>
      <c r="AL104" s="15"/>
      <c r="AM104" s="15"/>
      <c r="AN104" s="15">
        <f>S104*'Table A8'!AN54</f>
        <v>1.7874415947746498</v>
      </c>
      <c r="AO104" s="15">
        <f>T104*'Table A8'!AO54</f>
        <v>0.97796455798175097</v>
      </c>
      <c r="AP104" s="15">
        <f>U104*'Table A8'!AP54</f>
        <v>0.5229834168130002</v>
      </c>
      <c r="AR104" s="11">
        <f t="shared" si="50"/>
        <v>-3.4705984894026596</v>
      </c>
      <c r="AS104" s="11">
        <f t="shared" si="50"/>
        <v>9.7580230191706931</v>
      </c>
      <c r="AT104" s="11">
        <f t="shared" si="50"/>
        <v>-1.09141595591652</v>
      </c>
      <c r="AU104" s="11">
        <f t="shared" si="50"/>
        <v>-5.6797045903857075</v>
      </c>
      <c r="AV104" s="11">
        <f t="shared" si="50"/>
        <v>-0.20565522816798062</v>
      </c>
      <c r="AW104" s="11">
        <f t="shared" si="50"/>
        <v>-5.7276429567533844</v>
      </c>
      <c r="AX104" s="11">
        <f t="shared" si="50"/>
        <v>1.9053323929114492</v>
      </c>
      <c r="AY104" s="11">
        <f t="shared" si="50"/>
        <v>3.1411025725006079</v>
      </c>
      <c r="AZ104" s="11">
        <f t="shared" si="50"/>
        <v>0.60751916576564358</v>
      </c>
      <c r="BA104" s="11">
        <f t="shared" si="50"/>
        <v>2.6358066996210927</v>
      </c>
      <c r="BB104" s="11">
        <f t="shared" si="50"/>
        <v>-1.6334635273857399</v>
      </c>
      <c r="BC104" s="11">
        <f t="shared" si="50"/>
        <v>1.8901501424729936E-2</v>
      </c>
      <c r="BD104" s="11">
        <f t="shared" si="50"/>
        <v>2.5639200092028411</v>
      </c>
      <c r="BE104" s="11">
        <f t="shared" si="50"/>
        <v>-2.7542796461017849</v>
      </c>
      <c r="BF104" s="11"/>
      <c r="BG104" s="11"/>
      <c r="BH104" s="11"/>
      <c r="BI104" s="11">
        <f t="shared" si="50"/>
        <v>-2.7233730275492825</v>
      </c>
      <c r="BJ104" s="11">
        <f t="shared" si="50"/>
        <v>-3.7134364749845417</v>
      </c>
      <c r="BK104" s="11">
        <f t="shared" si="50"/>
        <v>0.42739430594786515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4"/>
  <sheetViews>
    <sheetView workbookViewId="0">
      <pane xSplit="1" ySplit="4" topLeftCell="B102" activePane="bottomRight" state="frozen"/>
      <selection pane="topRight" activeCell="B1" sqref="B1"/>
      <selection pane="bottomLeft" activeCell="A5" sqref="A5"/>
      <selection pane="bottomRight" activeCell="O102" sqref="O102"/>
    </sheetView>
  </sheetViews>
  <sheetFormatPr defaultColWidth="8.88671875" defaultRowHeight="12" x14ac:dyDescent="0.25"/>
  <cols>
    <col min="1" max="1" width="20.6640625" style="13" customWidth="1"/>
    <col min="2" max="2" width="8.6640625" style="13" customWidth="1"/>
    <col min="3" max="23" width="8.88671875" style="13"/>
    <col min="24" max="24" width="9.88671875" style="13" bestFit="1" customWidth="1"/>
    <col min="25" max="16384" width="8.88671875" style="13"/>
  </cols>
  <sheetData>
    <row r="1" spans="1:21" ht="13.2" x14ac:dyDescent="0.25">
      <c r="A1" s="26" t="s">
        <v>186</v>
      </c>
      <c r="B1" s="9" t="s">
        <v>218</v>
      </c>
    </row>
    <row r="2" spans="1:21" x14ac:dyDescent="0.25">
      <c r="B2" s="9" t="s">
        <v>155</v>
      </c>
    </row>
    <row r="3" spans="1:21" x14ac:dyDescent="0.25">
      <c r="A3" s="16"/>
      <c r="B3" s="9"/>
    </row>
    <row r="4" spans="1:21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5">
      <c r="A5" s="17" t="str">
        <f>Base_year</f>
        <v>2016=100</v>
      </c>
    </row>
    <row r="6" spans="1:21" x14ac:dyDescent="0.25">
      <c r="A6" s="13">
        <v>1970</v>
      </c>
      <c r="B6" s="34">
        <v>96.69</v>
      </c>
      <c r="C6" s="34">
        <v>98.1</v>
      </c>
      <c r="D6" s="34">
        <v>188.33</v>
      </c>
      <c r="E6" s="34">
        <v>70.67</v>
      </c>
      <c r="F6" s="34">
        <v>29.2</v>
      </c>
      <c r="G6" s="34">
        <v>61.55</v>
      </c>
      <c r="H6" s="34">
        <v>45.53</v>
      </c>
      <c r="I6" s="34">
        <v>78.239999999999995</v>
      </c>
      <c r="J6" s="34">
        <v>31.47</v>
      </c>
      <c r="K6" s="34">
        <v>19.96</v>
      </c>
      <c r="L6" s="34">
        <v>24.57</v>
      </c>
      <c r="M6" s="34">
        <v>25.86</v>
      </c>
      <c r="N6" s="34">
        <v>13.07</v>
      </c>
      <c r="O6" s="34">
        <v>14.87</v>
      </c>
      <c r="P6" s="34"/>
      <c r="Q6" s="34"/>
      <c r="R6" s="34"/>
      <c r="S6" s="34">
        <v>38.99</v>
      </c>
      <c r="T6" s="34">
        <v>9.24</v>
      </c>
      <c r="U6" s="34">
        <v>56.74</v>
      </c>
    </row>
    <row r="7" spans="1:21" x14ac:dyDescent="0.25">
      <c r="A7" s="13">
        <v>1971</v>
      </c>
      <c r="B7" s="34">
        <v>95.63</v>
      </c>
      <c r="C7" s="34">
        <v>98.06</v>
      </c>
      <c r="D7" s="34">
        <v>183.65</v>
      </c>
      <c r="E7" s="34">
        <v>69.86</v>
      </c>
      <c r="F7" s="34">
        <v>30.08</v>
      </c>
      <c r="G7" s="34">
        <v>60.76</v>
      </c>
      <c r="H7" s="34">
        <v>46.32</v>
      </c>
      <c r="I7" s="34">
        <v>76.12</v>
      </c>
      <c r="J7" s="34">
        <v>31.54</v>
      </c>
      <c r="K7" s="34">
        <v>21.02</v>
      </c>
      <c r="L7" s="34">
        <v>27.14</v>
      </c>
      <c r="M7" s="34">
        <v>27.11</v>
      </c>
      <c r="N7" s="34">
        <v>13.84</v>
      </c>
      <c r="O7" s="34">
        <v>15.5</v>
      </c>
      <c r="P7" s="34"/>
      <c r="Q7" s="34"/>
      <c r="R7" s="34"/>
      <c r="S7" s="34">
        <v>39.049999999999997</v>
      </c>
      <c r="T7" s="34">
        <v>9.64</v>
      </c>
      <c r="U7" s="34">
        <v>56.95</v>
      </c>
    </row>
    <row r="8" spans="1:21" x14ac:dyDescent="0.25">
      <c r="A8" s="13">
        <v>1972</v>
      </c>
      <c r="B8" s="34">
        <v>98.95</v>
      </c>
      <c r="C8" s="34">
        <v>95.69</v>
      </c>
      <c r="D8" s="34">
        <v>182.15</v>
      </c>
      <c r="E8" s="34">
        <v>68.67</v>
      </c>
      <c r="F8" s="34">
        <v>30.88</v>
      </c>
      <c r="G8" s="34">
        <v>63.76</v>
      </c>
      <c r="H8" s="34">
        <v>47.87</v>
      </c>
      <c r="I8" s="34">
        <v>76.260000000000005</v>
      </c>
      <c r="J8" s="34">
        <v>33.32</v>
      </c>
      <c r="K8" s="34">
        <v>22.1</v>
      </c>
      <c r="L8" s="34">
        <v>28.81</v>
      </c>
      <c r="M8" s="34">
        <v>28.35</v>
      </c>
      <c r="N8" s="34">
        <v>14.47</v>
      </c>
      <c r="O8" s="34">
        <v>16.079999999999998</v>
      </c>
      <c r="P8" s="34"/>
      <c r="Q8" s="34"/>
      <c r="R8" s="34"/>
      <c r="S8" s="34">
        <v>40.51</v>
      </c>
      <c r="T8" s="34">
        <v>10.59</v>
      </c>
      <c r="U8" s="34">
        <v>58.02</v>
      </c>
    </row>
    <row r="9" spans="1:21" x14ac:dyDescent="0.25">
      <c r="A9" s="13">
        <v>1973</v>
      </c>
      <c r="B9" s="34">
        <v>99.81</v>
      </c>
      <c r="C9" s="34">
        <v>98.88</v>
      </c>
      <c r="D9" s="34">
        <v>185.65</v>
      </c>
      <c r="E9" s="34">
        <v>67.05</v>
      </c>
      <c r="F9" s="34">
        <v>31.71</v>
      </c>
      <c r="G9" s="34">
        <v>67.489999999999995</v>
      </c>
      <c r="H9" s="34">
        <v>49.94</v>
      </c>
      <c r="I9" s="34">
        <v>75.849999999999994</v>
      </c>
      <c r="J9" s="34">
        <v>34.950000000000003</v>
      </c>
      <c r="K9" s="34">
        <v>23.1</v>
      </c>
      <c r="L9" s="34">
        <v>30.58</v>
      </c>
      <c r="M9" s="34">
        <v>29.72</v>
      </c>
      <c r="N9" s="34">
        <v>15.28</v>
      </c>
      <c r="O9" s="34">
        <v>16.87</v>
      </c>
      <c r="P9" s="34"/>
      <c r="Q9" s="34"/>
      <c r="R9" s="34"/>
      <c r="S9" s="34">
        <v>41.3</v>
      </c>
      <c r="T9" s="34">
        <v>11.51</v>
      </c>
      <c r="U9" s="34">
        <v>59.59</v>
      </c>
    </row>
    <row r="10" spans="1:21" x14ac:dyDescent="0.25">
      <c r="A10" s="13">
        <v>1974</v>
      </c>
      <c r="B10" s="34">
        <v>96.95</v>
      </c>
      <c r="C10" s="34">
        <v>95.55</v>
      </c>
      <c r="D10" s="34">
        <v>183.65</v>
      </c>
      <c r="E10" s="34">
        <v>66.36</v>
      </c>
      <c r="F10" s="34">
        <v>32.6</v>
      </c>
      <c r="G10" s="34">
        <v>64.02</v>
      </c>
      <c r="H10" s="34">
        <v>51.57</v>
      </c>
      <c r="I10" s="34">
        <v>74.28</v>
      </c>
      <c r="J10" s="34">
        <v>36.020000000000003</v>
      </c>
      <c r="K10" s="34">
        <v>24.06</v>
      </c>
      <c r="L10" s="34">
        <v>32.299999999999997</v>
      </c>
      <c r="M10" s="34">
        <v>30.87</v>
      </c>
      <c r="N10" s="34">
        <v>16.47</v>
      </c>
      <c r="O10" s="34">
        <v>17.899999999999999</v>
      </c>
      <c r="P10" s="34"/>
      <c r="Q10" s="34"/>
      <c r="R10" s="34"/>
      <c r="S10" s="34">
        <v>43.26</v>
      </c>
      <c r="T10" s="34">
        <v>12.36</v>
      </c>
      <c r="U10" s="34">
        <v>59.84</v>
      </c>
    </row>
    <row r="11" spans="1:21" x14ac:dyDescent="0.25">
      <c r="A11" s="13">
        <v>1975</v>
      </c>
      <c r="B11" s="34">
        <v>93.38</v>
      </c>
      <c r="C11" s="34">
        <v>100.38</v>
      </c>
      <c r="D11" s="34">
        <v>172.59</v>
      </c>
      <c r="E11" s="34">
        <v>65.83</v>
      </c>
      <c r="F11" s="34">
        <v>33.18</v>
      </c>
      <c r="G11" s="34">
        <v>61.95</v>
      </c>
      <c r="H11" s="34">
        <v>51.41</v>
      </c>
      <c r="I11" s="34">
        <v>74.06</v>
      </c>
      <c r="J11" s="34">
        <v>35.64</v>
      </c>
      <c r="K11" s="34">
        <v>23.96</v>
      </c>
      <c r="L11" s="34">
        <v>32.81</v>
      </c>
      <c r="M11" s="34">
        <v>31.13</v>
      </c>
      <c r="N11" s="34">
        <v>16.82</v>
      </c>
      <c r="O11" s="34">
        <v>18.18</v>
      </c>
      <c r="P11" s="34"/>
      <c r="Q11" s="34"/>
      <c r="R11" s="34"/>
      <c r="S11" s="34">
        <v>44.52</v>
      </c>
      <c r="T11" s="34">
        <v>12.84</v>
      </c>
      <c r="U11" s="34">
        <v>58.76</v>
      </c>
    </row>
    <row r="12" spans="1:21" x14ac:dyDescent="0.25">
      <c r="A12" s="13">
        <v>1976</v>
      </c>
      <c r="B12" s="34">
        <v>92.19</v>
      </c>
      <c r="C12" s="34">
        <v>106.2</v>
      </c>
      <c r="D12" s="34">
        <v>170.71</v>
      </c>
      <c r="E12" s="34">
        <v>66.72</v>
      </c>
      <c r="F12" s="34">
        <v>34.1</v>
      </c>
      <c r="G12" s="34">
        <v>61.31</v>
      </c>
      <c r="H12" s="34">
        <v>51.27</v>
      </c>
      <c r="I12" s="34">
        <v>72.36</v>
      </c>
      <c r="J12" s="34">
        <v>35.479999999999997</v>
      </c>
      <c r="K12" s="34">
        <v>23.86</v>
      </c>
      <c r="L12" s="34">
        <v>33.69</v>
      </c>
      <c r="M12" s="34">
        <v>31.39</v>
      </c>
      <c r="N12" s="34">
        <v>17.47</v>
      </c>
      <c r="O12" s="34">
        <v>18.670000000000002</v>
      </c>
      <c r="P12" s="34"/>
      <c r="Q12" s="34"/>
      <c r="R12" s="34"/>
      <c r="S12" s="34">
        <v>44.59</v>
      </c>
      <c r="T12" s="34">
        <v>13.62</v>
      </c>
      <c r="U12" s="34">
        <v>58.74</v>
      </c>
    </row>
    <row r="13" spans="1:21" x14ac:dyDescent="0.25">
      <c r="A13" s="13">
        <v>1977</v>
      </c>
      <c r="B13" s="34">
        <v>93.49</v>
      </c>
      <c r="C13" s="34">
        <v>116.74</v>
      </c>
      <c r="D13" s="34">
        <v>172.87</v>
      </c>
      <c r="E13" s="34">
        <v>66.94</v>
      </c>
      <c r="F13" s="34">
        <v>34.94</v>
      </c>
      <c r="G13" s="34">
        <v>60.36</v>
      </c>
      <c r="H13" s="34">
        <v>51.87</v>
      </c>
      <c r="I13" s="34">
        <v>72.260000000000005</v>
      </c>
      <c r="J13" s="34">
        <v>35.81</v>
      </c>
      <c r="K13" s="34">
        <v>24.56</v>
      </c>
      <c r="L13" s="34">
        <v>35.090000000000003</v>
      </c>
      <c r="M13" s="34">
        <v>31.61</v>
      </c>
      <c r="N13" s="34">
        <v>18.579999999999998</v>
      </c>
      <c r="O13" s="34">
        <v>19.52</v>
      </c>
      <c r="P13" s="34"/>
      <c r="Q13" s="34"/>
      <c r="R13" s="34"/>
      <c r="S13" s="34">
        <v>45.35</v>
      </c>
      <c r="T13" s="34">
        <v>13.84</v>
      </c>
      <c r="U13" s="34">
        <v>59.67</v>
      </c>
    </row>
    <row r="14" spans="1:21" x14ac:dyDescent="0.25">
      <c r="A14" s="13">
        <v>1978</v>
      </c>
      <c r="B14" s="34">
        <v>94.34</v>
      </c>
      <c r="C14" s="34">
        <v>119.79</v>
      </c>
      <c r="D14" s="34">
        <v>172.33</v>
      </c>
      <c r="E14" s="34">
        <v>65.23</v>
      </c>
      <c r="F14" s="34">
        <v>35.090000000000003</v>
      </c>
      <c r="G14" s="34">
        <v>60.78</v>
      </c>
      <c r="H14" s="34">
        <v>52.95</v>
      </c>
      <c r="I14" s="34">
        <v>73.37</v>
      </c>
      <c r="J14" s="34">
        <v>36.35</v>
      </c>
      <c r="K14" s="34">
        <v>25.34</v>
      </c>
      <c r="L14" s="34">
        <v>36.74</v>
      </c>
      <c r="M14" s="34">
        <v>31.88</v>
      </c>
      <c r="N14" s="34">
        <v>19.98</v>
      </c>
      <c r="O14" s="34">
        <v>20.61</v>
      </c>
      <c r="P14" s="34"/>
      <c r="Q14" s="34"/>
      <c r="R14" s="34"/>
      <c r="S14" s="34">
        <v>45.63</v>
      </c>
      <c r="T14" s="34">
        <v>16.23</v>
      </c>
      <c r="U14" s="34">
        <v>60.59</v>
      </c>
    </row>
    <row r="15" spans="1:21" x14ac:dyDescent="0.25">
      <c r="A15" s="13">
        <v>1979</v>
      </c>
      <c r="B15" s="34">
        <v>92.85</v>
      </c>
      <c r="C15" s="34">
        <v>111.49</v>
      </c>
      <c r="D15" s="34">
        <v>173.74</v>
      </c>
      <c r="E15" s="34">
        <v>65.16</v>
      </c>
      <c r="F15" s="34">
        <v>35.9</v>
      </c>
      <c r="G15" s="34">
        <v>61.75</v>
      </c>
      <c r="H15" s="34">
        <v>55.07</v>
      </c>
      <c r="I15" s="34">
        <v>73.44</v>
      </c>
      <c r="J15" s="34">
        <v>37.64</v>
      </c>
      <c r="K15" s="34">
        <v>25.95</v>
      </c>
      <c r="L15" s="34">
        <v>38.1</v>
      </c>
      <c r="M15" s="34">
        <v>32.64</v>
      </c>
      <c r="N15" s="34">
        <v>21.12</v>
      </c>
      <c r="O15" s="34">
        <v>21.42</v>
      </c>
      <c r="P15" s="34"/>
      <c r="Q15" s="34"/>
      <c r="R15" s="34"/>
      <c r="S15" s="34">
        <v>46.17</v>
      </c>
      <c r="T15" s="34">
        <v>21.18</v>
      </c>
      <c r="U15" s="34">
        <v>61.53</v>
      </c>
    </row>
    <row r="16" spans="1:21" x14ac:dyDescent="0.25">
      <c r="A16" s="13">
        <v>1980</v>
      </c>
      <c r="B16" s="34">
        <v>95.1</v>
      </c>
      <c r="C16" s="34">
        <v>115.17</v>
      </c>
      <c r="D16" s="34">
        <v>166.09</v>
      </c>
      <c r="E16" s="34">
        <v>63.97</v>
      </c>
      <c r="F16" s="34">
        <v>36.119999999999997</v>
      </c>
      <c r="G16" s="34">
        <v>61.17</v>
      </c>
      <c r="H16" s="34">
        <v>55.75</v>
      </c>
      <c r="I16" s="34">
        <v>73.709999999999994</v>
      </c>
      <c r="J16" s="34">
        <v>38.6</v>
      </c>
      <c r="K16" s="34">
        <v>26.12</v>
      </c>
      <c r="L16" s="34">
        <v>39.65</v>
      </c>
      <c r="M16" s="34">
        <v>33.340000000000003</v>
      </c>
      <c r="N16" s="34">
        <v>22.54</v>
      </c>
      <c r="O16" s="34">
        <v>22.48</v>
      </c>
      <c r="P16" s="34"/>
      <c r="Q16" s="34"/>
      <c r="R16" s="34"/>
      <c r="S16" s="34">
        <v>47.03</v>
      </c>
      <c r="T16" s="34">
        <v>24.12</v>
      </c>
      <c r="U16" s="34">
        <v>61.23</v>
      </c>
    </row>
    <row r="17" spans="1:21" x14ac:dyDescent="0.25">
      <c r="A17" s="13">
        <v>1981</v>
      </c>
      <c r="B17" s="34">
        <v>94.75</v>
      </c>
      <c r="C17" s="34">
        <v>111.85</v>
      </c>
      <c r="D17" s="34">
        <v>154.76</v>
      </c>
      <c r="E17" s="34">
        <v>61.75</v>
      </c>
      <c r="F17" s="34">
        <v>35.479999999999997</v>
      </c>
      <c r="G17" s="34">
        <v>59.14</v>
      </c>
      <c r="H17" s="34">
        <v>55.04</v>
      </c>
      <c r="I17" s="34">
        <v>70.97</v>
      </c>
      <c r="J17" s="34">
        <v>38.15</v>
      </c>
      <c r="K17" s="34">
        <v>26.61</v>
      </c>
      <c r="L17" s="34">
        <v>40.68</v>
      </c>
      <c r="M17" s="34">
        <v>34.299999999999997</v>
      </c>
      <c r="N17" s="34">
        <v>23.57</v>
      </c>
      <c r="O17" s="34">
        <v>23.14</v>
      </c>
      <c r="P17" s="34"/>
      <c r="Q17" s="34"/>
      <c r="R17" s="34"/>
      <c r="S17" s="34">
        <v>46.88</v>
      </c>
      <c r="T17" s="34">
        <v>26.31</v>
      </c>
      <c r="U17" s="34">
        <v>59.77</v>
      </c>
    </row>
    <row r="18" spans="1:21" x14ac:dyDescent="0.25">
      <c r="A18" s="13">
        <v>1982</v>
      </c>
      <c r="B18" s="34">
        <v>96.85</v>
      </c>
      <c r="C18" s="34">
        <v>115.64</v>
      </c>
      <c r="D18" s="34">
        <v>146.86000000000001</v>
      </c>
      <c r="E18" s="34">
        <v>60.74</v>
      </c>
      <c r="F18" s="34">
        <v>35.24</v>
      </c>
      <c r="G18" s="34">
        <v>57.66</v>
      </c>
      <c r="H18" s="34">
        <v>54.55</v>
      </c>
      <c r="I18" s="34">
        <v>68.25</v>
      </c>
      <c r="J18" s="34">
        <v>38.36</v>
      </c>
      <c r="K18" s="34">
        <v>26.82</v>
      </c>
      <c r="L18" s="34">
        <v>42.23</v>
      </c>
      <c r="M18" s="34">
        <v>35.57</v>
      </c>
      <c r="N18" s="34">
        <v>24.23</v>
      </c>
      <c r="O18" s="34">
        <v>23.52</v>
      </c>
      <c r="P18" s="34"/>
      <c r="Q18" s="34"/>
      <c r="R18" s="34"/>
      <c r="S18" s="34">
        <v>48.23</v>
      </c>
      <c r="T18" s="34">
        <v>28.49</v>
      </c>
      <c r="U18" s="34">
        <v>58.85</v>
      </c>
    </row>
    <row r="19" spans="1:21" x14ac:dyDescent="0.25">
      <c r="A19" s="13">
        <v>1983</v>
      </c>
      <c r="B19" s="34">
        <v>96.18</v>
      </c>
      <c r="C19" s="34">
        <v>115.21</v>
      </c>
      <c r="D19" s="34">
        <v>140.75</v>
      </c>
      <c r="E19" s="34">
        <v>60.83</v>
      </c>
      <c r="F19" s="34">
        <v>35.520000000000003</v>
      </c>
      <c r="G19" s="34">
        <v>57.54</v>
      </c>
      <c r="H19" s="34">
        <v>54.52</v>
      </c>
      <c r="I19" s="34">
        <v>65.94</v>
      </c>
      <c r="J19" s="34">
        <v>38.26</v>
      </c>
      <c r="K19" s="34">
        <v>27.26</v>
      </c>
      <c r="L19" s="34">
        <v>44.4</v>
      </c>
      <c r="M19" s="34">
        <v>35.97</v>
      </c>
      <c r="N19" s="34">
        <v>25.28</v>
      </c>
      <c r="O19" s="34">
        <v>24.3</v>
      </c>
      <c r="P19" s="34"/>
      <c r="Q19" s="34"/>
      <c r="R19" s="34"/>
      <c r="S19" s="34">
        <v>48</v>
      </c>
      <c r="T19" s="34">
        <v>30.83</v>
      </c>
      <c r="U19" s="34">
        <v>58.44</v>
      </c>
    </row>
    <row r="20" spans="1:21" x14ac:dyDescent="0.25">
      <c r="A20" s="13">
        <v>1984</v>
      </c>
      <c r="B20" s="34">
        <v>100.23</v>
      </c>
      <c r="C20" s="34">
        <v>116.16</v>
      </c>
      <c r="D20" s="34">
        <v>140.24</v>
      </c>
      <c r="E20" s="34">
        <v>60.61</v>
      </c>
      <c r="F20" s="34">
        <v>35.619999999999997</v>
      </c>
      <c r="G20" s="34">
        <v>59.2</v>
      </c>
      <c r="H20" s="34">
        <v>56.51</v>
      </c>
      <c r="I20" s="34">
        <v>67.67</v>
      </c>
      <c r="J20" s="34">
        <v>40.04</v>
      </c>
      <c r="K20" s="34">
        <v>28.56</v>
      </c>
      <c r="L20" s="34">
        <v>46.9</v>
      </c>
      <c r="M20" s="34">
        <v>36.75</v>
      </c>
      <c r="N20" s="34">
        <v>27.3</v>
      </c>
      <c r="O20" s="34">
        <v>25.74</v>
      </c>
      <c r="P20" s="34"/>
      <c r="Q20" s="34"/>
      <c r="R20" s="34"/>
      <c r="S20" s="34">
        <v>50.77</v>
      </c>
      <c r="T20" s="34">
        <v>33.58</v>
      </c>
      <c r="U20" s="34">
        <v>59.91</v>
      </c>
    </row>
    <row r="21" spans="1:21" x14ac:dyDescent="0.25">
      <c r="A21" s="13">
        <v>1985</v>
      </c>
      <c r="B21" s="34">
        <v>97.52</v>
      </c>
      <c r="C21" s="34">
        <v>116.89</v>
      </c>
      <c r="D21" s="34">
        <v>142.9</v>
      </c>
      <c r="E21" s="34">
        <v>61.16</v>
      </c>
      <c r="F21" s="34">
        <v>35.83</v>
      </c>
      <c r="G21" s="34">
        <v>59.92</v>
      </c>
      <c r="H21" s="34">
        <v>59</v>
      </c>
      <c r="I21" s="34">
        <v>67.92</v>
      </c>
      <c r="J21" s="34">
        <v>42.1</v>
      </c>
      <c r="K21" s="34">
        <v>30.42</v>
      </c>
      <c r="L21" s="34">
        <v>50.2</v>
      </c>
      <c r="M21" s="34">
        <v>37.35</v>
      </c>
      <c r="N21" s="34">
        <v>30.42</v>
      </c>
      <c r="O21" s="34">
        <v>28.03</v>
      </c>
      <c r="P21" s="34"/>
      <c r="Q21" s="34"/>
      <c r="R21" s="34"/>
      <c r="S21" s="34">
        <v>54.99</v>
      </c>
      <c r="T21" s="34">
        <v>37.53</v>
      </c>
      <c r="U21" s="34">
        <v>61.77</v>
      </c>
    </row>
    <row r="22" spans="1:21" x14ac:dyDescent="0.25">
      <c r="A22" s="13">
        <v>1986</v>
      </c>
      <c r="B22" s="34">
        <v>98.71</v>
      </c>
      <c r="C22" s="34">
        <v>115.04</v>
      </c>
      <c r="D22" s="34">
        <v>141.31</v>
      </c>
      <c r="E22" s="34">
        <v>60.55</v>
      </c>
      <c r="F22" s="34">
        <v>35.82</v>
      </c>
      <c r="G22" s="34">
        <v>59.44</v>
      </c>
      <c r="H22" s="34">
        <v>59.39</v>
      </c>
      <c r="I22" s="34">
        <v>66.900000000000006</v>
      </c>
      <c r="J22" s="34">
        <v>43.46</v>
      </c>
      <c r="K22" s="34">
        <v>32.729999999999997</v>
      </c>
      <c r="L22" s="34">
        <v>51.9</v>
      </c>
      <c r="M22" s="34">
        <v>37.19</v>
      </c>
      <c r="N22" s="34">
        <v>32.9</v>
      </c>
      <c r="O22" s="34">
        <v>29.94</v>
      </c>
      <c r="P22" s="34"/>
      <c r="Q22" s="34"/>
      <c r="R22" s="34"/>
      <c r="S22" s="34">
        <v>54.52</v>
      </c>
      <c r="T22" s="34">
        <v>39.619999999999997</v>
      </c>
      <c r="U22" s="34">
        <v>62.34</v>
      </c>
    </row>
    <row r="23" spans="1:21" x14ac:dyDescent="0.25">
      <c r="A23" s="13">
        <v>1987</v>
      </c>
      <c r="B23" s="34">
        <v>98.09</v>
      </c>
      <c r="C23" s="34">
        <v>112.4</v>
      </c>
      <c r="D23" s="34">
        <v>143.44999999999999</v>
      </c>
      <c r="E23" s="34">
        <v>60.86</v>
      </c>
      <c r="F23" s="34">
        <v>36.21</v>
      </c>
      <c r="G23" s="34">
        <v>63.07</v>
      </c>
      <c r="H23" s="34">
        <v>61.89</v>
      </c>
      <c r="I23" s="34">
        <v>70.62</v>
      </c>
      <c r="J23" s="34">
        <v>45.19</v>
      </c>
      <c r="K23" s="34">
        <v>33.979999999999997</v>
      </c>
      <c r="L23" s="34">
        <v>54.21</v>
      </c>
      <c r="M23" s="34">
        <v>39.86</v>
      </c>
      <c r="N23" s="34">
        <v>35.090000000000003</v>
      </c>
      <c r="O23" s="34">
        <v>31.97</v>
      </c>
      <c r="P23" s="34"/>
      <c r="Q23" s="34"/>
      <c r="R23" s="34"/>
      <c r="S23" s="34">
        <v>58.58</v>
      </c>
      <c r="T23" s="34">
        <v>43.81</v>
      </c>
      <c r="U23" s="34">
        <v>64.22</v>
      </c>
    </row>
    <row r="24" spans="1:21" x14ac:dyDescent="0.25">
      <c r="A24" s="13">
        <v>1988</v>
      </c>
      <c r="B24" s="34">
        <v>99.41</v>
      </c>
      <c r="C24" s="34">
        <v>110.14</v>
      </c>
      <c r="D24" s="34">
        <v>145.37</v>
      </c>
      <c r="E24" s="34">
        <v>60.74</v>
      </c>
      <c r="F24" s="34">
        <v>36.86</v>
      </c>
      <c r="G24" s="34">
        <v>68.34</v>
      </c>
      <c r="H24" s="34">
        <v>65.180000000000007</v>
      </c>
      <c r="I24" s="34">
        <v>73.400000000000006</v>
      </c>
      <c r="J24" s="34">
        <v>48.03</v>
      </c>
      <c r="K24" s="34">
        <v>37.06</v>
      </c>
      <c r="L24" s="34">
        <v>58.68</v>
      </c>
      <c r="M24" s="34">
        <v>46.33</v>
      </c>
      <c r="N24" s="34">
        <v>38.35</v>
      </c>
      <c r="O24" s="34">
        <v>34.51</v>
      </c>
      <c r="P24" s="34"/>
      <c r="Q24" s="34"/>
      <c r="R24" s="34"/>
      <c r="S24" s="34">
        <v>62.79</v>
      </c>
      <c r="T24" s="34">
        <v>46.72</v>
      </c>
      <c r="U24" s="34">
        <v>66.83</v>
      </c>
    </row>
    <row r="25" spans="1:21" x14ac:dyDescent="0.25">
      <c r="A25" s="13">
        <v>1989</v>
      </c>
      <c r="B25" s="34">
        <v>101.4</v>
      </c>
      <c r="C25" s="34">
        <v>109.15</v>
      </c>
      <c r="D25" s="34">
        <v>147.62</v>
      </c>
      <c r="E25" s="34">
        <v>61.29</v>
      </c>
      <c r="F25" s="34">
        <v>37.79</v>
      </c>
      <c r="G25" s="34">
        <v>75.84</v>
      </c>
      <c r="H25" s="34">
        <v>68.510000000000005</v>
      </c>
      <c r="I25" s="34">
        <v>75.88</v>
      </c>
      <c r="J25" s="34">
        <v>53.38</v>
      </c>
      <c r="K25" s="34">
        <v>40.57</v>
      </c>
      <c r="L25" s="34">
        <v>62.61</v>
      </c>
      <c r="M25" s="34">
        <v>54.18</v>
      </c>
      <c r="N25" s="34">
        <v>42.7</v>
      </c>
      <c r="O25" s="34">
        <v>37.979999999999997</v>
      </c>
      <c r="P25" s="34"/>
      <c r="Q25" s="34"/>
      <c r="R25" s="34"/>
      <c r="S25" s="34">
        <v>64.38</v>
      </c>
      <c r="T25" s="34">
        <v>50.25</v>
      </c>
      <c r="U25" s="34">
        <v>69.88</v>
      </c>
    </row>
    <row r="26" spans="1:21" x14ac:dyDescent="0.25">
      <c r="A26" s="13">
        <v>1990</v>
      </c>
      <c r="B26" s="34">
        <v>98.16</v>
      </c>
      <c r="C26" s="34">
        <v>108.48</v>
      </c>
      <c r="D26" s="34">
        <v>145.46</v>
      </c>
      <c r="E26" s="34">
        <v>61.02</v>
      </c>
      <c r="F26" s="34">
        <v>38.979999999999997</v>
      </c>
      <c r="G26" s="34">
        <v>79.290000000000006</v>
      </c>
      <c r="H26" s="34">
        <v>69.849999999999994</v>
      </c>
      <c r="I26" s="34">
        <v>76.39</v>
      </c>
      <c r="J26" s="34">
        <v>56.08</v>
      </c>
      <c r="K26" s="34">
        <v>43.48</v>
      </c>
      <c r="L26" s="34">
        <v>65.319999999999993</v>
      </c>
      <c r="M26" s="34">
        <v>62.47</v>
      </c>
      <c r="N26" s="34">
        <v>46</v>
      </c>
      <c r="O26" s="34">
        <v>40.79</v>
      </c>
      <c r="P26" s="34"/>
      <c r="Q26" s="34"/>
      <c r="R26" s="34"/>
      <c r="S26" s="34">
        <v>66.75</v>
      </c>
      <c r="T26" s="34">
        <v>52.92</v>
      </c>
      <c r="U26" s="34">
        <v>71.19</v>
      </c>
    </row>
    <row r="27" spans="1:21" x14ac:dyDescent="0.25">
      <c r="A27" s="13">
        <v>1991</v>
      </c>
      <c r="B27" s="34">
        <v>100.45</v>
      </c>
      <c r="C27" s="34">
        <v>109.87</v>
      </c>
      <c r="D27" s="34">
        <v>136.63</v>
      </c>
      <c r="E27" s="34">
        <v>62.03</v>
      </c>
      <c r="F27" s="34">
        <v>40.64</v>
      </c>
      <c r="G27" s="34">
        <v>76.52</v>
      </c>
      <c r="H27" s="34">
        <v>69.91</v>
      </c>
      <c r="I27" s="34">
        <v>74.77</v>
      </c>
      <c r="J27" s="34">
        <v>56.68</v>
      </c>
      <c r="K27" s="34">
        <v>44.56</v>
      </c>
      <c r="L27" s="34">
        <v>67.099999999999994</v>
      </c>
      <c r="M27" s="34">
        <v>67.56</v>
      </c>
      <c r="N27" s="34">
        <v>46.27</v>
      </c>
      <c r="O27" s="34">
        <v>41.09</v>
      </c>
      <c r="P27" s="34"/>
      <c r="Q27" s="34"/>
      <c r="R27" s="34"/>
      <c r="S27" s="34">
        <v>66.849999999999994</v>
      </c>
      <c r="T27" s="34">
        <v>54.15</v>
      </c>
      <c r="U27" s="34">
        <v>70.34</v>
      </c>
    </row>
    <row r="28" spans="1:21" x14ac:dyDescent="0.25">
      <c r="A28" s="13">
        <v>1992</v>
      </c>
      <c r="B28" s="34">
        <v>95.84</v>
      </c>
      <c r="C28" s="34">
        <v>108.39</v>
      </c>
      <c r="D28" s="34">
        <v>133.03</v>
      </c>
      <c r="E28" s="34">
        <v>64.22</v>
      </c>
      <c r="F28" s="34">
        <v>42.71</v>
      </c>
      <c r="G28" s="34">
        <v>71.849999999999994</v>
      </c>
      <c r="H28" s="34">
        <v>70.33</v>
      </c>
      <c r="I28" s="34">
        <v>76.36</v>
      </c>
      <c r="J28" s="34">
        <v>58.3</v>
      </c>
      <c r="K28" s="34">
        <v>45.39</v>
      </c>
      <c r="L28" s="34">
        <v>66.290000000000006</v>
      </c>
      <c r="M28" s="34">
        <v>70.739999999999995</v>
      </c>
      <c r="N28" s="34">
        <v>49.6</v>
      </c>
      <c r="O28" s="34">
        <v>43.61</v>
      </c>
      <c r="P28" s="34"/>
      <c r="Q28" s="34"/>
      <c r="R28" s="34"/>
      <c r="S28" s="34">
        <v>71.06</v>
      </c>
      <c r="T28" s="34">
        <v>58.64</v>
      </c>
      <c r="U28" s="34">
        <v>70.400000000000006</v>
      </c>
    </row>
    <row r="29" spans="1:21" x14ac:dyDescent="0.25">
      <c r="A29" s="13">
        <v>1993</v>
      </c>
      <c r="B29" s="34">
        <v>94.51</v>
      </c>
      <c r="C29" s="34">
        <v>104.19</v>
      </c>
      <c r="D29" s="34">
        <v>130.24</v>
      </c>
      <c r="E29" s="34">
        <v>65.290000000000006</v>
      </c>
      <c r="F29" s="34">
        <v>44.91</v>
      </c>
      <c r="G29" s="34">
        <v>70.88</v>
      </c>
      <c r="H29" s="34">
        <v>70.64</v>
      </c>
      <c r="I29" s="34">
        <v>75.88</v>
      </c>
      <c r="J29" s="34">
        <v>57.1</v>
      </c>
      <c r="K29" s="34">
        <v>47.5</v>
      </c>
      <c r="L29" s="34">
        <v>65.75</v>
      </c>
      <c r="M29" s="34">
        <v>71.16</v>
      </c>
      <c r="N29" s="34">
        <v>50.52</v>
      </c>
      <c r="O29" s="34">
        <v>44.49</v>
      </c>
      <c r="P29" s="34"/>
      <c r="Q29" s="34"/>
      <c r="R29" s="34"/>
      <c r="S29" s="34">
        <v>73.36</v>
      </c>
      <c r="T29" s="34">
        <v>61.37</v>
      </c>
      <c r="U29" s="34">
        <v>70.39</v>
      </c>
    </row>
    <row r="30" spans="1:21" x14ac:dyDescent="0.25">
      <c r="A30" s="13">
        <v>1994</v>
      </c>
      <c r="B30" s="34">
        <v>95.76</v>
      </c>
      <c r="C30" s="34">
        <v>101.6</v>
      </c>
      <c r="D30" s="34">
        <v>132.06</v>
      </c>
      <c r="E30" s="34">
        <v>65.709999999999994</v>
      </c>
      <c r="F30" s="34">
        <v>46.87</v>
      </c>
      <c r="G30" s="34">
        <v>72.56</v>
      </c>
      <c r="H30" s="34">
        <v>72.790000000000006</v>
      </c>
      <c r="I30" s="34">
        <v>77.45</v>
      </c>
      <c r="J30" s="34">
        <v>58.8</v>
      </c>
      <c r="K30" s="34">
        <v>50.59</v>
      </c>
      <c r="L30" s="34">
        <v>67.33</v>
      </c>
      <c r="M30" s="34">
        <v>73.67</v>
      </c>
      <c r="N30" s="34">
        <v>52.08</v>
      </c>
      <c r="O30" s="34">
        <v>46.05</v>
      </c>
      <c r="P30" s="34"/>
      <c r="Q30" s="34"/>
      <c r="R30" s="34"/>
      <c r="S30" s="34">
        <v>79.06</v>
      </c>
      <c r="T30" s="34">
        <v>66.459999999999994</v>
      </c>
      <c r="U30" s="34">
        <v>72.150000000000006</v>
      </c>
    </row>
    <row r="31" spans="1:21" x14ac:dyDescent="0.25">
      <c r="A31" s="13">
        <v>1995</v>
      </c>
      <c r="B31" s="34">
        <v>96.93</v>
      </c>
      <c r="C31" s="34">
        <v>101.76</v>
      </c>
      <c r="D31" s="34">
        <v>135.58000000000001</v>
      </c>
      <c r="E31" s="34">
        <v>62.77</v>
      </c>
      <c r="F31" s="34">
        <v>48.67</v>
      </c>
      <c r="G31" s="34">
        <v>73.36</v>
      </c>
      <c r="H31" s="34">
        <v>74.22</v>
      </c>
      <c r="I31" s="34">
        <v>77.42</v>
      </c>
      <c r="J31" s="34">
        <v>59.8</v>
      </c>
      <c r="K31" s="34">
        <v>53.2</v>
      </c>
      <c r="L31" s="34">
        <v>69.03</v>
      </c>
      <c r="M31" s="34">
        <v>74.17</v>
      </c>
      <c r="N31" s="34">
        <v>53.69</v>
      </c>
      <c r="O31" s="34">
        <v>47.7</v>
      </c>
      <c r="P31" s="34"/>
      <c r="Q31" s="34"/>
      <c r="R31" s="34"/>
      <c r="S31" s="34">
        <v>83.64</v>
      </c>
      <c r="T31" s="34">
        <v>69.3</v>
      </c>
      <c r="U31" s="34">
        <v>73.77</v>
      </c>
    </row>
    <row r="32" spans="1:21" x14ac:dyDescent="0.25">
      <c r="A32" s="13">
        <v>1996</v>
      </c>
      <c r="B32" s="34">
        <v>95.39</v>
      </c>
      <c r="C32" s="34">
        <v>103.91</v>
      </c>
      <c r="D32" s="34">
        <v>137.86000000000001</v>
      </c>
      <c r="E32" s="34">
        <v>60.34</v>
      </c>
      <c r="F32" s="34">
        <v>53.13</v>
      </c>
      <c r="G32" s="34">
        <v>73.44</v>
      </c>
      <c r="H32" s="34">
        <v>74.89</v>
      </c>
      <c r="I32" s="34">
        <v>77.709999999999994</v>
      </c>
      <c r="J32" s="34">
        <v>61.85</v>
      </c>
      <c r="K32" s="34">
        <v>57.55</v>
      </c>
      <c r="L32" s="34">
        <v>68.290000000000006</v>
      </c>
      <c r="M32" s="34">
        <v>74.319999999999993</v>
      </c>
      <c r="N32" s="34">
        <v>54.53</v>
      </c>
      <c r="O32" s="34">
        <v>50.1</v>
      </c>
      <c r="P32" s="34"/>
      <c r="Q32" s="34"/>
      <c r="R32" s="34"/>
      <c r="S32" s="34">
        <v>85.95</v>
      </c>
      <c r="T32" s="34">
        <v>73.37</v>
      </c>
      <c r="U32" s="34">
        <v>75.069999999999993</v>
      </c>
    </row>
    <row r="33" spans="1:21" x14ac:dyDescent="0.25">
      <c r="A33" s="13">
        <v>1997</v>
      </c>
      <c r="B33" s="34">
        <v>96.89</v>
      </c>
      <c r="C33" s="34">
        <v>105.77</v>
      </c>
      <c r="D33" s="34">
        <v>138.03</v>
      </c>
      <c r="E33" s="34">
        <v>59.69</v>
      </c>
      <c r="F33" s="34">
        <v>57.03</v>
      </c>
      <c r="G33" s="34">
        <v>74.180000000000007</v>
      </c>
      <c r="H33" s="34">
        <v>78.12</v>
      </c>
      <c r="I33" s="34">
        <v>79.09</v>
      </c>
      <c r="J33" s="34">
        <v>66.52</v>
      </c>
      <c r="K33" s="34">
        <v>62.49</v>
      </c>
      <c r="L33" s="34">
        <v>69.7</v>
      </c>
      <c r="M33" s="34">
        <v>75.52</v>
      </c>
      <c r="N33" s="34">
        <v>55.68</v>
      </c>
      <c r="O33" s="34">
        <v>54.23</v>
      </c>
      <c r="P33" s="34"/>
      <c r="Q33" s="34"/>
      <c r="R33" s="34"/>
      <c r="S33" s="34">
        <v>88.32</v>
      </c>
      <c r="T33" s="34">
        <v>74.53</v>
      </c>
      <c r="U33" s="34">
        <v>77.12</v>
      </c>
    </row>
    <row r="34" spans="1:21" x14ac:dyDescent="0.25">
      <c r="A34" s="13">
        <v>1998</v>
      </c>
      <c r="B34" s="34">
        <v>93.25</v>
      </c>
      <c r="C34" s="34">
        <v>109.26</v>
      </c>
      <c r="D34" s="34">
        <v>138.86000000000001</v>
      </c>
      <c r="E34" s="34">
        <v>59.32</v>
      </c>
      <c r="F34" s="34">
        <v>59.58</v>
      </c>
      <c r="G34" s="34">
        <v>76.53</v>
      </c>
      <c r="H34" s="34">
        <v>81.19</v>
      </c>
      <c r="I34" s="34">
        <v>82.56</v>
      </c>
      <c r="J34" s="34">
        <v>66.510000000000005</v>
      </c>
      <c r="K34" s="34">
        <v>65.010000000000005</v>
      </c>
      <c r="L34" s="34">
        <v>72.77</v>
      </c>
      <c r="M34" s="34">
        <v>76.19</v>
      </c>
      <c r="N34" s="34">
        <v>57.25</v>
      </c>
      <c r="O34" s="34">
        <v>58.36</v>
      </c>
      <c r="P34" s="34"/>
      <c r="Q34" s="34"/>
      <c r="R34" s="34"/>
      <c r="S34" s="34">
        <v>87.05</v>
      </c>
      <c r="T34" s="34">
        <v>75.89</v>
      </c>
      <c r="U34" s="34">
        <v>79.14</v>
      </c>
    </row>
    <row r="35" spans="1:21" x14ac:dyDescent="0.25">
      <c r="A35" s="13">
        <v>1999</v>
      </c>
      <c r="B35" s="34">
        <v>87.58</v>
      </c>
      <c r="C35" s="34">
        <v>112.75</v>
      </c>
      <c r="D35" s="34">
        <v>135.46</v>
      </c>
      <c r="E35" s="34">
        <v>56.27</v>
      </c>
      <c r="F35" s="34">
        <v>61.87</v>
      </c>
      <c r="G35" s="34">
        <v>77.83</v>
      </c>
      <c r="H35" s="34">
        <v>84.09</v>
      </c>
      <c r="I35" s="34">
        <v>86.11</v>
      </c>
      <c r="J35" s="34">
        <v>66.900000000000006</v>
      </c>
      <c r="K35" s="34">
        <v>66.67</v>
      </c>
      <c r="L35" s="34">
        <v>76.260000000000005</v>
      </c>
      <c r="M35" s="34">
        <v>77.849999999999994</v>
      </c>
      <c r="N35" s="34">
        <v>59.17</v>
      </c>
      <c r="O35" s="34">
        <v>62.17</v>
      </c>
      <c r="P35" s="34"/>
      <c r="Q35" s="34"/>
      <c r="R35" s="34"/>
      <c r="S35" s="34">
        <v>90.55</v>
      </c>
      <c r="T35" s="34">
        <v>79.010000000000005</v>
      </c>
      <c r="U35" s="34">
        <v>80.62</v>
      </c>
    </row>
    <row r="36" spans="1:21" x14ac:dyDescent="0.25">
      <c r="A36" s="13">
        <v>2000</v>
      </c>
      <c r="B36" s="34">
        <v>83.75</v>
      </c>
      <c r="C36" s="34">
        <v>111.43</v>
      </c>
      <c r="D36" s="34">
        <v>132.58000000000001</v>
      </c>
      <c r="E36" s="34">
        <v>57.37</v>
      </c>
      <c r="F36" s="34">
        <v>67.58</v>
      </c>
      <c r="G36" s="34">
        <v>79.66</v>
      </c>
      <c r="H36" s="34">
        <v>85.55</v>
      </c>
      <c r="I36" s="34">
        <v>86.51</v>
      </c>
      <c r="J36" s="34">
        <v>68.260000000000005</v>
      </c>
      <c r="K36" s="34">
        <v>70.069999999999993</v>
      </c>
      <c r="L36" s="34">
        <v>76.78</v>
      </c>
      <c r="M36" s="34">
        <v>80.62</v>
      </c>
      <c r="N36" s="34">
        <v>61.12</v>
      </c>
      <c r="O36" s="34">
        <v>66.11</v>
      </c>
      <c r="P36" s="34"/>
      <c r="Q36" s="34"/>
      <c r="R36" s="34"/>
      <c r="S36" s="34">
        <v>91.2</v>
      </c>
      <c r="T36" s="34">
        <v>83.03</v>
      </c>
      <c r="U36" s="34">
        <v>81.84</v>
      </c>
    </row>
    <row r="37" spans="1:21" x14ac:dyDescent="0.25">
      <c r="A37" s="13">
        <v>2001</v>
      </c>
      <c r="B37" s="34">
        <v>79.13</v>
      </c>
      <c r="C37" s="34">
        <v>110.58</v>
      </c>
      <c r="D37" s="34">
        <v>128.22999999999999</v>
      </c>
      <c r="E37" s="34">
        <v>57.83</v>
      </c>
      <c r="F37" s="34">
        <v>69.81</v>
      </c>
      <c r="G37" s="34">
        <v>81.89</v>
      </c>
      <c r="H37" s="34">
        <v>87.27</v>
      </c>
      <c r="I37" s="34">
        <v>88.56</v>
      </c>
      <c r="J37" s="34">
        <v>69.97</v>
      </c>
      <c r="K37" s="34">
        <v>74.28</v>
      </c>
      <c r="L37" s="34">
        <v>79.13</v>
      </c>
      <c r="M37" s="34">
        <v>85.2</v>
      </c>
      <c r="N37" s="34">
        <v>63.61</v>
      </c>
      <c r="O37" s="34">
        <v>69.040000000000006</v>
      </c>
      <c r="P37" s="34"/>
      <c r="Q37" s="34"/>
      <c r="R37" s="34"/>
      <c r="S37" s="34">
        <v>94.36</v>
      </c>
      <c r="T37" s="34">
        <v>85.77</v>
      </c>
      <c r="U37" s="34">
        <v>83.25</v>
      </c>
    </row>
    <row r="38" spans="1:21" x14ac:dyDescent="0.25">
      <c r="A38" s="13">
        <v>2002</v>
      </c>
      <c r="B38" s="34">
        <v>79.709999999999994</v>
      </c>
      <c r="C38" s="34">
        <v>110.44</v>
      </c>
      <c r="D38" s="34">
        <v>123.06</v>
      </c>
      <c r="E38" s="34">
        <v>57.42</v>
      </c>
      <c r="F38" s="34">
        <v>69.73</v>
      </c>
      <c r="G38" s="34">
        <v>83.59</v>
      </c>
      <c r="H38" s="34">
        <v>87.74</v>
      </c>
      <c r="I38" s="34">
        <v>90.27</v>
      </c>
      <c r="J38" s="34">
        <v>71.040000000000006</v>
      </c>
      <c r="K38" s="34">
        <v>76.209999999999994</v>
      </c>
      <c r="L38" s="34">
        <v>80.739999999999995</v>
      </c>
      <c r="M38" s="34">
        <v>87.76</v>
      </c>
      <c r="N38" s="34">
        <v>62.95</v>
      </c>
      <c r="O38" s="34">
        <v>70</v>
      </c>
      <c r="P38" s="34"/>
      <c r="Q38" s="34"/>
      <c r="R38" s="34"/>
      <c r="S38" s="34">
        <v>93.46</v>
      </c>
      <c r="T38" s="34">
        <v>89.73</v>
      </c>
      <c r="U38" s="34">
        <v>83.43</v>
      </c>
    </row>
    <row r="39" spans="1:21" x14ac:dyDescent="0.25">
      <c r="A39" s="13">
        <v>2003</v>
      </c>
      <c r="B39" s="34">
        <v>81.55</v>
      </c>
      <c r="C39" s="34">
        <v>110.11</v>
      </c>
      <c r="D39" s="34">
        <v>118.24</v>
      </c>
      <c r="E39" s="34">
        <v>57.58</v>
      </c>
      <c r="F39" s="34">
        <v>71.94</v>
      </c>
      <c r="G39" s="34">
        <v>86.25</v>
      </c>
      <c r="H39" s="34">
        <v>89.06</v>
      </c>
      <c r="I39" s="34">
        <v>91.69</v>
      </c>
      <c r="J39" s="34">
        <v>73.28</v>
      </c>
      <c r="K39" s="34">
        <v>76.83</v>
      </c>
      <c r="L39" s="34">
        <v>82.73</v>
      </c>
      <c r="M39" s="34">
        <v>90.05</v>
      </c>
      <c r="N39" s="34">
        <v>65.88</v>
      </c>
      <c r="O39" s="34">
        <v>72.069999999999993</v>
      </c>
      <c r="P39" s="34"/>
      <c r="Q39" s="34"/>
      <c r="R39" s="34"/>
      <c r="S39" s="34">
        <v>91.51</v>
      </c>
      <c r="T39" s="34">
        <v>89.34</v>
      </c>
      <c r="U39" s="34">
        <v>84.5</v>
      </c>
    </row>
    <row r="40" spans="1:21" x14ac:dyDescent="0.25">
      <c r="A40" s="13">
        <v>2004</v>
      </c>
      <c r="B40" s="34">
        <v>83.78</v>
      </c>
      <c r="C40" s="34">
        <v>107.59</v>
      </c>
      <c r="D40" s="34">
        <v>115.03</v>
      </c>
      <c r="E40" s="34">
        <v>56.74</v>
      </c>
      <c r="F40" s="34">
        <v>72.349999999999994</v>
      </c>
      <c r="G40" s="34">
        <v>88.91</v>
      </c>
      <c r="H40" s="34">
        <v>89.97</v>
      </c>
      <c r="I40" s="34">
        <v>88.13</v>
      </c>
      <c r="J40" s="34">
        <v>75.209999999999994</v>
      </c>
      <c r="K40" s="34">
        <v>75.98</v>
      </c>
      <c r="L40" s="34">
        <v>82.44</v>
      </c>
      <c r="M40" s="34">
        <v>91.68</v>
      </c>
      <c r="N40" s="34">
        <v>66.56</v>
      </c>
      <c r="O40" s="34">
        <v>74.48</v>
      </c>
      <c r="P40" s="34"/>
      <c r="Q40" s="34"/>
      <c r="R40" s="34"/>
      <c r="S40" s="34">
        <v>90.31</v>
      </c>
      <c r="T40" s="34">
        <v>87.09</v>
      </c>
      <c r="U40" s="34">
        <v>84.61</v>
      </c>
    </row>
    <row r="41" spans="1:21" x14ac:dyDescent="0.25">
      <c r="A41" s="13">
        <v>2005</v>
      </c>
      <c r="B41" s="34">
        <v>84.78</v>
      </c>
      <c r="C41" s="34">
        <v>106.72</v>
      </c>
      <c r="D41" s="34">
        <v>111.84</v>
      </c>
      <c r="E41" s="34">
        <v>58.45</v>
      </c>
      <c r="F41" s="34">
        <v>74.989999999999995</v>
      </c>
      <c r="G41" s="34">
        <v>90.18</v>
      </c>
      <c r="H41" s="34">
        <v>90.34</v>
      </c>
      <c r="I41" s="34">
        <v>88.9</v>
      </c>
      <c r="J41" s="34">
        <v>75.98</v>
      </c>
      <c r="K41" s="34">
        <v>78.73</v>
      </c>
      <c r="L41" s="34">
        <v>85.41</v>
      </c>
      <c r="M41" s="34">
        <v>94.09</v>
      </c>
      <c r="N41" s="34">
        <v>70.58</v>
      </c>
      <c r="O41" s="34">
        <v>77.41</v>
      </c>
      <c r="P41" s="34"/>
      <c r="Q41" s="34"/>
      <c r="R41" s="34"/>
      <c r="S41" s="34">
        <v>88.35</v>
      </c>
      <c r="T41" s="34">
        <v>86.92</v>
      </c>
      <c r="U41" s="34">
        <v>85.91</v>
      </c>
    </row>
    <row r="42" spans="1:21" x14ac:dyDescent="0.25">
      <c r="A42" s="13">
        <v>2006</v>
      </c>
      <c r="B42" s="34">
        <v>86.24</v>
      </c>
      <c r="C42" s="34">
        <v>106.6</v>
      </c>
      <c r="D42" s="34">
        <v>109.73</v>
      </c>
      <c r="E42" s="34">
        <v>62.24</v>
      </c>
      <c r="F42" s="34">
        <v>77.84</v>
      </c>
      <c r="G42" s="34">
        <v>91.94</v>
      </c>
      <c r="H42" s="34">
        <v>90.61</v>
      </c>
      <c r="I42" s="34">
        <v>89.6</v>
      </c>
      <c r="J42" s="34">
        <v>78.680000000000007</v>
      </c>
      <c r="K42" s="34">
        <v>81.08</v>
      </c>
      <c r="L42" s="34">
        <v>85.95</v>
      </c>
      <c r="M42" s="34">
        <v>97.53</v>
      </c>
      <c r="N42" s="34">
        <v>72.87</v>
      </c>
      <c r="O42" s="34">
        <v>80.17</v>
      </c>
      <c r="P42" s="34"/>
      <c r="Q42" s="34"/>
      <c r="R42" s="34"/>
      <c r="S42" s="34">
        <v>89.54</v>
      </c>
      <c r="T42" s="34">
        <v>92.21</v>
      </c>
      <c r="U42" s="34">
        <v>87.34</v>
      </c>
    </row>
    <row r="43" spans="1:21" x14ac:dyDescent="0.25">
      <c r="A43" s="13">
        <v>2007</v>
      </c>
      <c r="B43" s="34">
        <v>86.01</v>
      </c>
      <c r="C43" s="34">
        <v>105.62</v>
      </c>
      <c r="D43" s="34">
        <v>108.38</v>
      </c>
      <c r="E43" s="34">
        <v>66.05</v>
      </c>
      <c r="F43" s="34">
        <v>80.489999999999995</v>
      </c>
      <c r="G43" s="34">
        <v>94.28</v>
      </c>
      <c r="H43" s="34">
        <v>91.8</v>
      </c>
      <c r="I43" s="34">
        <v>88.62</v>
      </c>
      <c r="J43" s="34">
        <v>83.09</v>
      </c>
      <c r="K43" s="34">
        <v>82.87</v>
      </c>
      <c r="L43" s="34">
        <v>90.58</v>
      </c>
      <c r="M43" s="34">
        <v>100.42</v>
      </c>
      <c r="N43" s="34">
        <v>76.39</v>
      </c>
      <c r="O43" s="34">
        <v>83.78</v>
      </c>
      <c r="P43" s="34"/>
      <c r="Q43" s="34"/>
      <c r="R43" s="34"/>
      <c r="S43" s="34">
        <v>91.04</v>
      </c>
      <c r="T43" s="34">
        <v>93.96</v>
      </c>
      <c r="U43" s="34">
        <v>89.3</v>
      </c>
    </row>
    <row r="44" spans="1:21" x14ac:dyDescent="0.25">
      <c r="A44" s="13">
        <v>2008</v>
      </c>
      <c r="B44" s="34">
        <v>88.54</v>
      </c>
      <c r="C44" s="34">
        <v>104.04</v>
      </c>
      <c r="D44" s="34">
        <v>106.07</v>
      </c>
      <c r="E44" s="34">
        <v>72.069999999999993</v>
      </c>
      <c r="F44" s="34">
        <v>83.1</v>
      </c>
      <c r="G44" s="34">
        <v>94.74</v>
      </c>
      <c r="H44" s="34">
        <v>93.59</v>
      </c>
      <c r="I44" s="34">
        <v>90.69</v>
      </c>
      <c r="J44" s="34">
        <v>82.74</v>
      </c>
      <c r="K44" s="34">
        <v>82.84</v>
      </c>
      <c r="L44" s="34">
        <v>92.97</v>
      </c>
      <c r="M44" s="34">
        <v>103.34</v>
      </c>
      <c r="N44" s="34">
        <v>76.95</v>
      </c>
      <c r="O44" s="34">
        <v>85.07</v>
      </c>
      <c r="P44" s="34"/>
      <c r="Q44" s="34"/>
      <c r="R44" s="34"/>
      <c r="S44" s="34">
        <v>93.8</v>
      </c>
      <c r="T44" s="34">
        <v>96.45</v>
      </c>
      <c r="U44" s="34">
        <v>90.1</v>
      </c>
    </row>
    <row r="45" spans="1:21" x14ac:dyDescent="0.25">
      <c r="A45" s="13">
        <v>2009</v>
      </c>
      <c r="B45" s="34">
        <v>97.94</v>
      </c>
      <c r="C45" s="34">
        <v>100.5</v>
      </c>
      <c r="D45" s="34">
        <v>99.1</v>
      </c>
      <c r="E45" s="34">
        <v>75.650000000000006</v>
      </c>
      <c r="F45" s="34">
        <v>86.85</v>
      </c>
      <c r="G45" s="34">
        <v>92.81</v>
      </c>
      <c r="H45" s="34">
        <v>91.57</v>
      </c>
      <c r="I45" s="34">
        <v>90.42</v>
      </c>
      <c r="J45" s="34">
        <v>80.3</v>
      </c>
      <c r="K45" s="34">
        <v>84.55</v>
      </c>
      <c r="L45" s="34">
        <v>92.13</v>
      </c>
      <c r="M45" s="34">
        <v>103.7</v>
      </c>
      <c r="N45" s="34">
        <v>75.03</v>
      </c>
      <c r="O45" s="34">
        <v>79.77</v>
      </c>
      <c r="P45" s="34"/>
      <c r="Q45" s="34"/>
      <c r="R45" s="34"/>
      <c r="S45" s="34">
        <v>90.68</v>
      </c>
      <c r="T45" s="34">
        <v>96.42</v>
      </c>
      <c r="U45" s="34">
        <v>88.46</v>
      </c>
    </row>
    <row r="46" spans="1:21" x14ac:dyDescent="0.25">
      <c r="A46" s="13">
        <v>2010</v>
      </c>
      <c r="B46" s="34">
        <v>106.91</v>
      </c>
      <c r="C46" s="34">
        <v>98.79</v>
      </c>
      <c r="D46" s="34">
        <v>98.64</v>
      </c>
      <c r="E46" s="34">
        <v>80.319999999999993</v>
      </c>
      <c r="F46" s="34">
        <v>89.83</v>
      </c>
      <c r="G46" s="34">
        <v>89.45</v>
      </c>
      <c r="H46" s="34">
        <v>91.7</v>
      </c>
      <c r="I46" s="34">
        <v>89.58</v>
      </c>
      <c r="J46" s="34">
        <v>79.77</v>
      </c>
      <c r="K46" s="34">
        <v>85.35</v>
      </c>
      <c r="L46" s="34">
        <v>91.75</v>
      </c>
      <c r="M46" s="34">
        <v>104.11</v>
      </c>
      <c r="N46" s="34">
        <v>76.92</v>
      </c>
      <c r="O46" s="34">
        <v>81.72</v>
      </c>
      <c r="P46" s="34"/>
      <c r="Q46" s="34"/>
      <c r="R46" s="34"/>
      <c r="S46" s="34">
        <v>91.97</v>
      </c>
      <c r="T46" s="34">
        <v>95.53</v>
      </c>
      <c r="U46" s="34">
        <v>88.97</v>
      </c>
    </row>
    <row r="47" spans="1:21" x14ac:dyDescent="0.25">
      <c r="A47" s="13">
        <v>2011</v>
      </c>
      <c r="B47" s="34">
        <v>102.81</v>
      </c>
      <c r="C47" s="34">
        <v>97.53</v>
      </c>
      <c r="D47" s="34">
        <v>97.53</v>
      </c>
      <c r="E47" s="34">
        <v>83.92</v>
      </c>
      <c r="F47" s="34">
        <v>92.19</v>
      </c>
      <c r="G47" s="34">
        <v>87.99</v>
      </c>
      <c r="H47" s="34">
        <v>92.12</v>
      </c>
      <c r="I47" s="34">
        <v>88.54</v>
      </c>
      <c r="J47" s="34">
        <v>82.63</v>
      </c>
      <c r="K47" s="34">
        <v>87.87</v>
      </c>
      <c r="L47" s="34">
        <v>94.6</v>
      </c>
      <c r="M47" s="34">
        <v>101.79</v>
      </c>
      <c r="N47" s="34">
        <v>79.36</v>
      </c>
      <c r="O47" s="34">
        <v>83.45</v>
      </c>
      <c r="P47" s="34"/>
      <c r="Q47" s="34"/>
      <c r="R47" s="34"/>
      <c r="S47" s="34">
        <v>94.36</v>
      </c>
      <c r="T47" s="34">
        <v>92.84</v>
      </c>
      <c r="U47" s="34">
        <v>89.84</v>
      </c>
    </row>
    <row r="48" spans="1:21" x14ac:dyDescent="0.25">
      <c r="A48" s="13">
        <v>2012</v>
      </c>
      <c r="B48" s="34">
        <v>100.04</v>
      </c>
      <c r="C48" s="34">
        <v>99.58</v>
      </c>
      <c r="D48" s="34">
        <v>98.21</v>
      </c>
      <c r="E48" s="34">
        <v>84.71</v>
      </c>
      <c r="F48" s="34">
        <v>92.41</v>
      </c>
      <c r="G48" s="34">
        <v>89.12</v>
      </c>
      <c r="H48" s="34">
        <v>93.81</v>
      </c>
      <c r="I48" s="34">
        <v>90.9</v>
      </c>
      <c r="J48" s="34">
        <v>85.87</v>
      </c>
      <c r="K48" s="34">
        <v>88.77</v>
      </c>
      <c r="L48" s="34">
        <v>96.24</v>
      </c>
      <c r="M48" s="34">
        <v>101.58</v>
      </c>
      <c r="N48" s="34">
        <v>83.93</v>
      </c>
      <c r="O48" s="34">
        <v>86.56</v>
      </c>
      <c r="P48" s="34"/>
      <c r="Q48" s="34"/>
      <c r="R48" s="34"/>
      <c r="S48" s="34">
        <v>97.11</v>
      </c>
      <c r="T48" s="34">
        <v>88.51</v>
      </c>
      <c r="U48" s="34">
        <v>91.48</v>
      </c>
    </row>
    <row r="49" spans="1:21" x14ac:dyDescent="0.25">
      <c r="A49" s="13">
        <v>2013</v>
      </c>
      <c r="B49" s="34">
        <v>94.6</v>
      </c>
      <c r="C49" s="34">
        <v>102.49</v>
      </c>
      <c r="D49" s="34">
        <v>97.89</v>
      </c>
      <c r="E49" s="34">
        <v>89.91</v>
      </c>
      <c r="F49" s="34">
        <v>92.55</v>
      </c>
      <c r="G49" s="34">
        <v>92.43</v>
      </c>
      <c r="H49" s="34">
        <v>96.25</v>
      </c>
      <c r="I49" s="34">
        <v>90.95</v>
      </c>
      <c r="J49" s="34">
        <v>89.04</v>
      </c>
      <c r="K49" s="34">
        <v>91.21</v>
      </c>
      <c r="L49" s="34">
        <v>95.86</v>
      </c>
      <c r="M49" s="34">
        <v>100.45</v>
      </c>
      <c r="N49" s="34">
        <v>87.72</v>
      </c>
      <c r="O49" s="34">
        <v>87.37</v>
      </c>
      <c r="P49" s="34"/>
      <c r="Q49" s="34"/>
      <c r="R49" s="34"/>
      <c r="S49" s="34">
        <v>94.55</v>
      </c>
      <c r="T49" s="34">
        <v>95.27</v>
      </c>
      <c r="U49" s="34">
        <v>93.2</v>
      </c>
    </row>
    <row r="50" spans="1:21" x14ac:dyDescent="0.25">
      <c r="A50" s="13">
        <v>2014</v>
      </c>
      <c r="B50" s="34">
        <v>109.53</v>
      </c>
      <c r="C50" s="34">
        <v>100.09</v>
      </c>
      <c r="D50" s="34">
        <v>97.93</v>
      </c>
      <c r="E50" s="34">
        <v>90.53</v>
      </c>
      <c r="F50" s="34">
        <v>96.35</v>
      </c>
      <c r="G50" s="34">
        <v>96.23</v>
      </c>
      <c r="H50" s="34">
        <v>98.2</v>
      </c>
      <c r="I50" s="34">
        <v>91.59</v>
      </c>
      <c r="J50" s="34">
        <v>91.68</v>
      </c>
      <c r="K50" s="34">
        <v>94.82</v>
      </c>
      <c r="L50" s="34">
        <v>97.5</v>
      </c>
      <c r="M50" s="34">
        <v>100.7</v>
      </c>
      <c r="N50" s="34">
        <v>92.74</v>
      </c>
      <c r="O50" s="34">
        <v>89.03</v>
      </c>
      <c r="P50" s="34"/>
      <c r="Q50" s="34"/>
      <c r="R50" s="34"/>
      <c r="S50" s="34">
        <v>101.87</v>
      </c>
      <c r="T50" s="34">
        <v>99.95</v>
      </c>
      <c r="U50" s="34">
        <v>95.81</v>
      </c>
    </row>
    <row r="51" spans="1:21" x14ac:dyDescent="0.25">
      <c r="A51" s="13">
        <v>2015</v>
      </c>
      <c r="B51" s="34">
        <v>99.91</v>
      </c>
      <c r="C51" s="34">
        <v>101.17</v>
      </c>
      <c r="D51" s="34">
        <v>99.54</v>
      </c>
      <c r="E51" s="34">
        <v>95.84</v>
      </c>
      <c r="F51" s="34">
        <v>96.99</v>
      </c>
      <c r="G51" s="34">
        <v>97.25</v>
      </c>
      <c r="H51" s="34">
        <v>99.08</v>
      </c>
      <c r="I51" s="34">
        <v>95.01</v>
      </c>
      <c r="J51" s="34">
        <v>96.51</v>
      </c>
      <c r="K51" s="34">
        <v>96.69</v>
      </c>
      <c r="L51" s="34">
        <v>96.65</v>
      </c>
      <c r="M51" s="34">
        <v>100.82</v>
      </c>
      <c r="N51" s="34">
        <v>95.72</v>
      </c>
      <c r="O51" s="34">
        <v>95.08</v>
      </c>
      <c r="P51" s="34"/>
      <c r="Q51" s="34"/>
      <c r="R51" s="34"/>
      <c r="S51" s="34">
        <v>101.75</v>
      </c>
      <c r="T51" s="34">
        <v>96.68</v>
      </c>
      <c r="U51" s="34">
        <v>97.67</v>
      </c>
    </row>
    <row r="52" spans="1:21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</row>
    <row r="53" spans="1:21" x14ac:dyDescent="0.25">
      <c r="A53" s="13">
        <v>2017</v>
      </c>
      <c r="B53" s="34">
        <v>103.54</v>
      </c>
      <c r="C53" s="34">
        <v>92.1</v>
      </c>
      <c r="D53" s="34">
        <v>101.18</v>
      </c>
      <c r="E53" s="34">
        <v>103.85</v>
      </c>
      <c r="F53" s="34">
        <v>104.14</v>
      </c>
      <c r="G53" s="34">
        <v>104.54</v>
      </c>
      <c r="H53" s="34">
        <v>101.46</v>
      </c>
      <c r="I53" s="34">
        <v>99.34</v>
      </c>
      <c r="J53" s="34">
        <v>101.48</v>
      </c>
      <c r="K53" s="34">
        <v>104.11</v>
      </c>
      <c r="L53" s="34">
        <v>97.19</v>
      </c>
      <c r="M53" s="34">
        <v>98.75</v>
      </c>
      <c r="N53" s="34">
        <v>97.72</v>
      </c>
      <c r="O53" s="34">
        <v>104.74</v>
      </c>
      <c r="P53" s="34"/>
      <c r="Q53" s="34"/>
      <c r="R53" s="34"/>
      <c r="S53" s="34">
        <v>107.65</v>
      </c>
      <c r="T53" s="34">
        <v>104.37</v>
      </c>
      <c r="U53" s="34">
        <v>101.32</v>
      </c>
    </row>
    <row r="54" spans="1:21" x14ac:dyDescent="0.25">
      <c r="A54" s="13">
        <v>2018</v>
      </c>
      <c r="B54" s="34">
        <v>98.35</v>
      </c>
      <c r="C54" s="34">
        <v>94.61</v>
      </c>
      <c r="D54" s="34">
        <v>102.74</v>
      </c>
      <c r="E54" s="34">
        <v>109.48</v>
      </c>
      <c r="F54" s="34">
        <v>104.58</v>
      </c>
      <c r="G54" s="34">
        <v>106.98</v>
      </c>
      <c r="H54" s="34">
        <v>101.65</v>
      </c>
      <c r="I54" s="34">
        <v>100.49</v>
      </c>
      <c r="J54" s="34">
        <v>101.92</v>
      </c>
      <c r="K54" s="34">
        <v>104.89</v>
      </c>
      <c r="L54" s="34">
        <v>98.79</v>
      </c>
      <c r="M54" s="34">
        <v>100.01</v>
      </c>
      <c r="N54" s="34">
        <v>100.26</v>
      </c>
      <c r="O54" s="34">
        <v>108.94</v>
      </c>
      <c r="P54" s="34"/>
      <c r="Q54" s="34"/>
      <c r="R54" s="34"/>
      <c r="S54" s="34">
        <v>108.37</v>
      </c>
      <c r="T54" s="34">
        <v>106.3</v>
      </c>
      <c r="U54" s="34">
        <v>102.73</v>
      </c>
    </row>
    <row r="55" spans="1:21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25">
      <c r="A56" s="9" t="s">
        <v>163</v>
      </c>
    </row>
    <row r="57" spans="1:21" x14ac:dyDescent="0.25">
      <c r="A57" s="13">
        <v>1971</v>
      </c>
      <c r="B57" s="11">
        <f>LN(B7/B6)*100</f>
        <v>-1.1023406134004925</v>
      </c>
      <c r="C57" s="11">
        <f t="shared" ref="C57:U71" si="0">LN(C7/C6)*100</f>
        <v>-4.0783034823015707E-2</v>
      </c>
      <c r="D57" s="11">
        <f t="shared" si="0"/>
        <v>-2.5163970940979499</v>
      </c>
      <c r="E57" s="11">
        <f t="shared" si="0"/>
        <v>-1.1527915324077018</v>
      </c>
      <c r="F57" s="11">
        <f t="shared" si="0"/>
        <v>2.9691789807403</v>
      </c>
      <c r="G57" s="11">
        <f t="shared" si="0"/>
        <v>-1.2918174902890447</v>
      </c>
      <c r="H57" s="11">
        <f t="shared" si="0"/>
        <v>1.7202383918049107</v>
      </c>
      <c r="I57" s="11">
        <f t="shared" si="0"/>
        <v>-2.7469983298613032</v>
      </c>
      <c r="J57" s="11">
        <f t="shared" si="0"/>
        <v>0.22218704585768206</v>
      </c>
      <c r="K57" s="11">
        <f t="shared" si="0"/>
        <v>5.1744094565487044</v>
      </c>
      <c r="L57" s="11">
        <f t="shared" si="0"/>
        <v>9.9482467873635336</v>
      </c>
      <c r="M57" s="11">
        <f t="shared" si="0"/>
        <v>4.7205290166862719</v>
      </c>
      <c r="N57" s="11">
        <f t="shared" si="0"/>
        <v>5.7243422553392804</v>
      </c>
      <c r="O57" s="11">
        <f t="shared" si="0"/>
        <v>4.1494263453137199</v>
      </c>
      <c r="P57" s="11"/>
      <c r="Q57" s="11"/>
      <c r="R57" s="11"/>
      <c r="S57" s="11">
        <f t="shared" si="0"/>
        <v>0.1537673291188873</v>
      </c>
      <c r="T57" s="11">
        <f t="shared" si="0"/>
        <v>4.2379222968861541</v>
      </c>
      <c r="U57" s="11">
        <f t="shared" si="0"/>
        <v>0.36942605124858741</v>
      </c>
    </row>
    <row r="58" spans="1:21" x14ac:dyDescent="0.25">
      <c r="A58" s="13">
        <v>1972</v>
      </c>
      <c r="B58" s="11">
        <f t="shared" ref="B58:O104" si="1">LN(B8/B7)*100</f>
        <v>3.4128093687123404</v>
      </c>
      <c r="C58" s="11">
        <f t="shared" si="1"/>
        <v>-2.4465736431915763</v>
      </c>
      <c r="D58" s="11">
        <f t="shared" si="1"/>
        <v>-0.82012488111034998</v>
      </c>
      <c r="E58" s="11">
        <f t="shared" si="1"/>
        <v>-1.7180816746100853</v>
      </c>
      <c r="F58" s="11">
        <f t="shared" si="1"/>
        <v>2.6248226074936412</v>
      </c>
      <c r="G58" s="11">
        <f t="shared" si="1"/>
        <v>4.8194356754387391</v>
      </c>
      <c r="H58" s="11">
        <f t="shared" si="1"/>
        <v>3.2915170139677827</v>
      </c>
      <c r="I58" s="11">
        <f t="shared" si="1"/>
        <v>0.18375120014689073</v>
      </c>
      <c r="J58" s="11">
        <f t="shared" si="1"/>
        <v>5.4901235763749625</v>
      </c>
      <c r="K58" s="11">
        <f t="shared" si="1"/>
        <v>5.0103243074902197</v>
      </c>
      <c r="L58" s="11">
        <f t="shared" si="1"/>
        <v>5.9713894689714042</v>
      </c>
      <c r="M58" s="11">
        <f t="shared" si="1"/>
        <v>4.4724366663186927</v>
      </c>
      <c r="N58" s="11">
        <f t="shared" si="1"/>
        <v>4.4514590453869092</v>
      </c>
      <c r="O58" s="11">
        <f t="shared" si="1"/>
        <v>3.6736239825619319</v>
      </c>
      <c r="P58" s="11"/>
      <c r="Q58" s="11"/>
      <c r="R58" s="11"/>
      <c r="S58" s="11">
        <f t="shared" si="0"/>
        <v>3.6705980928904212</v>
      </c>
      <c r="T58" s="11">
        <f t="shared" si="0"/>
        <v>9.3989050990860736</v>
      </c>
      <c r="U58" s="11">
        <f t="shared" si="0"/>
        <v>1.8614088800066715</v>
      </c>
    </row>
    <row r="59" spans="1:21" x14ac:dyDescent="0.25">
      <c r="A59" s="13">
        <v>1973</v>
      </c>
      <c r="B59" s="11">
        <f t="shared" si="1"/>
        <v>0.86537066499202742</v>
      </c>
      <c r="C59" s="11">
        <f t="shared" si="0"/>
        <v>3.2793193918209189</v>
      </c>
      <c r="D59" s="11">
        <f t="shared" si="0"/>
        <v>1.9032657168516236</v>
      </c>
      <c r="E59" s="11">
        <f t="shared" si="0"/>
        <v>-2.3873812904897589</v>
      </c>
      <c r="F59" s="11">
        <f t="shared" si="0"/>
        <v>2.6523363393680626</v>
      </c>
      <c r="G59" s="11">
        <f t="shared" si="0"/>
        <v>5.6853404273355492</v>
      </c>
      <c r="H59" s="11">
        <f t="shared" si="0"/>
        <v>4.2333281447209608</v>
      </c>
      <c r="I59" s="11">
        <f t="shared" si="0"/>
        <v>-0.53908486348765339</v>
      </c>
      <c r="J59" s="11">
        <f t="shared" si="0"/>
        <v>4.7760651381177484</v>
      </c>
      <c r="K59" s="11">
        <f t="shared" si="0"/>
        <v>4.425500900404078</v>
      </c>
      <c r="L59" s="11">
        <f t="shared" si="0"/>
        <v>5.9623651404479032</v>
      </c>
      <c r="M59" s="11">
        <f t="shared" si="0"/>
        <v>4.7193189675797198</v>
      </c>
      <c r="N59" s="11">
        <f t="shared" si="0"/>
        <v>5.446724309498185</v>
      </c>
      <c r="O59" s="11">
        <f t="shared" si="0"/>
        <v>4.796063280705682</v>
      </c>
      <c r="P59" s="11"/>
      <c r="Q59" s="11"/>
      <c r="R59" s="11"/>
      <c r="S59" s="11">
        <f t="shared" si="0"/>
        <v>1.9313642752387867</v>
      </c>
      <c r="T59" s="11">
        <f t="shared" si="0"/>
        <v>8.3306063120476104</v>
      </c>
      <c r="U59" s="11">
        <f t="shared" si="0"/>
        <v>2.6699996065629681</v>
      </c>
    </row>
    <row r="60" spans="1:21" x14ac:dyDescent="0.25">
      <c r="A60" s="13">
        <v>1974</v>
      </c>
      <c r="B60" s="11">
        <f t="shared" si="1"/>
        <v>-2.9072997009834278</v>
      </c>
      <c r="C60" s="11">
        <f t="shared" si="0"/>
        <v>-3.4257323023098598</v>
      </c>
      <c r="D60" s="11">
        <f t="shared" si="0"/>
        <v>-1.0831408357412751</v>
      </c>
      <c r="E60" s="11">
        <f t="shared" si="0"/>
        <v>-1.0344144405443789</v>
      </c>
      <c r="F60" s="11">
        <f t="shared" si="0"/>
        <v>2.7680199822406015</v>
      </c>
      <c r="G60" s="11">
        <f t="shared" si="0"/>
        <v>-5.2783904213598083</v>
      </c>
      <c r="H60" s="11">
        <f t="shared" si="0"/>
        <v>3.2117823211240419</v>
      </c>
      <c r="I60" s="11">
        <f t="shared" si="0"/>
        <v>-2.0915969310036089</v>
      </c>
      <c r="J60" s="11">
        <f t="shared" si="0"/>
        <v>3.0155871067990812</v>
      </c>
      <c r="K60" s="11">
        <f t="shared" si="0"/>
        <v>4.071809301878476</v>
      </c>
      <c r="L60" s="11">
        <f t="shared" si="0"/>
        <v>5.4721029727694512</v>
      </c>
      <c r="M60" s="11">
        <f t="shared" si="0"/>
        <v>3.7964618664509633</v>
      </c>
      <c r="N60" s="11">
        <f t="shared" si="0"/>
        <v>7.4995760451174522</v>
      </c>
      <c r="O60" s="11">
        <f t="shared" si="0"/>
        <v>5.9263816288832176</v>
      </c>
      <c r="P60" s="11"/>
      <c r="Q60" s="11"/>
      <c r="R60" s="11"/>
      <c r="S60" s="11">
        <f t="shared" si="0"/>
        <v>4.6365920557925557</v>
      </c>
      <c r="T60" s="11">
        <f t="shared" si="0"/>
        <v>7.1249229295753418</v>
      </c>
      <c r="U60" s="11">
        <f t="shared" si="0"/>
        <v>0.41865589073343751</v>
      </c>
    </row>
    <row r="61" spans="1:21" x14ac:dyDescent="0.25">
      <c r="A61" s="13">
        <v>1975</v>
      </c>
      <c r="B61" s="11">
        <f t="shared" si="1"/>
        <v>-3.7518192145869924</v>
      </c>
      <c r="C61" s="11">
        <f t="shared" si="0"/>
        <v>4.9313313540505606</v>
      </c>
      <c r="D61" s="11">
        <f t="shared" si="0"/>
        <v>-6.2112932722364596</v>
      </c>
      <c r="E61" s="11">
        <f t="shared" si="0"/>
        <v>-0.80188038424584607</v>
      </c>
      <c r="F61" s="11">
        <f t="shared" si="0"/>
        <v>1.7634996389636373</v>
      </c>
      <c r="G61" s="11">
        <f t="shared" si="0"/>
        <v>-3.2867926466565467</v>
      </c>
      <c r="H61" s="11">
        <f t="shared" si="0"/>
        <v>-0.31074019954544096</v>
      </c>
      <c r="I61" s="11">
        <f t="shared" si="0"/>
        <v>-0.29661609990383853</v>
      </c>
      <c r="J61" s="11">
        <f t="shared" si="0"/>
        <v>-1.0605737145201561</v>
      </c>
      <c r="K61" s="11">
        <f t="shared" si="0"/>
        <v>-0.41649372992841077</v>
      </c>
      <c r="L61" s="11">
        <f t="shared" si="0"/>
        <v>1.5666116744399456</v>
      </c>
      <c r="M61" s="11">
        <f t="shared" si="0"/>
        <v>0.8387145939448859</v>
      </c>
      <c r="N61" s="11">
        <f t="shared" si="0"/>
        <v>2.1028110355253231</v>
      </c>
      <c r="O61" s="11">
        <f t="shared" si="0"/>
        <v>1.5521375902623555</v>
      </c>
      <c r="P61" s="11"/>
      <c r="Q61" s="11"/>
      <c r="R61" s="11"/>
      <c r="S61" s="11">
        <f t="shared" si="0"/>
        <v>2.8710105882431574</v>
      </c>
      <c r="T61" s="11">
        <f t="shared" si="0"/>
        <v>3.8099846232270385</v>
      </c>
      <c r="U61" s="11">
        <f t="shared" si="0"/>
        <v>-1.8212982360545378</v>
      </c>
    </row>
    <row r="62" spans="1:21" x14ac:dyDescent="0.25">
      <c r="A62" s="13">
        <v>1976</v>
      </c>
      <c r="B62" s="11">
        <f t="shared" si="1"/>
        <v>-1.2825524732287956</v>
      </c>
      <c r="C62" s="11">
        <f t="shared" si="0"/>
        <v>5.6361124581050994</v>
      </c>
      <c r="D62" s="11">
        <f t="shared" si="0"/>
        <v>-1.0952629150650242</v>
      </c>
      <c r="E62" s="11">
        <f t="shared" si="0"/>
        <v>1.3429096570706034</v>
      </c>
      <c r="F62" s="11">
        <f t="shared" si="0"/>
        <v>2.7350099527172715</v>
      </c>
      <c r="G62" s="11">
        <f t="shared" si="0"/>
        <v>-1.0384646300554865</v>
      </c>
      <c r="H62" s="11">
        <f t="shared" si="0"/>
        <v>-0.27269202718038932</v>
      </c>
      <c r="I62" s="11">
        <f t="shared" si="0"/>
        <v>-2.3221914958372274</v>
      </c>
      <c r="J62" s="11">
        <f t="shared" si="0"/>
        <v>-0.44994451612299102</v>
      </c>
      <c r="K62" s="11">
        <f t="shared" si="0"/>
        <v>-0.41823565774786398</v>
      </c>
      <c r="L62" s="11">
        <f t="shared" si="0"/>
        <v>2.6467710445451131</v>
      </c>
      <c r="M62" s="11">
        <f t="shared" si="0"/>
        <v>0.83173864003455233</v>
      </c>
      <c r="N62" s="11">
        <f t="shared" si="0"/>
        <v>3.791646960116319</v>
      </c>
      <c r="O62" s="11">
        <f t="shared" si="0"/>
        <v>2.6595868804298664</v>
      </c>
      <c r="P62" s="11"/>
      <c r="Q62" s="11"/>
      <c r="R62" s="11"/>
      <c r="S62" s="11">
        <f t="shared" si="0"/>
        <v>0.15710922320411461</v>
      </c>
      <c r="T62" s="11">
        <f t="shared" si="0"/>
        <v>5.8974002459551045</v>
      </c>
      <c r="U62" s="11">
        <f t="shared" si="0"/>
        <v>-3.4042553520250665E-2</v>
      </c>
    </row>
    <row r="63" spans="1:21" x14ac:dyDescent="0.25">
      <c r="A63" s="13">
        <v>1977</v>
      </c>
      <c r="B63" s="11">
        <f t="shared" si="1"/>
        <v>1.4002813892721333</v>
      </c>
      <c r="C63" s="11">
        <f t="shared" si="0"/>
        <v>9.4625130967806417</v>
      </c>
      <c r="D63" s="11">
        <f t="shared" si="0"/>
        <v>1.2573656542033826</v>
      </c>
      <c r="E63" s="11">
        <f t="shared" si="0"/>
        <v>0.32919377326893234</v>
      </c>
      <c r="F63" s="11">
        <f t="shared" si="0"/>
        <v>2.4334920416439205</v>
      </c>
      <c r="G63" s="11">
        <f t="shared" si="0"/>
        <v>-1.5616327874948421</v>
      </c>
      <c r="H63" s="11">
        <f t="shared" si="0"/>
        <v>1.1634802567699538</v>
      </c>
      <c r="I63" s="11">
        <f t="shared" si="0"/>
        <v>-0.13829348076001571</v>
      </c>
      <c r="J63" s="11">
        <f t="shared" si="0"/>
        <v>0.92580265689628061</v>
      </c>
      <c r="K63" s="11">
        <f t="shared" si="0"/>
        <v>2.891568660917164</v>
      </c>
      <c r="L63" s="11">
        <f t="shared" si="0"/>
        <v>4.0715132176662454</v>
      </c>
      <c r="M63" s="11">
        <f t="shared" si="0"/>
        <v>0.69841553736642392</v>
      </c>
      <c r="N63" s="11">
        <f t="shared" si="0"/>
        <v>6.1600609239727193</v>
      </c>
      <c r="O63" s="11">
        <f t="shared" si="0"/>
        <v>4.4521623431315103</v>
      </c>
      <c r="P63" s="11"/>
      <c r="Q63" s="11"/>
      <c r="R63" s="11"/>
      <c r="S63" s="11">
        <f t="shared" si="0"/>
        <v>1.6900557921760186</v>
      </c>
      <c r="T63" s="11">
        <f t="shared" si="0"/>
        <v>1.6023649468157324</v>
      </c>
      <c r="U63" s="11">
        <f t="shared" si="0"/>
        <v>1.5708455763516518</v>
      </c>
    </row>
    <row r="64" spans="1:21" x14ac:dyDescent="0.25">
      <c r="A64" s="13">
        <v>1978</v>
      </c>
      <c r="B64" s="11">
        <f t="shared" si="1"/>
        <v>0.90507991528913312</v>
      </c>
      <c r="C64" s="11">
        <f t="shared" si="0"/>
        <v>2.579096996759477</v>
      </c>
      <c r="D64" s="11">
        <f t="shared" si="0"/>
        <v>-0.3128623641209663</v>
      </c>
      <c r="E64" s="11">
        <f t="shared" si="0"/>
        <v>-2.5877209975175863</v>
      </c>
      <c r="F64" s="11">
        <f t="shared" si="0"/>
        <v>0.42838848892133652</v>
      </c>
      <c r="G64" s="11">
        <f t="shared" si="0"/>
        <v>0.69341535889987871</v>
      </c>
      <c r="H64" s="11">
        <f t="shared" si="0"/>
        <v>2.0607483684106738</v>
      </c>
      <c r="I64" s="11">
        <f t="shared" si="0"/>
        <v>1.5244407006408793</v>
      </c>
      <c r="J64" s="11">
        <f t="shared" si="0"/>
        <v>1.4967019969186912</v>
      </c>
      <c r="K64" s="11">
        <f t="shared" si="0"/>
        <v>3.1265071614051401</v>
      </c>
      <c r="L64" s="11">
        <f t="shared" si="0"/>
        <v>4.5949890191855758</v>
      </c>
      <c r="M64" s="11">
        <f t="shared" si="0"/>
        <v>0.85053276944878942</v>
      </c>
      <c r="N64" s="11">
        <f t="shared" si="0"/>
        <v>7.2646039834715186</v>
      </c>
      <c r="O64" s="11">
        <f t="shared" si="0"/>
        <v>5.4336813917421161</v>
      </c>
      <c r="P64" s="11"/>
      <c r="Q64" s="11"/>
      <c r="R64" s="11"/>
      <c r="S64" s="11">
        <f t="shared" si="0"/>
        <v>0.61552183781655923</v>
      </c>
      <c r="T64" s="11">
        <f t="shared" si="0"/>
        <v>15.929843133697627</v>
      </c>
      <c r="U64" s="11">
        <f t="shared" si="0"/>
        <v>1.5300481422907182</v>
      </c>
    </row>
    <row r="65" spans="1:21" x14ac:dyDescent="0.25">
      <c r="A65" s="13">
        <v>1979</v>
      </c>
      <c r="B65" s="11">
        <f t="shared" si="1"/>
        <v>-1.5919990057400899</v>
      </c>
      <c r="C65" s="11">
        <f t="shared" si="0"/>
        <v>-7.1805308963759629</v>
      </c>
      <c r="D65" s="11">
        <f t="shared" si="0"/>
        <v>0.81486855382888401</v>
      </c>
      <c r="E65" s="11">
        <f t="shared" si="0"/>
        <v>-0.10737020741604011</v>
      </c>
      <c r="F65" s="11">
        <f t="shared" si="0"/>
        <v>2.2821105899109413</v>
      </c>
      <c r="G65" s="11">
        <f t="shared" si="0"/>
        <v>1.5833188019439643</v>
      </c>
      <c r="H65" s="11">
        <f t="shared" si="0"/>
        <v>3.9257031226974597</v>
      </c>
      <c r="I65" s="11">
        <f t="shared" si="0"/>
        <v>9.5361358633213988E-2</v>
      </c>
      <c r="J65" s="11">
        <f t="shared" si="0"/>
        <v>3.4873110737650452</v>
      </c>
      <c r="K65" s="11">
        <f t="shared" si="0"/>
        <v>2.3787434718904614</v>
      </c>
      <c r="L65" s="11">
        <f t="shared" si="0"/>
        <v>3.6348202345675733</v>
      </c>
      <c r="M65" s="11">
        <f t="shared" si="0"/>
        <v>2.3559676173891995</v>
      </c>
      <c r="N65" s="11">
        <f t="shared" si="0"/>
        <v>5.5488685617653202</v>
      </c>
      <c r="O65" s="11">
        <f t="shared" si="0"/>
        <v>3.8548670117235244</v>
      </c>
      <c r="P65" s="11"/>
      <c r="Q65" s="11"/>
      <c r="R65" s="11"/>
      <c r="S65" s="11">
        <f t="shared" si="0"/>
        <v>1.1764841579586431</v>
      </c>
      <c r="T65" s="11">
        <f t="shared" si="0"/>
        <v>26.619595864676043</v>
      </c>
      <c r="U65" s="11">
        <f t="shared" si="0"/>
        <v>1.5394997795501113</v>
      </c>
    </row>
    <row r="66" spans="1:21" x14ac:dyDescent="0.25">
      <c r="A66" s="13">
        <v>1980</v>
      </c>
      <c r="B66" s="11">
        <f t="shared" si="1"/>
        <v>2.3943681752629891</v>
      </c>
      <c r="C66" s="11">
        <f t="shared" si="0"/>
        <v>3.2474396901336045</v>
      </c>
      <c r="D66" s="11">
        <f t="shared" si="0"/>
        <v>-4.5030118720867085</v>
      </c>
      <c r="E66" s="11">
        <f t="shared" si="0"/>
        <v>-1.8431560271798104</v>
      </c>
      <c r="F66" s="11">
        <f t="shared" si="0"/>
        <v>0.61094330545515219</v>
      </c>
      <c r="G66" s="11">
        <f t="shared" si="0"/>
        <v>-0.94371022536130411</v>
      </c>
      <c r="H66" s="11">
        <f t="shared" si="0"/>
        <v>1.2272307065838013</v>
      </c>
      <c r="I66" s="11">
        <f t="shared" si="0"/>
        <v>0.36697288889624019</v>
      </c>
      <c r="J66" s="11">
        <f t="shared" si="0"/>
        <v>2.5184961753606321</v>
      </c>
      <c r="K66" s="11">
        <f t="shared" si="0"/>
        <v>0.65296947963326823</v>
      </c>
      <c r="L66" s="11">
        <f t="shared" si="0"/>
        <v>3.9876665948201571</v>
      </c>
      <c r="M66" s="11">
        <f t="shared" si="0"/>
        <v>2.121934722674172</v>
      </c>
      <c r="N66" s="11">
        <f t="shared" si="0"/>
        <v>6.5071049773569438</v>
      </c>
      <c r="O66" s="11">
        <f t="shared" si="0"/>
        <v>4.8300960005887665</v>
      </c>
      <c r="P66" s="11"/>
      <c r="Q66" s="11"/>
      <c r="R66" s="11"/>
      <c r="S66" s="11">
        <f t="shared" si="0"/>
        <v>1.8455459438059028</v>
      </c>
      <c r="T66" s="11">
        <f t="shared" si="0"/>
        <v>12.998403168572439</v>
      </c>
      <c r="U66" s="11">
        <f t="shared" si="0"/>
        <v>-0.48875952625359059</v>
      </c>
    </row>
    <row r="67" spans="1:21" x14ac:dyDescent="0.25">
      <c r="A67" s="13">
        <v>1981</v>
      </c>
      <c r="B67" s="11">
        <f t="shared" si="1"/>
        <v>-0.36871255888088694</v>
      </c>
      <c r="C67" s="11">
        <f t="shared" si="0"/>
        <v>-2.9250609744677503</v>
      </c>
      <c r="D67" s="11">
        <f t="shared" si="0"/>
        <v>-7.0654280278595296</v>
      </c>
      <c r="E67" s="11">
        <f t="shared" si="0"/>
        <v>-3.5320247953959645</v>
      </c>
      <c r="F67" s="11">
        <f t="shared" si="0"/>
        <v>-1.7877571107405898</v>
      </c>
      <c r="G67" s="11">
        <f t="shared" si="0"/>
        <v>-3.3749358830142357</v>
      </c>
      <c r="H67" s="11">
        <f t="shared" si="0"/>
        <v>-1.2817216715139907</v>
      </c>
      <c r="I67" s="11">
        <f t="shared" si="0"/>
        <v>-3.7881222664305816</v>
      </c>
      <c r="J67" s="11">
        <f t="shared" si="0"/>
        <v>-1.1726518740319207</v>
      </c>
      <c r="K67" s="11">
        <f t="shared" si="0"/>
        <v>1.858578058136735</v>
      </c>
      <c r="L67" s="11">
        <f t="shared" si="0"/>
        <v>2.5645623099502144</v>
      </c>
      <c r="M67" s="11">
        <f t="shared" si="0"/>
        <v>2.8387476849246078</v>
      </c>
      <c r="N67" s="11">
        <f t="shared" si="0"/>
        <v>4.4683208336409592</v>
      </c>
      <c r="O67" s="11">
        <f t="shared" si="0"/>
        <v>2.8936696740040233</v>
      </c>
      <c r="P67" s="11"/>
      <c r="Q67" s="11"/>
      <c r="R67" s="11"/>
      <c r="S67" s="11">
        <f t="shared" si="0"/>
        <v>-0.31945506881994368</v>
      </c>
      <c r="T67" s="11">
        <f t="shared" si="0"/>
        <v>8.6907723193216526</v>
      </c>
      <c r="U67" s="11">
        <f t="shared" si="0"/>
        <v>-2.4133402653700151</v>
      </c>
    </row>
    <row r="68" spans="1:21" x14ac:dyDescent="0.25">
      <c r="A68" s="13">
        <v>1982</v>
      </c>
      <c r="B68" s="11">
        <f t="shared" si="1"/>
        <v>2.1921545890469201</v>
      </c>
      <c r="C68" s="11">
        <f t="shared" si="0"/>
        <v>3.3323229212006691</v>
      </c>
      <c r="D68" s="11">
        <f t="shared" si="0"/>
        <v>-5.2395777808847672</v>
      </c>
      <c r="E68" s="11">
        <f t="shared" si="0"/>
        <v>-1.6491515890483841</v>
      </c>
      <c r="F68" s="11">
        <f t="shared" si="0"/>
        <v>-0.67873563733998765</v>
      </c>
      <c r="G68" s="11">
        <f t="shared" si="0"/>
        <v>-2.5343822214075122</v>
      </c>
      <c r="H68" s="11">
        <f t="shared" si="0"/>
        <v>-0.89424813460084829</v>
      </c>
      <c r="I68" s="11">
        <f t="shared" si="0"/>
        <v>-3.9079818471822376</v>
      </c>
      <c r="J68" s="11">
        <f t="shared" si="0"/>
        <v>0.54894922847715144</v>
      </c>
      <c r="K68" s="11">
        <f t="shared" si="0"/>
        <v>0.78607928639346414</v>
      </c>
      <c r="L68" s="11">
        <f t="shared" si="0"/>
        <v>3.7394297765492892</v>
      </c>
      <c r="M68" s="11">
        <f t="shared" si="0"/>
        <v>3.6357231788469688</v>
      </c>
      <c r="N68" s="11">
        <f t="shared" si="0"/>
        <v>2.7616817880394615</v>
      </c>
      <c r="O68" s="11">
        <f t="shared" si="0"/>
        <v>1.6288401264895527</v>
      </c>
      <c r="P68" s="11"/>
      <c r="Q68" s="11"/>
      <c r="R68" s="11"/>
      <c r="S68" s="11">
        <f t="shared" si="0"/>
        <v>2.8390088812123304</v>
      </c>
      <c r="T68" s="11">
        <f t="shared" si="0"/>
        <v>7.9604053457615622</v>
      </c>
      <c r="U68" s="11">
        <f t="shared" si="0"/>
        <v>-1.5512029129877172</v>
      </c>
    </row>
    <row r="69" spans="1:21" x14ac:dyDescent="0.25">
      <c r="A69" s="13">
        <v>1983</v>
      </c>
      <c r="B69" s="11">
        <f t="shared" si="1"/>
        <v>-0.69419540034881722</v>
      </c>
      <c r="C69" s="11">
        <f t="shared" si="0"/>
        <v>-0.37253670981831893</v>
      </c>
      <c r="D69" s="11">
        <f t="shared" si="0"/>
        <v>-4.2494485003664755</v>
      </c>
      <c r="E69" s="11">
        <f t="shared" si="0"/>
        <v>0.14806287150111433</v>
      </c>
      <c r="F69" s="11">
        <f t="shared" si="0"/>
        <v>0.79141170559905283</v>
      </c>
      <c r="G69" s="11">
        <f t="shared" si="0"/>
        <v>-0.20833340868542516</v>
      </c>
      <c r="H69" s="11">
        <f t="shared" si="0"/>
        <v>-5.501054507478121E-2</v>
      </c>
      <c r="I69" s="11">
        <f t="shared" si="0"/>
        <v>-3.4432196421484131</v>
      </c>
      <c r="J69" s="11">
        <f t="shared" si="0"/>
        <v>-0.26102860031307068</v>
      </c>
      <c r="K69" s="11">
        <f t="shared" si="0"/>
        <v>1.6272548414854187</v>
      </c>
      <c r="L69" s="11">
        <f t="shared" si="0"/>
        <v>5.0108600492326953</v>
      </c>
      <c r="M69" s="11">
        <f t="shared" si="0"/>
        <v>1.118267174716864</v>
      </c>
      <c r="N69" s="11">
        <f t="shared" si="0"/>
        <v>4.242203445022235</v>
      </c>
      <c r="O69" s="11">
        <f t="shared" si="0"/>
        <v>3.2625227316076608</v>
      </c>
      <c r="P69" s="11"/>
      <c r="Q69" s="11"/>
      <c r="R69" s="11"/>
      <c r="S69" s="11">
        <f t="shared" si="0"/>
        <v>-0.4780223172989464</v>
      </c>
      <c r="T69" s="11">
        <f t="shared" si="0"/>
        <v>7.8935093388242059</v>
      </c>
      <c r="U69" s="11">
        <f t="shared" si="0"/>
        <v>-0.69912468237870851</v>
      </c>
    </row>
    <row r="70" spans="1:21" x14ac:dyDescent="0.25">
      <c r="A70" s="13">
        <v>1984</v>
      </c>
      <c r="B70" s="11">
        <f t="shared" si="1"/>
        <v>4.1246109187258346</v>
      </c>
      <c r="C70" s="11">
        <f t="shared" si="0"/>
        <v>0.82120010265237176</v>
      </c>
      <c r="D70" s="11">
        <f t="shared" si="0"/>
        <v>-0.36300264068206362</v>
      </c>
      <c r="E70" s="11">
        <f t="shared" si="0"/>
        <v>-0.36231923694202839</v>
      </c>
      <c r="F70" s="11">
        <f t="shared" si="0"/>
        <v>0.28113597375461663</v>
      </c>
      <c r="G70" s="11">
        <f t="shared" si="0"/>
        <v>2.844118376655822</v>
      </c>
      <c r="H70" s="11">
        <f t="shared" si="0"/>
        <v>3.585000681342005</v>
      </c>
      <c r="I70" s="11">
        <f t="shared" si="0"/>
        <v>2.5897712600549156</v>
      </c>
      <c r="J70" s="11">
        <f t="shared" si="0"/>
        <v>4.5473990434913114</v>
      </c>
      <c r="K70" s="11">
        <f t="shared" si="0"/>
        <v>4.658671120299708</v>
      </c>
      <c r="L70" s="11">
        <f t="shared" si="0"/>
        <v>5.4778206014054591</v>
      </c>
      <c r="M70" s="11">
        <f t="shared" si="0"/>
        <v>2.1452967951313124</v>
      </c>
      <c r="N70" s="11">
        <f t="shared" si="0"/>
        <v>7.6873132912257249</v>
      </c>
      <c r="O70" s="11">
        <f t="shared" si="0"/>
        <v>5.75698518214777</v>
      </c>
      <c r="P70" s="11"/>
      <c r="Q70" s="11"/>
      <c r="R70" s="11"/>
      <c r="S70" s="11">
        <f t="shared" si="0"/>
        <v>5.6104618051412158</v>
      </c>
      <c r="T70" s="11">
        <f t="shared" si="0"/>
        <v>8.5442409751335706</v>
      </c>
      <c r="U70" s="11">
        <f t="shared" si="0"/>
        <v>2.4842849213334777</v>
      </c>
    </row>
    <row r="71" spans="1:21" x14ac:dyDescent="0.25">
      <c r="A71" s="13">
        <v>1985</v>
      </c>
      <c r="B71" s="11">
        <f t="shared" si="1"/>
        <v>-2.7410059863758902</v>
      </c>
      <c r="C71" s="11">
        <f t="shared" si="0"/>
        <v>0.62647705431929468</v>
      </c>
      <c r="D71" s="11">
        <f t="shared" si="0"/>
        <v>1.8789844322842568</v>
      </c>
      <c r="E71" s="11">
        <f t="shared" si="0"/>
        <v>0.9033485097667826</v>
      </c>
      <c r="F71" s="11">
        <f t="shared" si="0"/>
        <v>0.58782534553469079</v>
      </c>
      <c r="G71" s="11">
        <f t="shared" ref="C71:U84" si="2">LN(G21/G20)*100</f>
        <v>1.2088797319004028</v>
      </c>
      <c r="H71" s="11">
        <f t="shared" si="2"/>
        <v>4.311983026396744</v>
      </c>
      <c r="I71" s="11">
        <f t="shared" si="2"/>
        <v>0.3687591758957674</v>
      </c>
      <c r="J71" s="11">
        <f t="shared" si="2"/>
        <v>5.0168786241315875</v>
      </c>
      <c r="K71" s="11">
        <f t="shared" si="2"/>
        <v>6.3093149359763361</v>
      </c>
      <c r="L71" s="11">
        <f t="shared" si="2"/>
        <v>6.799735124544994</v>
      </c>
      <c r="M71" s="11">
        <f t="shared" si="2"/>
        <v>1.6194685919980607</v>
      </c>
      <c r="N71" s="11">
        <f t="shared" si="2"/>
        <v>10.821358464023279</v>
      </c>
      <c r="O71" s="11">
        <f t="shared" si="2"/>
        <v>8.522916300871648</v>
      </c>
      <c r="P71" s="11"/>
      <c r="Q71" s="11"/>
      <c r="R71" s="11"/>
      <c r="S71" s="11">
        <f t="shared" si="2"/>
        <v>7.98457215604203</v>
      </c>
      <c r="T71" s="11">
        <f t="shared" si="2"/>
        <v>11.120996149753474</v>
      </c>
      <c r="U71" s="11">
        <f t="shared" si="2"/>
        <v>3.0574373611974432</v>
      </c>
    </row>
    <row r="72" spans="1:21" x14ac:dyDescent="0.25">
      <c r="A72" s="13">
        <v>1986</v>
      </c>
      <c r="B72" s="11">
        <f t="shared" si="1"/>
        <v>1.2128773256780558</v>
      </c>
      <c r="C72" s="11">
        <f t="shared" si="2"/>
        <v>-1.5953427646942342</v>
      </c>
      <c r="D72" s="11">
        <f t="shared" si="2"/>
        <v>-1.1189026341166888</v>
      </c>
      <c r="E72" s="11">
        <f t="shared" si="2"/>
        <v>-1.0023911061760271</v>
      </c>
      <c r="F72" s="11">
        <f t="shared" si="2"/>
        <v>-2.7913468429670091E-2</v>
      </c>
      <c r="G72" s="11">
        <f t="shared" si="2"/>
        <v>-0.80429387994604107</v>
      </c>
      <c r="H72" s="11">
        <f t="shared" si="2"/>
        <v>0.65884181220494464</v>
      </c>
      <c r="I72" s="11">
        <f t="shared" si="2"/>
        <v>-1.5131574868909106</v>
      </c>
      <c r="J72" s="11">
        <f t="shared" si="2"/>
        <v>3.1793234139947821</v>
      </c>
      <c r="K72" s="11">
        <f t="shared" si="2"/>
        <v>7.3191801681942188</v>
      </c>
      <c r="L72" s="11">
        <f t="shared" si="2"/>
        <v>3.3303763474159411</v>
      </c>
      <c r="M72" s="11">
        <f t="shared" si="2"/>
        <v>-0.42930036418477574</v>
      </c>
      <c r="N72" s="11">
        <f t="shared" si="2"/>
        <v>7.8372370940179321</v>
      </c>
      <c r="O72" s="11">
        <f t="shared" si="2"/>
        <v>6.5920013814785374</v>
      </c>
      <c r="P72" s="11"/>
      <c r="Q72" s="11"/>
      <c r="R72" s="11"/>
      <c r="S72" s="11">
        <f t="shared" si="2"/>
        <v>-0.85837436913914422</v>
      </c>
      <c r="T72" s="11">
        <f t="shared" si="2"/>
        <v>5.4193428123475265</v>
      </c>
      <c r="U72" s="11">
        <f t="shared" si="2"/>
        <v>0.9185464631383341</v>
      </c>
    </row>
    <row r="73" spans="1:21" x14ac:dyDescent="0.25">
      <c r="A73" s="13">
        <v>1987</v>
      </c>
      <c r="B73" s="11">
        <f t="shared" si="1"/>
        <v>-0.6300833853572203</v>
      </c>
      <c r="C73" s="11">
        <f t="shared" si="2"/>
        <v>-2.3215956513145821</v>
      </c>
      <c r="D73" s="11">
        <f t="shared" si="2"/>
        <v>1.5030483832718917</v>
      </c>
      <c r="E73" s="11">
        <f t="shared" si="2"/>
        <v>0.51066744697237487</v>
      </c>
      <c r="F73" s="11">
        <f t="shared" si="2"/>
        <v>1.082892714498406</v>
      </c>
      <c r="G73" s="11">
        <f t="shared" si="2"/>
        <v>5.9277820266056107</v>
      </c>
      <c r="H73" s="11">
        <f t="shared" si="2"/>
        <v>4.1232753723501396</v>
      </c>
      <c r="I73" s="11">
        <f t="shared" si="2"/>
        <v>5.4114423366057487</v>
      </c>
      <c r="J73" s="11">
        <f t="shared" si="2"/>
        <v>3.9034848594904656</v>
      </c>
      <c r="K73" s="11">
        <f t="shared" si="2"/>
        <v>3.7480027730696879</v>
      </c>
      <c r="L73" s="11">
        <f t="shared" si="2"/>
        <v>4.3546603100403969</v>
      </c>
      <c r="M73" s="11">
        <f t="shared" si="2"/>
        <v>6.9333406847669981</v>
      </c>
      <c r="N73" s="11">
        <f t="shared" si="2"/>
        <v>6.4443531823797597</v>
      </c>
      <c r="O73" s="11">
        <f t="shared" si="2"/>
        <v>6.5602584080267619</v>
      </c>
      <c r="P73" s="11"/>
      <c r="Q73" s="11"/>
      <c r="R73" s="11"/>
      <c r="S73" s="11">
        <f t="shared" si="2"/>
        <v>7.1825734571255389</v>
      </c>
      <c r="T73" s="11">
        <f t="shared" si="2"/>
        <v>10.052806055540232</v>
      </c>
      <c r="U73" s="11">
        <f t="shared" si="2"/>
        <v>2.9711414322176668</v>
      </c>
    </row>
    <row r="74" spans="1:21" x14ac:dyDescent="0.25">
      <c r="A74" s="13">
        <v>1988</v>
      </c>
      <c r="B74" s="11">
        <f t="shared" si="1"/>
        <v>1.3367287647829416</v>
      </c>
      <c r="C74" s="11">
        <f t="shared" si="2"/>
        <v>-2.0311653625255319</v>
      </c>
      <c r="D74" s="11">
        <f t="shared" si="2"/>
        <v>1.3295674010859879</v>
      </c>
      <c r="E74" s="11">
        <f t="shared" si="2"/>
        <v>-0.19736848512223198</v>
      </c>
      <c r="F74" s="11">
        <f t="shared" si="2"/>
        <v>1.7791628464127345</v>
      </c>
      <c r="G74" s="11">
        <f t="shared" si="2"/>
        <v>8.0250026011585938</v>
      </c>
      <c r="H74" s="11">
        <f t="shared" si="2"/>
        <v>5.179405765814538</v>
      </c>
      <c r="I74" s="11">
        <f t="shared" si="2"/>
        <v>3.861054512022962</v>
      </c>
      <c r="J74" s="11">
        <f t="shared" si="2"/>
        <v>6.0949992253544689</v>
      </c>
      <c r="K74" s="11">
        <f t="shared" si="2"/>
        <v>8.6766104613428006</v>
      </c>
      <c r="L74" s="11">
        <f t="shared" si="2"/>
        <v>7.9233560002534213</v>
      </c>
      <c r="M74" s="11">
        <f t="shared" si="2"/>
        <v>15.041638464390839</v>
      </c>
      <c r="N74" s="11">
        <f t="shared" si="2"/>
        <v>8.8838338218141306</v>
      </c>
      <c r="O74" s="11">
        <f t="shared" si="2"/>
        <v>7.6451174038161946</v>
      </c>
      <c r="P74" s="11"/>
      <c r="Q74" s="11"/>
      <c r="R74" s="11"/>
      <c r="S74" s="11">
        <f t="shared" si="2"/>
        <v>6.9402483726430573</v>
      </c>
      <c r="T74" s="11">
        <f t="shared" si="2"/>
        <v>6.4310236694164375</v>
      </c>
      <c r="U74" s="11">
        <f t="shared" si="2"/>
        <v>3.983739286161081</v>
      </c>
    </row>
    <row r="75" spans="1:21" x14ac:dyDescent="0.25">
      <c r="A75" s="13">
        <v>1989</v>
      </c>
      <c r="B75" s="11">
        <f t="shared" si="1"/>
        <v>1.9820378933029181</v>
      </c>
      <c r="C75" s="11">
        <f t="shared" si="2"/>
        <v>-0.90292008383825362</v>
      </c>
      <c r="D75" s="11">
        <f t="shared" si="2"/>
        <v>1.5359187903672782</v>
      </c>
      <c r="E75" s="11">
        <f t="shared" si="2"/>
        <v>0.901423788003761</v>
      </c>
      <c r="F75" s="11">
        <f t="shared" si="2"/>
        <v>2.4917565119720333</v>
      </c>
      <c r="G75" s="11">
        <f t="shared" si="2"/>
        <v>10.413061125962052</v>
      </c>
      <c r="H75" s="11">
        <f t="shared" si="2"/>
        <v>4.9827046605392145</v>
      </c>
      <c r="I75" s="11">
        <f t="shared" si="2"/>
        <v>3.3229209446343395</v>
      </c>
      <c r="J75" s="11">
        <f t="shared" si="2"/>
        <v>10.561032829964509</v>
      </c>
      <c r="K75" s="11">
        <f t="shared" si="2"/>
        <v>9.0490656361142001</v>
      </c>
      <c r="L75" s="11">
        <f t="shared" si="2"/>
        <v>6.482605648243819</v>
      </c>
      <c r="M75" s="11">
        <f t="shared" si="2"/>
        <v>15.652213722839212</v>
      </c>
      <c r="N75" s="11">
        <f t="shared" si="2"/>
        <v>10.744439242131369</v>
      </c>
      <c r="O75" s="11">
        <f t="shared" si="2"/>
        <v>9.5810568274227723</v>
      </c>
      <c r="P75" s="11"/>
      <c r="Q75" s="11"/>
      <c r="R75" s="11"/>
      <c r="S75" s="11">
        <f t="shared" si="2"/>
        <v>2.5007200744643971</v>
      </c>
      <c r="T75" s="11">
        <f t="shared" si="2"/>
        <v>7.2838208419213579</v>
      </c>
      <c r="U75" s="11">
        <f t="shared" si="2"/>
        <v>4.462740374287697</v>
      </c>
    </row>
    <row r="76" spans="1:21" x14ac:dyDescent="0.25">
      <c r="A76" s="13">
        <v>1990</v>
      </c>
      <c r="B76" s="11">
        <f t="shared" si="1"/>
        <v>-3.2474290754426871</v>
      </c>
      <c r="C76" s="11">
        <f t="shared" si="2"/>
        <v>-0.6157258803867528</v>
      </c>
      <c r="D76" s="11">
        <f t="shared" si="2"/>
        <v>-1.474026961551161</v>
      </c>
      <c r="E76" s="11">
        <f t="shared" si="2"/>
        <v>-0.441501820911672</v>
      </c>
      <c r="F76" s="11">
        <f t="shared" si="2"/>
        <v>3.1004176718017122</v>
      </c>
      <c r="G76" s="11">
        <f t="shared" si="2"/>
        <v>4.4486159337541231</v>
      </c>
      <c r="H76" s="11">
        <f t="shared" si="2"/>
        <v>1.9370365688163056</v>
      </c>
      <c r="I76" s="11">
        <f t="shared" si="2"/>
        <v>0.66986524864549823</v>
      </c>
      <c r="J76" s="11">
        <f t="shared" si="2"/>
        <v>4.9343098749956447</v>
      </c>
      <c r="K76" s="11">
        <f t="shared" si="2"/>
        <v>6.9272185034652738</v>
      </c>
      <c r="L76" s="11">
        <f t="shared" si="2"/>
        <v>4.2373258345045235</v>
      </c>
      <c r="M76" s="11">
        <f t="shared" si="2"/>
        <v>14.237460484852955</v>
      </c>
      <c r="N76" s="11">
        <f t="shared" si="2"/>
        <v>7.4442476254515997</v>
      </c>
      <c r="O76" s="11">
        <f t="shared" si="2"/>
        <v>7.1377247945327387</v>
      </c>
      <c r="P76" s="11"/>
      <c r="Q76" s="11"/>
      <c r="R76" s="11"/>
      <c r="S76" s="11">
        <f t="shared" si="2"/>
        <v>3.6151271409696775</v>
      </c>
      <c r="T76" s="11">
        <f t="shared" si="2"/>
        <v>5.1770792307569922</v>
      </c>
      <c r="U76" s="11">
        <f t="shared" si="2"/>
        <v>1.8572873849926046</v>
      </c>
    </row>
    <row r="77" spans="1:21" x14ac:dyDescent="0.25">
      <c r="A77" s="13">
        <v>1991</v>
      </c>
      <c r="B77" s="11">
        <f t="shared" si="1"/>
        <v>2.3061290858287551</v>
      </c>
      <c r="C77" s="11">
        <f t="shared" si="2"/>
        <v>1.2732024520704246</v>
      </c>
      <c r="D77" s="11">
        <f t="shared" si="2"/>
        <v>-6.2624592375998187</v>
      </c>
      <c r="E77" s="11">
        <f t="shared" si="2"/>
        <v>1.6416459696502486</v>
      </c>
      <c r="F77" s="11">
        <f t="shared" si="2"/>
        <v>4.1704109190811769</v>
      </c>
      <c r="G77" s="11">
        <f t="shared" si="2"/>
        <v>-3.5559872712255478</v>
      </c>
      <c r="H77" s="11">
        <f t="shared" si="2"/>
        <v>8.5861482092307151E-2</v>
      </c>
      <c r="I77" s="11">
        <f t="shared" si="2"/>
        <v>-2.1435062541444188</v>
      </c>
      <c r="J77" s="11">
        <f t="shared" si="2"/>
        <v>1.0642172096145086</v>
      </c>
      <c r="K77" s="11">
        <f t="shared" si="2"/>
        <v>2.4535533366020044</v>
      </c>
      <c r="L77" s="11">
        <f t="shared" si="2"/>
        <v>2.6885775875371851</v>
      </c>
      <c r="M77" s="11">
        <f t="shared" si="2"/>
        <v>7.8329650434120808</v>
      </c>
      <c r="N77" s="11">
        <f t="shared" si="2"/>
        <v>0.58524064298133771</v>
      </c>
      <c r="O77" s="11">
        <f t="shared" si="2"/>
        <v>0.73278295658514314</v>
      </c>
      <c r="P77" s="11"/>
      <c r="Q77" s="11"/>
      <c r="R77" s="11"/>
      <c r="S77" s="11">
        <f t="shared" si="2"/>
        <v>0.14970062675931886</v>
      </c>
      <c r="T77" s="11">
        <f t="shared" si="2"/>
        <v>2.2976634200244725</v>
      </c>
      <c r="U77" s="11">
        <f t="shared" si="2"/>
        <v>-1.2011732069945416</v>
      </c>
    </row>
    <row r="78" spans="1:21" x14ac:dyDescent="0.25">
      <c r="A78" s="13">
        <v>1992</v>
      </c>
      <c r="B78" s="11">
        <f t="shared" si="1"/>
        <v>-4.6979956893804244</v>
      </c>
      <c r="C78" s="11">
        <f t="shared" si="2"/>
        <v>-1.3562014885131037</v>
      </c>
      <c r="D78" s="11">
        <f t="shared" si="2"/>
        <v>-2.6701875654582139</v>
      </c>
      <c r="E78" s="11">
        <f t="shared" si="2"/>
        <v>3.4696549676341601</v>
      </c>
      <c r="F78" s="11">
        <f t="shared" si="2"/>
        <v>4.9680281583148638</v>
      </c>
      <c r="G78" s="11">
        <f t="shared" si="2"/>
        <v>-6.297153204701825</v>
      </c>
      <c r="H78" s="11">
        <f t="shared" si="2"/>
        <v>0.59897497960332247</v>
      </c>
      <c r="I78" s="11">
        <f t="shared" si="2"/>
        <v>2.1042263845722711</v>
      </c>
      <c r="J78" s="11">
        <f t="shared" si="2"/>
        <v>2.8180678533966983</v>
      </c>
      <c r="K78" s="11">
        <f t="shared" si="2"/>
        <v>1.8455220849345528</v>
      </c>
      <c r="L78" s="11">
        <f t="shared" si="2"/>
        <v>-1.2144987724335703</v>
      </c>
      <c r="M78" s="11">
        <f t="shared" si="2"/>
        <v>4.5995091837735185</v>
      </c>
      <c r="N78" s="11">
        <f t="shared" si="2"/>
        <v>6.9497030811973515</v>
      </c>
      <c r="O78" s="11">
        <f t="shared" si="2"/>
        <v>5.9521698959356533</v>
      </c>
      <c r="P78" s="11"/>
      <c r="Q78" s="11"/>
      <c r="R78" s="11"/>
      <c r="S78" s="11">
        <f t="shared" si="2"/>
        <v>6.1073287044929003</v>
      </c>
      <c r="T78" s="11">
        <f t="shared" si="2"/>
        <v>7.9659084131396565</v>
      </c>
      <c r="U78" s="11">
        <f t="shared" si="2"/>
        <v>8.5263611816032731E-2</v>
      </c>
    </row>
    <row r="79" spans="1:21" x14ac:dyDescent="0.25">
      <c r="A79" s="13">
        <v>1993</v>
      </c>
      <c r="B79" s="11">
        <f t="shared" si="1"/>
        <v>-1.3974485360174513</v>
      </c>
      <c r="C79" s="11">
        <f t="shared" si="2"/>
        <v>-3.9519678403566174</v>
      </c>
      <c r="D79" s="11">
        <f t="shared" si="2"/>
        <v>-2.1195764441584153</v>
      </c>
      <c r="E79" s="11">
        <f t="shared" si="2"/>
        <v>1.6524196537174303</v>
      </c>
      <c r="F79" s="11">
        <f t="shared" si="2"/>
        <v>5.0227402246271513</v>
      </c>
      <c r="G79" s="11">
        <f t="shared" si="2"/>
        <v>-1.3592306228208466</v>
      </c>
      <c r="H79" s="11">
        <f t="shared" si="2"/>
        <v>0.43981059757776553</v>
      </c>
      <c r="I79" s="11">
        <f t="shared" si="2"/>
        <v>-0.63058537907335077</v>
      </c>
      <c r="J79" s="11">
        <f t="shared" si="2"/>
        <v>-2.0797976694482077</v>
      </c>
      <c r="K79" s="11">
        <f t="shared" si="2"/>
        <v>4.5437894572221351</v>
      </c>
      <c r="L79" s="11">
        <f t="shared" si="2"/>
        <v>-0.81793851954262908</v>
      </c>
      <c r="M79" s="11">
        <f t="shared" si="2"/>
        <v>0.59196790202998328</v>
      </c>
      <c r="N79" s="11">
        <f t="shared" si="2"/>
        <v>1.8378463751408565</v>
      </c>
      <c r="O79" s="11">
        <f t="shared" si="2"/>
        <v>1.9977962963275502</v>
      </c>
      <c r="P79" s="11"/>
      <c r="Q79" s="11"/>
      <c r="R79" s="11"/>
      <c r="S79" s="11">
        <f t="shared" si="2"/>
        <v>3.1854237355328241</v>
      </c>
      <c r="T79" s="11">
        <f t="shared" si="2"/>
        <v>4.5504058822609581</v>
      </c>
      <c r="U79" s="11">
        <f t="shared" si="2"/>
        <v>-1.4205554395657388E-2</v>
      </c>
    </row>
    <row r="80" spans="1:21" x14ac:dyDescent="0.25">
      <c r="A80" s="13">
        <v>1994</v>
      </c>
      <c r="B80" s="11">
        <f t="shared" si="1"/>
        <v>1.3139412242752946</v>
      </c>
      <c r="C80" s="11">
        <f t="shared" si="2"/>
        <v>-2.5172620279710918</v>
      </c>
      <c r="D80" s="11">
        <f t="shared" si="2"/>
        <v>1.3877462512195133</v>
      </c>
      <c r="E80" s="11">
        <f t="shared" si="2"/>
        <v>0.64122357112341699</v>
      </c>
      <c r="F80" s="11">
        <f t="shared" si="2"/>
        <v>4.2717324834968098</v>
      </c>
      <c r="G80" s="11">
        <f t="shared" si="2"/>
        <v>2.3425499510055854</v>
      </c>
      <c r="H80" s="11">
        <f t="shared" si="2"/>
        <v>2.9982026834462108</v>
      </c>
      <c r="I80" s="11">
        <f t="shared" si="2"/>
        <v>2.0479421796064332</v>
      </c>
      <c r="J80" s="11">
        <f t="shared" si="2"/>
        <v>2.9337738242616682</v>
      </c>
      <c r="K80" s="11">
        <f t="shared" si="2"/>
        <v>6.3024217263249307</v>
      </c>
      <c r="L80" s="11">
        <f t="shared" si="2"/>
        <v>2.3746231499315549</v>
      </c>
      <c r="M80" s="11">
        <f t="shared" si="2"/>
        <v>3.4664797897087816</v>
      </c>
      <c r="N80" s="11">
        <f t="shared" si="2"/>
        <v>3.0411700418023329</v>
      </c>
      <c r="O80" s="11">
        <f t="shared" si="2"/>
        <v>3.4463317883365421</v>
      </c>
      <c r="P80" s="11"/>
      <c r="Q80" s="11"/>
      <c r="R80" s="11"/>
      <c r="S80" s="11">
        <f t="shared" si="2"/>
        <v>7.4828229920330047</v>
      </c>
      <c r="T80" s="11">
        <f t="shared" si="2"/>
        <v>7.9679146525442546</v>
      </c>
      <c r="U80" s="11">
        <f t="shared" si="2"/>
        <v>2.4696077599839774</v>
      </c>
    </row>
    <row r="81" spans="1:21" x14ac:dyDescent="0.25">
      <c r="A81" s="13">
        <v>1995</v>
      </c>
      <c r="B81" s="11">
        <f t="shared" si="1"/>
        <v>1.2144007254798932</v>
      </c>
      <c r="C81" s="11">
        <f t="shared" si="2"/>
        <v>0.15735644474305382</v>
      </c>
      <c r="D81" s="11">
        <f t="shared" si="2"/>
        <v>2.6305507236394399</v>
      </c>
      <c r="E81" s="11">
        <f t="shared" si="2"/>
        <v>-4.5773868580336012</v>
      </c>
      <c r="F81" s="11">
        <f t="shared" si="2"/>
        <v>3.7685011910748316</v>
      </c>
      <c r="G81" s="11">
        <f t="shared" si="2"/>
        <v>1.096502214132824</v>
      </c>
      <c r="H81" s="11">
        <f t="shared" si="2"/>
        <v>1.9455072502284902</v>
      </c>
      <c r="I81" s="11">
        <f t="shared" si="2"/>
        <v>-3.8742171337562394E-2</v>
      </c>
      <c r="J81" s="11">
        <f t="shared" si="2"/>
        <v>1.6863806052004726</v>
      </c>
      <c r="K81" s="11">
        <f t="shared" si="2"/>
        <v>5.0304468043753863</v>
      </c>
      <c r="L81" s="11">
        <f t="shared" si="2"/>
        <v>2.4935290158194672</v>
      </c>
      <c r="M81" s="11">
        <f t="shared" si="2"/>
        <v>0.67640950537444888</v>
      </c>
      <c r="N81" s="11">
        <f t="shared" si="2"/>
        <v>3.0445766534164402</v>
      </c>
      <c r="O81" s="11">
        <f t="shared" si="2"/>
        <v>3.5203635192979696</v>
      </c>
      <c r="P81" s="11"/>
      <c r="Q81" s="11"/>
      <c r="R81" s="11"/>
      <c r="S81" s="11">
        <f t="shared" si="2"/>
        <v>5.631481669189327</v>
      </c>
      <c r="T81" s="11">
        <f t="shared" si="2"/>
        <v>4.1844643269409358</v>
      </c>
      <c r="U81" s="11">
        <f t="shared" si="2"/>
        <v>2.2204859676330906</v>
      </c>
    </row>
    <row r="82" spans="1:21" x14ac:dyDescent="0.25">
      <c r="A82" s="13">
        <v>1996</v>
      </c>
      <c r="B82" s="11">
        <f t="shared" si="1"/>
        <v>-1.6015317347399911</v>
      </c>
      <c r="C82" s="11">
        <f t="shared" si="2"/>
        <v>2.0908040272743151</v>
      </c>
      <c r="D82" s="11">
        <f t="shared" si="2"/>
        <v>1.6676805454686261</v>
      </c>
      <c r="E82" s="11">
        <f t="shared" si="2"/>
        <v>-3.9482018598525364</v>
      </c>
      <c r="F82" s="11">
        <f t="shared" si="2"/>
        <v>8.7678916617488998</v>
      </c>
      <c r="G82" s="11">
        <f t="shared" si="2"/>
        <v>0.10899183640256005</v>
      </c>
      <c r="H82" s="11">
        <f t="shared" si="2"/>
        <v>0.89867146288242894</v>
      </c>
      <c r="I82" s="11">
        <f t="shared" si="2"/>
        <v>0.37388040716487669</v>
      </c>
      <c r="J82" s="11">
        <f t="shared" si="2"/>
        <v>3.3706437881910882</v>
      </c>
      <c r="K82" s="11">
        <f t="shared" si="2"/>
        <v>7.8595738820292818</v>
      </c>
      <c r="L82" s="11">
        <f t="shared" si="2"/>
        <v>-1.077784974238627</v>
      </c>
      <c r="M82" s="11">
        <f t="shared" si="2"/>
        <v>0.20203387571162135</v>
      </c>
      <c r="N82" s="11">
        <f t="shared" si="2"/>
        <v>1.5524244503492171</v>
      </c>
      <c r="O82" s="11">
        <f t="shared" si="2"/>
        <v>4.9089610196523576</v>
      </c>
      <c r="P82" s="11"/>
      <c r="Q82" s="11"/>
      <c r="R82" s="11"/>
      <c r="S82" s="11">
        <f t="shared" si="2"/>
        <v>2.7243857268425411</v>
      </c>
      <c r="T82" s="11">
        <f t="shared" si="2"/>
        <v>5.707022653004536</v>
      </c>
      <c r="U82" s="11">
        <f t="shared" si="2"/>
        <v>1.7468866688699982</v>
      </c>
    </row>
    <row r="83" spans="1:21" x14ac:dyDescent="0.25">
      <c r="A83" s="13">
        <v>1997</v>
      </c>
      <c r="B83" s="11">
        <f t="shared" si="1"/>
        <v>1.5602563239796099</v>
      </c>
      <c r="C83" s="11">
        <f t="shared" si="2"/>
        <v>1.7741785475406051</v>
      </c>
      <c r="D83" s="11">
        <f t="shared" si="2"/>
        <v>0.12323753779811579</v>
      </c>
      <c r="E83" s="11">
        <f t="shared" si="2"/>
        <v>-1.0830731550356587</v>
      </c>
      <c r="F83" s="11">
        <f t="shared" si="2"/>
        <v>7.0835704705595584</v>
      </c>
      <c r="G83" s="11">
        <f t="shared" si="2"/>
        <v>1.0025825749209758</v>
      </c>
      <c r="H83" s="11">
        <f t="shared" si="2"/>
        <v>4.2225735747202418</v>
      </c>
      <c r="I83" s="11">
        <f t="shared" si="2"/>
        <v>1.7602495310175204</v>
      </c>
      <c r="J83" s="11">
        <f t="shared" si="2"/>
        <v>7.279055548622984</v>
      </c>
      <c r="K83" s="11">
        <f t="shared" si="2"/>
        <v>8.2352408773098773</v>
      </c>
      <c r="L83" s="11">
        <f t="shared" si="2"/>
        <v>2.0436974793480238</v>
      </c>
      <c r="M83" s="11">
        <f t="shared" si="2"/>
        <v>1.6017427331662262</v>
      </c>
      <c r="N83" s="11">
        <f t="shared" si="2"/>
        <v>2.087000708819402</v>
      </c>
      <c r="O83" s="11">
        <f t="shared" si="2"/>
        <v>7.9213252762150024</v>
      </c>
      <c r="P83" s="11"/>
      <c r="Q83" s="11"/>
      <c r="R83" s="11"/>
      <c r="S83" s="11">
        <f t="shared" si="2"/>
        <v>2.7200850699926704</v>
      </c>
      <c r="T83" s="11">
        <f t="shared" si="2"/>
        <v>1.5686596167699474</v>
      </c>
      <c r="U83" s="11">
        <f t="shared" si="2"/>
        <v>2.6941638717379255</v>
      </c>
    </row>
    <row r="84" spans="1:21" x14ac:dyDescent="0.25">
      <c r="A84" s="13">
        <v>1998</v>
      </c>
      <c r="B84" s="11">
        <f t="shared" si="1"/>
        <v>-3.8292255872987804</v>
      </c>
      <c r="C84" s="11">
        <f t="shared" si="2"/>
        <v>3.2463437627610197</v>
      </c>
      <c r="D84" s="11">
        <f t="shared" si="2"/>
        <v>0.5995178489640588</v>
      </c>
      <c r="E84" s="11">
        <f t="shared" si="2"/>
        <v>-0.62179849108270568</v>
      </c>
      <c r="F84" s="11">
        <f t="shared" si="2"/>
        <v>4.3742502116688797</v>
      </c>
      <c r="G84" s="11">
        <f t="shared" si="2"/>
        <v>3.1188248760384836</v>
      </c>
      <c r="H84" s="11">
        <f t="shared" si="2"/>
        <v>3.8545980865876928</v>
      </c>
      <c r="I84" s="11">
        <f t="shared" si="2"/>
        <v>4.2938857201926659</v>
      </c>
      <c r="J84" s="11">
        <f t="shared" si="2"/>
        <v>-1.5034202839703865E-2</v>
      </c>
      <c r="K84" s="11">
        <f t="shared" si="2"/>
        <v>3.9534560275387078</v>
      </c>
      <c r="L84" s="11">
        <f t="shared" si="2"/>
        <v>4.3103464592516794</v>
      </c>
      <c r="M84" s="11">
        <f t="shared" si="2"/>
        <v>0.88326986476730818</v>
      </c>
      <c r="N84" s="11">
        <f t="shared" si="2"/>
        <v>2.7806626408184725</v>
      </c>
      <c r="O84" s="11">
        <f t="shared" ref="C84:U98" si="3">LN(O34/O33)*100</f>
        <v>7.3396462801615572</v>
      </c>
      <c r="P84" s="11"/>
      <c r="Q84" s="11"/>
      <c r="R84" s="11"/>
      <c r="S84" s="11">
        <f t="shared" si="3"/>
        <v>-1.4483916314587091</v>
      </c>
      <c r="T84" s="11">
        <f t="shared" si="3"/>
        <v>1.8083194522219075</v>
      </c>
      <c r="U84" s="11">
        <f t="shared" si="3"/>
        <v>2.5855785654987966</v>
      </c>
    </row>
    <row r="85" spans="1:21" x14ac:dyDescent="0.25">
      <c r="A85" s="13">
        <v>1999</v>
      </c>
      <c r="B85" s="11">
        <f t="shared" si="1"/>
        <v>-6.2731397150672592</v>
      </c>
      <c r="C85" s="11">
        <f t="shared" si="3"/>
        <v>3.1442615415216055</v>
      </c>
      <c r="D85" s="11">
        <f t="shared" si="3"/>
        <v>-2.4789837538369768</v>
      </c>
      <c r="E85" s="11">
        <f t="shared" si="3"/>
        <v>-5.2784983824543685</v>
      </c>
      <c r="F85" s="11">
        <f t="shared" si="3"/>
        <v>3.7715462257761185</v>
      </c>
      <c r="G85" s="11">
        <f t="shared" si="3"/>
        <v>1.684414014946702</v>
      </c>
      <c r="H85" s="11">
        <f t="shared" si="3"/>
        <v>3.5095566970451553</v>
      </c>
      <c r="I85" s="11">
        <f t="shared" si="3"/>
        <v>4.2100246974821216</v>
      </c>
      <c r="J85" s="11">
        <f t="shared" si="3"/>
        <v>0.58466548378529271</v>
      </c>
      <c r="K85" s="11">
        <f t="shared" si="3"/>
        <v>2.5213972413591144</v>
      </c>
      <c r="L85" s="11">
        <f t="shared" si="3"/>
        <v>4.684477207042268</v>
      </c>
      <c r="M85" s="11">
        <f t="shared" si="3"/>
        <v>2.1553677795089032</v>
      </c>
      <c r="N85" s="11">
        <f t="shared" si="3"/>
        <v>3.2987014254253646</v>
      </c>
      <c r="O85" s="11">
        <f t="shared" si="3"/>
        <v>6.3241844626661399</v>
      </c>
      <c r="P85" s="11"/>
      <c r="Q85" s="11"/>
      <c r="R85" s="11"/>
      <c r="S85" s="11">
        <f t="shared" si="3"/>
        <v>3.941951811522427</v>
      </c>
      <c r="T85" s="11">
        <f t="shared" si="3"/>
        <v>4.0289503318820543</v>
      </c>
      <c r="U85" s="11">
        <f t="shared" si="3"/>
        <v>1.8528321731741466</v>
      </c>
    </row>
    <row r="86" spans="1:21" x14ac:dyDescent="0.25">
      <c r="A86" s="13">
        <v>2000</v>
      </c>
      <c r="B86" s="11">
        <f t="shared" si="1"/>
        <v>-4.4716490668076423</v>
      </c>
      <c r="C86" s="11">
        <f t="shared" si="3"/>
        <v>-1.177638732382507</v>
      </c>
      <c r="D86" s="11">
        <f t="shared" si="3"/>
        <v>-2.1490156973512065</v>
      </c>
      <c r="E86" s="11">
        <f t="shared" si="3"/>
        <v>1.9359985168592089</v>
      </c>
      <c r="F86" s="11">
        <f t="shared" si="3"/>
        <v>8.8276671743246542</v>
      </c>
      <c r="G86" s="11">
        <f t="shared" si="3"/>
        <v>2.3240616782201355</v>
      </c>
      <c r="H86" s="11">
        <f t="shared" si="3"/>
        <v>1.7213346493395707</v>
      </c>
      <c r="I86" s="11">
        <f t="shared" si="3"/>
        <v>0.4634465484209267</v>
      </c>
      <c r="J86" s="11">
        <f t="shared" si="3"/>
        <v>2.0124976344378216</v>
      </c>
      <c r="K86" s="11">
        <f t="shared" si="3"/>
        <v>4.9739665752473714</v>
      </c>
      <c r="L86" s="11">
        <f t="shared" si="3"/>
        <v>0.67956351432339812</v>
      </c>
      <c r="M86" s="11">
        <f t="shared" si="3"/>
        <v>3.4962859409012546</v>
      </c>
      <c r="N86" s="11">
        <f t="shared" si="3"/>
        <v>3.2424488169662258</v>
      </c>
      <c r="O86" s="11">
        <f t="shared" si="3"/>
        <v>6.144745306424058</v>
      </c>
      <c r="P86" s="11"/>
      <c r="Q86" s="11"/>
      <c r="R86" s="11"/>
      <c r="S86" s="11">
        <f t="shared" si="3"/>
        <v>0.7152712750863377</v>
      </c>
      <c r="T86" s="11">
        <f t="shared" si="3"/>
        <v>4.9627561539297265</v>
      </c>
      <c r="U86" s="11">
        <f t="shared" si="3"/>
        <v>1.5019363954351193</v>
      </c>
    </row>
    <row r="87" spans="1:21" x14ac:dyDescent="0.25">
      <c r="A87" s="13">
        <v>2001</v>
      </c>
      <c r="B87" s="11">
        <f t="shared" si="1"/>
        <v>-5.6744101084073906</v>
      </c>
      <c r="C87" s="11">
        <f t="shared" si="3"/>
        <v>-0.76573501491757612</v>
      </c>
      <c r="D87" s="11">
        <f t="shared" si="3"/>
        <v>-3.3360710342221185</v>
      </c>
      <c r="E87" s="11">
        <f t="shared" si="3"/>
        <v>0.79861535563472541</v>
      </c>
      <c r="F87" s="11">
        <f t="shared" si="3"/>
        <v>3.2465184696166181</v>
      </c>
      <c r="G87" s="11">
        <f t="shared" si="3"/>
        <v>2.7609305528598846</v>
      </c>
      <c r="H87" s="11">
        <f t="shared" si="3"/>
        <v>1.9905760837017357</v>
      </c>
      <c r="I87" s="11">
        <f t="shared" si="3"/>
        <v>2.3420274208098424</v>
      </c>
      <c r="J87" s="11">
        <f t="shared" si="3"/>
        <v>2.4742635279244189</v>
      </c>
      <c r="K87" s="11">
        <f t="shared" si="3"/>
        <v>5.8346994102062713</v>
      </c>
      <c r="L87" s="11">
        <f t="shared" si="3"/>
        <v>3.0147880048450251</v>
      </c>
      <c r="M87" s="11">
        <f t="shared" si="3"/>
        <v>5.5254676146250228</v>
      </c>
      <c r="N87" s="11">
        <f t="shared" si="3"/>
        <v>3.9931545832447743</v>
      </c>
      <c r="O87" s="11">
        <f t="shared" si="3"/>
        <v>4.3366025429685928</v>
      </c>
      <c r="P87" s="11"/>
      <c r="Q87" s="11"/>
      <c r="R87" s="11"/>
      <c r="S87" s="11">
        <f t="shared" si="3"/>
        <v>3.4062357459188628</v>
      </c>
      <c r="T87" s="11">
        <f t="shared" si="3"/>
        <v>3.2467306728390746</v>
      </c>
      <c r="U87" s="11">
        <f t="shared" si="3"/>
        <v>1.7082007217182043</v>
      </c>
    </row>
    <row r="88" spans="1:21" x14ac:dyDescent="0.25">
      <c r="A88" s="13">
        <v>2002</v>
      </c>
      <c r="B88" s="11">
        <f t="shared" si="1"/>
        <v>0.73029788187297373</v>
      </c>
      <c r="C88" s="11">
        <f t="shared" si="3"/>
        <v>-0.12668538478331942</v>
      </c>
      <c r="D88" s="11">
        <f t="shared" si="3"/>
        <v>-4.1153485158680123</v>
      </c>
      <c r="E88" s="11">
        <f t="shared" si="3"/>
        <v>-0.71149974772089086</v>
      </c>
      <c r="F88" s="11">
        <f t="shared" si="3"/>
        <v>-0.11466247493906395</v>
      </c>
      <c r="G88" s="11">
        <f t="shared" si="3"/>
        <v>2.0547012428967943</v>
      </c>
      <c r="H88" s="11">
        <f t="shared" si="3"/>
        <v>0.53711345628478913</v>
      </c>
      <c r="I88" s="11">
        <f t="shared" si="3"/>
        <v>1.9124890909682088</v>
      </c>
      <c r="J88" s="11">
        <f t="shared" si="3"/>
        <v>1.5176519926109453</v>
      </c>
      <c r="K88" s="11">
        <f t="shared" si="3"/>
        <v>2.5650951193520926</v>
      </c>
      <c r="L88" s="11">
        <f t="shared" si="3"/>
        <v>2.0142045803692823</v>
      </c>
      <c r="M88" s="11">
        <f t="shared" si="3"/>
        <v>2.9604382131704789</v>
      </c>
      <c r="N88" s="11">
        <f t="shared" si="3"/>
        <v>-1.0429930200356692</v>
      </c>
      <c r="O88" s="11">
        <f t="shared" si="3"/>
        <v>1.3809195274186359</v>
      </c>
      <c r="P88" s="11"/>
      <c r="Q88" s="11"/>
      <c r="R88" s="11"/>
      <c r="S88" s="11">
        <f t="shared" si="3"/>
        <v>-0.95837172671942206</v>
      </c>
      <c r="T88" s="11">
        <f t="shared" si="3"/>
        <v>4.5135866307636263</v>
      </c>
      <c r="U88" s="11">
        <f t="shared" si="3"/>
        <v>0.2159828053429938</v>
      </c>
    </row>
    <row r="89" spans="1:21" x14ac:dyDescent="0.25">
      <c r="A89" s="13">
        <v>2003</v>
      </c>
      <c r="B89" s="11">
        <f t="shared" si="1"/>
        <v>2.2821280627191185</v>
      </c>
      <c r="C89" s="11">
        <f t="shared" si="3"/>
        <v>-0.29925209364539174</v>
      </c>
      <c r="D89" s="11">
        <f t="shared" si="3"/>
        <v>-3.9955584112452631</v>
      </c>
      <c r="E89" s="11">
        <f t="shared" si="3"/>
        <v>0.278261049111176</v>
      </c>
      <c r="F89" s="11">
        <f t="shared" si="3"/>
        <v>3.1201797034558529</v>
      </c>
      <c r="G89" s="11">
        <f t="shared" si="3"/>
        <v>3.1326160200404294</v>
      </c>
      <c r="H89" s="11">
        <f t="shared" si="3"/>
        <v>1.493240415548853</v>
      </c>
      <c r="I89" s="11">
        <f t="shared" si="3"/>
        <v>1.5608142751745797</v>
      </c>
      <c r="J89" s="11">
        <f t="shared" si="3"/>
        <v>3.1044621681960107</v>
      </c>
      <c r="K89" s="11">
        <f t="shared" si="3"/>
        <v>0.81025012015174791</v>
      </c>
      <c r="L89" s="11">
        <f t="shared" si="3"/>
        <v>2.434817777729688</v>
      </c>
      <c r="M89" s="11">
        <f t="shared" si="3"/>
        <v>2.5759255654990088</v>
      </c>
      <c r="N89" s="11">
        <f t="shared" si="3"/>
        <v>4.5494144819083235</v>
      </c>
      <c r="O89" s="11">
        <f t="shared" si="3"/>
        <v>2.9142626886990692</v>
      </c>
      <c r="P89" s="11"/>
      <c r="Q89" s="11"/>
      <c r="R89" s="11"/>
      <c r="S89" s="11">
        <f t="shared" si="3"/>
        <v>-2.1085281344993123</v>
      </c>
      <c r="T89" s="11">
        <f t="shared" si="3"/>
        <v>-0.4355845385993703</v>
      </c>
      <c r="U89" s="11">
        <f t="shared" si="3"/>
        <v>1.2743577449144841</v>
      </c>
    </row>
    <row r="90" spans="1:21" x14ac:dyDescent="0.25">
      <c r="A90" s="13">
        <v>2004</v>
      </c>
      <c r="B90" s="11">
        <f t="shared" si="1"/>
        <v>2.6977986451866092</v>
      </c>
      <c r="C90" s="11">
        <f t="shared" si="3"/>
        <v>-2.3152159519681956</v>
      </c>
      <c r="D90" s="11">
        <f t="shared" si="3"/>
        <v>-2.7523493291972629</v>
      </c>
      <c r="E90" s="11">
        <f t="shared" si="3"/>
        <v>-1.4695855803324447</v>
      </c>
      <c r="F90" s="11">
        <f t="shared" si="3"/>
        <v>0.56830148100150402</v>
      </c>
      <c r="G90" s="11">
        <f t="shared" si="3"/>
        <v>3.0374566221578525</v>
      </c>
      <c r="H90" s="11">
        <f t="shared" si="3"/>
        <v>1.0165981535471129</v>
      </c>
      <c r="I90" s="11">
        <f t="shared" si="3"/>
        <v>-3.9600324950240298</v>
      </c>
      <c r="J90" s="11">
        <f t="shared" si="3"/>
        <v>2.599648047243678</v>
      </c>
      <c r="K90" s="11">
        <f t="shared" si="3"/>
        <v>-1.1125041120063996</v>
      </c>
      <c r="L90" s="11">
        <f t="shared" si="3"/>
        <v>-0.35115371798333395</v>
      </c>
      <c r="M90" s="11">
        <f t="shared" si="3"/>
        <v>1.7939181344464508</v>
      </c>
      <c r="N90" s="11">
        <f t="shared" si="3"/>
        <v>1.0268891203513761</v>
      </c>
      <c r="O90" s="11">
        <f t="shared" si="3"/>
        <v>3.2892764032462094</v>
      </c>
      <c r="P90" s="11"/>
      <c r="Q90" s="11"/>
      <c r="R90" s="11"/>
      <c r="S90" s="11">
        <f t="shared" si="3"/>
        <v>-1.320005966457944</v>
      </c>
      <c r="T90" s="11">
        <f t="shared" si="3"/>
        <v>-2.5507249219324368</v>
      </c>
      <c r="U90" s="11">
        <f t="shared" si="3"/>
        <v>0.13009285732813147</v>
      </c>
    </row>
    <row r="91" spans="1:21" x14ac:dyDescent="0.25">
      <c r="A91" s="13">
        <v>2005</v>
      </c>
      <c r="B91" s="11">
        <f t="shared" si="1"/>
        <v>1.1865350405602151</v>
      </c>
      <c r="C91" s="11">
        <f t="shared" si="3"/>
        <v>-0.81191244385042416</v>
      </c>
      <c r="D91" s="11">
        <f t="shared" si="3"/>
        <v>-2.8123685422418769</v>
      </c>
      <c r="E91" s="11">
        <f t="shared" si="3"/>
        <v>2.9692258537372207</v>
      </c>
      <c r="F91" s="11">
        <f t="shared" si="3"/>
        <v>3.5839318235805058</v>
      </c>
      <c r="G91" s="11">
        <f t="shared" si="3"/>
        <v>1.4183050859890642</v>
      </c>
      <c r="H91" s="11">
        <f t="shared" si="3"/>
        <v>0.41040487974307227</v>
      </c>
      <c r="I91" s="11">
        <f t="shared" si="3"/>
        <v>0.869914540828989</v>
      </c>
      <c r="J91" s="11">
        <f t="shared" si="3"/>
        <v>1.0185946921167854</v>
      </c>
      <c r="K91" s="11">
        <f t="shared" si="3"/>
        <v>3.5554129436896371</v>
      </c>
      <c r="L91" s="11">
        <f t="shared" si="3"/>
        <v>3.5392433935797656</v>
      </c>
      <c r="M91" s="11">
        <f t="shared" si="3"/>
        <v>2.5947518052244911</v>
      </c>
      <c r="N91" s="11">
        <f t="shared" si="3"/>
        <v>5.8643021734170828</v>
      </c>
      <c r="O91" s="11">
        <f t="shared" si="3"/>
        <v>3.8585338247810235</v>
      </c>
      <c r="P91" s="11"/>
      <c r="Q91" s="11"/>
      <c r="R91" s="11"/>
      <c r="S91" s="11">
        <f t="shared" si="3"/>
        <v>-2.194199749700203</v>
      </c>
      <c r="T91" s="11">
        <f t="shared" si="3"/>
        <v>-0.19539113164193503</v>
      </c>
      <c r="U91" s="11">
        <f t="shared" si="3"/>
        <v>1.5247773713555626</v>
      </c>
    </row>
    <row r="92" spans="1:21" x14ac:dyDescent="0.25">
      <c r="A92" s="13">
        <v>2006</v>
      </c>
      <c r="B92" s="11">
        <f t="shared" si="1"/>
        <v>1.7074441236195825</v>
      </c>
      <c r="C92" s="11">
        <f t="shared" si="3"/>
        <v>-0.11250704355694656</v>
      </c>
      <c r="D92" s="11">
        <f t="shared" si="3"/>
        <v>-1.9046475482792411</v>
      </c>
      <c r="E92" s="11">
        <f t="shared" si="3"/>
        <v>6.2826191952058661</v>
      </c>
      <c r="F92" s="11">
        <f t="shared" si="3"/>
        <v>3.7300666564451754</v>
      </c>
      <c r="G92" s="11">
        <f t="shared" si="3"/>
        <v>1.9328517385143809</v>
      </c>
      <c r="H92" s="11">
        <f t="shared" si="3"/>
        <v>0.29842520075111273</v>
      </c>
      <c r="I92" s="11">
        <f t="shared" si="3"/>
        <v>0.78431774610256588</v>
      </c>
      <c r="J92" s="11">
        <f t="shared" si="3"/>
        <v>3.491884576137875</v>
      </c>
      <c r="K92" s="11">
        <f t="shared" si="3"/>
        <v>2.9412044387423442</v>
      </c>
      <c r="L92" s="11">
        <f t="shared" si="3"/>
        <v>0.6302541870802526</v>
      </c>
      <c r="M92" s="11">
        <f t="shared" si="3"/>
        <v>3.5908251965249445</v>
      </c>
      <c r="N92" s="11">
        <f t="shared" si="3"/>
        <v>3.1930213435066794</v>
      </c>
      <c r="O92" s="11">
        <f t="shared" si="3"/>
        <v>3.5033408838238342</v>
      </c>
      <c r="P92" s="11"/>
      <c r="Q92" s="11"/>
      <c r="R92" s="11"/>
      <c r="S92" s="11">
        <f t="shared" si="3"/>
        <v>1.3379254047114217</v>
      </c>
      <c r="T92" s="11">
        <f t="shared" si="3"/>
        <v>5.9080429162820831</v>
      </c>
      <c r="U92" s="11">
        <f t="shared" si="3"/>
        <v>1.6508311407449794</v>
      </c>
    </row>
    <row r="93" spans="1:21" x14ac:dyDescent="0.25">
      <c r="A93" s="13">
        <v>2007</v>
      </c>
      <c r="B93" s="11">
        <f t="shared" si="1"/>
        <v>-0.26705385972987933</v>
      </c>
      <c r="C93" s="11">
        <f t="shared" si="3"/>
        <v>-0.92357644529570126</v>
      </c>
      <c r="D93" s="11">
        <f t="shared" si="3"/>
        <v>-1.2379232864739669</v>
      </c>
      <c r="E93" s="11">
        <f t="shared" si="3"/>
        <v>5.9414151098197996</v>
      </c>
      <c r="F93" s="11">
        <f t="shared" si="3"/>
        <v>3.3477515227892685</v>
      </c>
      <c r="G93" s="11">
        <f t="shared" si="3"/>
        <v>2.5132887689848573</v>
      </c>
      <c r="H93" s="11">
        <f t="shared" si="3"/>
        <v>1.3047715392475454</v>
      </c>
      <c r="I93" s="11">
        <f t="shared" si="3"/>
        <v>-1.0997754209541286</v>
      </c>
      <c r="J93" s="11">
        <f t="shared" si="3"/>
        <v>5.4535364156031561</v>
      </c>
      <c r="K93" s="11">
        <f t="shared" si="3"/>
        <v>2.1836793277151898</v>
      </c>
      <c r="L93" s="11">
        <f t="shared" si="3"/>
        <v>5.2467706299209436</v>
      </c>
      <c r="M93" s="11">
        <f t="shared" si="3"/>
        <v>2.9201367622635841</v>
      </c>
      <c r="N93" s="11">
        <f t="shared" si="3"/>
        <v>4.7174765871077522</v>
      </c>
      <c r="O93" s="11">
        <f t="shared" si="3"/>
        <v>4.4044935464028514</v>
      </c>
      <c r="P93" s="11"/>
      <c r="Q93" s="11"/>
      <c r="R93" s="11"/>
      <c r="S93" s="11">
        <f t="shared" si="3"/>
        <v>1.661351756520131</v>
      </c>
      <c r="T93" s="11">
        <f t="shared" si="3"/>
        <v>1.8800575239662263</v>
      </c>
      <c r="U93" s="11">
        <f t="shared" si="3"/>
        <v>2.219293982503832</v>
      </c>
    </row>
    <row r="94" spans="1:21" x14ac:dyDescent="0.25">
      <c r="A94" s="13">
        <v>2008</v>
      </c>
      <c r="B94" s="11">
        <f t="shared" si="1"/>
        <v>2.899085874060686</v>
      </c>
      <c r="C94" s="11">
        <f t="shared" si="3"/>
        <v>-1.5072306698336302</v>
      </c>
      <c r="D94" s="11">
        <f t="shared" si="3"/>
        <v>-2.1544316620589332</v>
      </c>
      <c r="E94" s="11">
        <f t="shared" si="3"/>
        <v>8.7225837968015298</v>
      </c>
      <c r="F94" s="11">
        <f t="shared" si="3"/>
        <v>3.1911748755759946</v>
      </c>
      <c r="G94" s="11">
        <f t="shared" si="3"/>
        <v>0.48672194276752856</v>
      </c>
      <c r="H94" s="11">
        <f t="shared" si="3"/>
        <v>1.9311242542720413</v>
      </c>
      <c r="I94" s="11">
        <f t="shared" si="3"/>
        <v>2.3089531688132845</v>
      </c>
      <c r="J94" s="11">
        <f t="shared" si="3"/>
        <v>-0.42211966436246423</v>
      </c>
      <c r="K94" s="11">
        <f t="shared" si="3"/>
        <v>-3.6207833356766285E-2</v>
      </c>
      <c r="L94" s="11">
        <f t="shared" si="3"/>
        <v>2.6043422339698723</v>
      </c>
      <c r="M94" s="11">
        <f t="shared" si="3"/>
        <v>2.8663132252479038</v>
      </c>
      <c r="N94" s="11">
        <f t="shared" si="3"/>
        <v>0.73040627316200069</v>
      </c>
      <c r="O94" s="11">
        <f t="shared" si="3"/>
        <v>1.5280131468903957</v>
      </c>
      <c r="P94" s="11"/>
      <c r="Q94" s="11"/>
      <c r="R94" s="11"/>
      <c r="S94" s="11">
        <f t="shared" si="3"/>
        <v>2.9865885634158125</v>
      </c>
      <c r="T94" s="11">
        <f t="shared" si="3"/>
        <v>2.6155579561026223</v>
      </c>
      <c r="U94" s="11">
        <f t="shared" si="3"/>
        <v>0.89186767318388105</v>
      </c>
    </row>
    <row r="95" spans="1:21" x14ac:dyDescent="0.25">
      <c r="A95" s="13">
        <v>2009</v>
      </c>
      <c r="B95" s="11">
        <f t="shared" si="1"/>
        <v>10.09006189701763</v>
      </c>
      <c r="C95" s="11">
        <f t="shared" si="3"/>
        <v>-3.4617713081320356</v>
      </c>
      <c r="D95" s="11">
        <f t="shared" si="3"/>
        <v>-6.7969812181436566</v>
      </c>
      <c r="E95" s="11">
        <f t="shared" si="3"/>
        <v>4.847957129801534</v>
      </c>
      <c r="F95" s="11">
        <f t="shared" si="3"/>
        <v>4.4137790825711409</v>
      </c>
      <c r="G95" s="11">
        <f t="shared" si="3"/>
        <v>-2.0581904888304243</v>
      </c>
      <c r="H95" s="11">
        <f t="shared" si="3"/>
        <v>-2.1819833049524409</v>
      </c>
      <c r="I95" s="11">
        <f t="shared" si="3"/>
        <v>-0.29816155930172167</v>
      </c>
      <c r="J95" s="11">
        <f t="shared" si="3"/>
        <v>-2.9933540080549421</v>
      </c>
      <c r="K95" s="11">
        <f t="shared" si="3"/>
        <v>2.0432038817205718</v>
      </c>
      <c r="L95" s="11">
        <f t="shared" si="3"/>
        <v>-0.90762373469259228</v>
      </c>
      <c r="M95" s="11">
        <f t="shared" si="3"/>
        <v>0.34775923764431593</v>
      </c>
      <c r="N95" s="11">
        <f t="shared" si="3"/>
        <v>-2.5267826727250924</v>
      </c>
      <c r="O95" s="11">
        <f t="shared" si="3"/>
        <v>-6.4326953064754795</v>
      </c>
      <c r="P95" s="11"/>
      <c r="Q95" s="11"/>
      <c r="R95" s="11"/>
      <c r="S95" s="11">
        <f t="shared" si="3"/>
        <v>-3.3828030372850626</v>
      </c>
      <c r="T95" s="11">
        <f t="shared" si="3"/>
        <v>-3.1109037426190693E-2</v>
      </c>
      <c r="U95" s="11">
        <f t="shared" si="3"/>
        <v>-1.8369692174111587</v>
      </c>
    </row>
    <row r="96" spans="1:21" x14ac:dyDescent="0.25">
      <c r="A96" s="13">
        <v>2010</v>
      </c>
      <c r="B96" s="11">
        <f t="shared" si="1"/>
        <v>8.7632312751237169</v>
      </c>
      <c r="C96" s="11">
        <f t="shared" si="3"/>
        <v>-1.716134244274782</v>
      </c>
      <c r="D96" s="11">
        <f t="shared" si="3"/>
        <v>-0.46525824798533783</v>
      </c>
      <c r="E96" s="11">
        <f t="shared" si="3"/>
        <v>5.9901215709053899</v>
      </c>
      <c r="F96" s="11">
        <f t="shared" si="3"/>
        <v>3.3736502554001362</v>
      </c>
      <c r="G96" s="11">
        <f t="shared" si="3"/>
        <v>-3.6874582652573249</v>
      </c>
      <c r="H96" s="11">
        <f t="shared" si="3"/>
        <v>0.14186721427783916</v>
      </c>
      <c r="I96" s="11">
        <f t="shared" si="3"/>
        <v>-0.93334010873051043</v>
      </c>
      <c r="J96" s="11">
        <f t="shared" si="3"/>
        <v>-0.66221270296779022</v>
      </c>
      <c r="K96" s="11">
        <f t="shared" si="3"/>
        <v>0.94173738958602449</v>
      </c>
      <c r="L96" s="11">
        <f t="shared" si="3"/>
        <v>-0.41331361861610177</v>
      </c>
      <c r="M96" s="11">
        <f t="shared" si="3"/>
        <v>0.39459172511797863</v>
      </c>
      <c r="N96" s="11">
        <f t="shared" si="3"/>
        <v>2.4877887162941645</v>
      </c>
      <c r="O96" s="11">
        <f t="shared" si="3"/>
        <v>2.4151276026383237</v>
      </c>
      <c r="P96" s="11"/>
      <c r="Q96" s="11"/>
      <c r="R96" s="11"/>
      <c r="S96" s="11">
        <f t="shared" si="3"/>
        <v>1.4125611275277992</v>
      </c>
      <c r="T96" s="11">
        <f t="shared" si="3"/>
        <v>-0.92733146955591916</v>
      </c>
      <c r="U96" s="11">
        <f t="shared" si="3"/>
        <v>0.57487618164952792</v>
      </c>
    </row>
    <row r="97" spans="1:21" x14ac:dyDescent="0.25">
      <c r="A97" s="13">
        <v>2011</v>
      </c>
      <c r="B97" s="11">
        <f t="shared" si="1"/>
        <v>-3.9104734470781297</v>
      </c>
      <c r="C97" s="11">
        <f t="shared" si="3"/>
        <v>-1.2836362072458969</v>
      </c>
      <c r="D97" s="11">
        <f t="shared" si="3"/>
        <v>-1.1316835872165139</v>
      </c>
      <c r="E97" s="11">
        <f t="shared" si="3"/>
        <v>4.3845308144622841</v>
      </c>
      <c r="F97" s="11">
        <f t="shared" si="3"/>
        <v>2.5932669569387667</v>
      </c>
      <c r="G97" s="11">
        <f t="shared" si="3"/>
        <v>-1.6456638297258912</v>
      </c>
      <c r="H97" s="11">
        <f t="shared" si="3"/>
        <v>0.45696956900652685</v>
      </c>
      <c r="I97" s="11">
        <f t="shared" si="3"/>
        <v>-1.1677653475158924</v>
      </c>
      <c r="J97" s="11">
        <f t="shared" si="3"/>
        <v>3.5225316790054864</v>
      </c>
      <c r="K97" s="11">
        <f t="shared" si="3"/>
        <v>2.9098000267302364</v>
      </c>
      <c r="L97" s="11">
        <f t="shared" si="3"/>
        <v>3.0589989123152845</v>
      </c>
      <c r="M97" s="11">
        <f t="shared" si="3"/>
        <v>-2.2536165022412948</v>
      </c>
      <c r="N97" s="11">
        <f t="shared" si="3"/>
        <v>3.1228542256038336</v>
      </c>
      <c r="O97" s="11">
        <f t="shared" si="3"/>
        <v>2.0948880158422738</v>
      </c>
      <c r="P97" s="11"/>
      <c r="Q97" s="11"/>
      <c r="R97" s="11"/>
      <c r="S97" s="11">
        <f t="shared" si="3"/>
        <v>2.5654817624868098</v>
      </c>
      <c r="T97" s="11">
        <f t="shared" si="3"/>
        <v>-2.8562752875680677</v>
      </c>
      <c r="U97" s="11">
        <f t="shared" si="3"/>
        <v>0.97310761735117746</v>
      </c>
    </row>
    <row r="98" spans="1:21" x14ac:dyDescent="0.25">
      <c r="A98" s="13">
        <v>2012</v>
      </c>
      <c r="B98" s="11">
        <f t="shared" si="1"/>
        <v>-2.7312518545208788</v>
      </c>
      <c r="C98" s="11">
        <f t="shared" si="3"/>
        <v>2.0801318230112895</v>
      </c>
      <c r="D98" s="11">
        <f t="shared" ref="C98:U104" si="4">LN(D48/D47)*100</f>
        <v>0.69480201857592283</v>
      </c>
      <c r="E98" s="11">
        <f t="shared" si="4"/>
        <v>0.93696943554176571</v>
      </c>
      <c r="F98" s="11">
        <f t="shared" si="4"/>
        <v>0.2383533089445973</v>
      </c>
      <c r="G98" s="11">
        <f t="shared" si="4"/>
        <v>1.2760604521504622</v>
      </c>
      <c r="H98" s="11">
        <f t="shared" si="4"/>
        <v>1.8179385185375097</v>
      </c>
      <c r="I98" s="11">
        <f t="shared" si="4"/>
        <v>2.6305573879438096</v>
      </c>
      <c r="J98" s="11">
        <f t="shared" si="4"/>
        <v>3.8461713971300404</v>
      </c>
      <c r="K98" s="11">
        <f t="shared" si="4"/>
        <v>1.0190305572476106</v>
      </c>
      <c r="L98" s="11">
        <f t="shared" si="4"/>
        <v>1.7187595608590862</v>
      </c>
      <c r="M98" s="11">
        <f t="shared" si="4"/>
        <v>-0.20652020911496324</v>
      </c>
      <c r="N98" s="11">
        <f t="shared" si="4"/>
        <v>5.5988655118118853</v>
      </c>
      <c r="O98" s="11">
        <f t="shared" si="4"/>
        <v>3.6590164990327199</v>
      </c>
      <c r="P98" s="11"/>
      <c r="Q98" s="11"/>
      <c r="R98" s="11"/>
      <c r="S98" s="11">
        <f t="shared" si="4"/>
        <v>2.8727102066788426</v>
      </c>
      <c r="T98" s="11">
        <f t="shared" si="4"/>
        <v>-4.7762041425450716</v>
      </c>
      <c r="U98" s="11">
        <f t="shared" si="4"/>
        <v>1.8090058724392586</v>
      </c>
    </row>
    <row r="99" spans="1:21" x14ac:dyDescent="0.25">
      <c r="A99" s="13">
        <v>2013</v>
      </c>
      <c r="B99" s="11">
        <f t="shared" si="1"/>
        <v>-5.5912629951585808</v>
      </c>
      <c r="C99" s="11">
        <f t="shared" si="4"/>
        <v>2.8803891629434846</v>
      </c>
      <c r="D99" s="11">
        <f t="shared" si="4"/>
        <v>-0.32636438963439152</v>
      </c>
      <c r="E99" s="11">
        <f t="shared" si="4"/>
        <v>5.9575511553221965</v>
      </c>
      <c r="F99" s="11">
        <f t="shared" si="4"/>
        <v>0.15138411195575105</v>
      </c>
      <c r="G99" s="11">
        <f t="shared" si="4"/>
        <v>3.646782509771227</v>
      </c>
      <c r="H99" s="11">
        <f t="shared" si="4"/>
        <v>2.5677513030034058</v>
      </c>
      <c r="I99" s="11">
        <f t="shared" si="4"/>
        <v>5.4990378069798763E-2</v>
      </c>
      <c r="J99" s="11">
        <f t="shared" si="4"/>
        <v>3.625118228289602</v>
      </c>
      <c r="K99" s="11">
        <f t="shared" si="4"/>
        <v>2.7115785111839004</v>
      </c>
      <c r="L99" s="11">
        <f t="shared" si="4"/>
        <v>-0.3956277934938181</v>
      </c>
      <c r="M99" s="11">
        <f t="shared" si="4"/>
        <v>-1.1186574112155476</v>
      </c>
      <c r="N99" s="11">
        <f t="shared" si="4"/>
        <v>4.4166805454951144</v>
      </c>
      <c r="O99" s="11">
        <f t="shared" si="4"/>
        <v>0.93141592118317806</v>
      </c>
      <c r="P99" s="11"/>
      <c r="Q99" s="11"/>
      <c r="R99" s="11"/>
      <c r="S99" s="11">
        <f t="shared" si="4"/>
        <v>-2.671556150179621</v>
      </c>
      <c r="T99" s="11">
        <f t="shared" si="4"/>
        <v>7.3599425737902386</v>
      </c>
      <c r="U99" s="11">
        <f t="shared" si="4"/>
        <v>1.8627352536965205</v>
      </c>
    </row>
    <row r="100" spans="1:21" x14ac:dyDescent="0.25">
      <c r="A100" s="13">
        <v>2014</v>
      </c>
      <c r="B100" s="11">
        <f t="shared" si="1"/>
        <v>14.654100827782274</v>
      </c>
      <c r="C100" s="11">
        <f t="shared" si="4"/>
        <v>-2.369545161254401</v>
      </c>
      <c r="D100" s="11">
        <f t="shared" si="4"/>
        <v>4.0853845936432015E-2</v>
      </c>
      <c r="E100" s="11">
        <f t="shared" si="4"/>
        <v>0.68721174906674476</v>
      </c>
      <c r="F100" s="11">
        <f t="shared" si="4"/>
        <v>4.0238355840868758</v>
      </c>
      <c r="G100" s="11">
        <f t="shared" si="4"/>
        <v>4.0289558091623094</v>
      </c>
      <c r="H100" s="11">
        <f t="shared" si="4"/>
        <v>2.0057242192526541</v>
      </c>
      <c r="I100" s="11">
        <f t="shared" si="4"/>
        <v>0.70121904507650046</v>
      </c>
      <c r="J100" s="11">
        <f t="shared" si="4"/>
        <v>2.9218545999140004</v>
      </c>
      <c r="K100" s="11">
        <f t="shared" si="4"/>
        <v>3.8815817281905223</v>
      </c>
      <c r="L100" s="11">
        <f t="shared" si="4"/>
        <v>1.6963584272316243</v>
      </c>
      <c r="M100" s="11">
        <f t="shared" si="4"/>
        <v>0.24857084635731058</v>
      </c>
      <c r="N100" s="11">
        <f t="shared" si="4"/>
        <v>5.5649955413627188</v>
      </c>
      <c r="O100" s="11">
        <f t="shared" si="4"/>
        <v>1.8821417275576648</v>
      </c>
      <c r="P100" s="11"/>
      <c r="Q100" s="11"/>
      <c r="R100" s="11"/>
      <c r="S100" s="11">
        <f t="shared" si="4"/>
        <v>7.4568695497508468</v>
      </c>
      <c r="T100" s="11">
        <f t="shared" si="4"/>
        <v>4.7955095227721216</v>
      </c>
      <c r="U100" s="11">
        <f t="shared" si="4"/>
        <v>2.761934197123638</v>
      </c>
    </row>
    <row r="101" spans="1:21" x14ac:dyDescent="0.25">
      <c r="A101" s="13">
        <v>2015</v>
      </c>
      <c r="B101" s="11">
        <f t="shared" si="1"/>
        <v>-9.1928703590727974</v>
      </c>
      <c r="C101" s="11">
        <f t="shared" si="4"/>
        <v>1.073248898687156</v>
      </c>
      <c r="D101" s="11">
        <f t="shared" si="4"/>
        <v>1.6306635697704897</v>
      </c>
      <c r="E101" s="11">
        <f t="shared" si="4"/>
        <v>5.699884687979023</v>
      </c>
      <c r="F101" s="11">
        <f t="shared" si="4"/>
        <v>0.66204855450759159</v>
      </c>
      <c r="G101" s="11">
        <f t="shared" si="4"/>
        <v>1.0543823130246106</v>
      </c>
      <c r="H101" s="11">
        <f t="shared" si="4"/>
        <v>0.89213892607385248</v>
      </c>
      <c r="I101" s="11">
        <f t="shared" si="4"/>
        <v>3.6660053803761974</v>
      </c>
      <c r="J101" s="11">
        <f t="shared" si="4"/>
        <v>5.1342376952615245</v>
      </c>
      <c r="K101" s="11">
        <f t="shared" si="4"/>
        <v>1.9529627021483877</v>
      </c>
      <c r="L101" s="11">
        <f t="shared" si="4"/>
        <v>-0.87561723494614907</v>
      </c>
      <c r="M101" s="11">
        <f t="shared" si="4"/>
        <v>0.11909489299680102</v>
      </c>
      <c r="N101" s="11">
        <f t="shared" si="4"/>
        <v>3.1627384076857807</v>
      </c>
      <c r="O101" s="11">
        <f t="shared" si="4"/>
        <v>6.5745250906413268</v>
      </c>
      <c r="P101" s="11"/>
      <c r="Q101" s="11"/>
      <c r="R101" s="11"/>
      <c r="S101" s="11">
        <f t="shared" si="4"/>
        <v>-0.11786662792706278</v>
      </c>
      <c r="T101" s="11">
        <f t="shared" si="4"/>
        <v>-3.3263505111126723</v>
      </c>
      <c r="U101" s="11">
        <f t="shared" si="4"/>
        <v>1.922738579660364</v>
      </c>
    </row>
    <row r="102" spans="1:21" x14ac:dyDescent="0.25">
      <c r="A102" s="13">
        <v>2016</v>
      </c>
      <c r="B102" s="11">
        <f t="shared" si="1"/>
        <v>9.0040524316409465E-2</v>
      </c>
      <c r="C102" s="11">
        <f t="shared" si="4"/>
        <v>-1.1632084229707633</v>
      </c>
      <c r="D102" s="11">
        <f t="shared" si="4"/>
        <v>0.46106125576831775</v>
      </c>
      <c r="E102" s="11">
        <f t="shared" si="4"/>
        <v>4.2490051620952194</v>
      </c>
      <c r="F102" s="11">
        <f t="shared" si="4"/>
        <v>3.0562305582639957</v>
      </c>
      <c r="G102" s="11">
        <f t="shared" si="4"/>
        <v>2.7885203489535644</v>
      </c>
      <c r="H102" s="11">
        <f t="shared" si="4"/>
        <v>0.92425813669326506</v>
      </c>
      <c r="I102" s="11">
        <f t="shared" si="4"/>
        <v>5.1188036769433243</v>
      </c>
      <c r="J102" s="11">
        <f t="shared" si="4"/>
        <v>3.5523556069046549</v>
      </c>
      <c r="K102" s="11">
        <f t="shared" si="4"/>
        <v>3.3660201492635213</v>
      </c>
      <c r="L102" s="11">
        <f t="shared" si="4"/>
        <v>3.4073980333751459</v>
      </c>
      <c r="M102" s="11">
        <f t="shared" si="4"/>
        <v>-0.81665626663933</v>
      </c>
      <c r="N102" s="11">
        <f t="shared" si="4"/>
        <v>4.374292294791883</v>
      </c>
      <c r="O102" s="11">
        <f t="shared" si="4"/>
        <v>5.0451543496098195</v>
      </c>
      <c r="P102" s="11"/>
      <c r="Q102" s="11"/>
      <c r="R102" s="11"/>
      <c r="S102" s="11">
        <f t="shared" si="4"/>
        <v>-1.7348638334612976</v>
      </c>
      <c r="T102" s="11">
        <f t="shared" si="4"/>
        <v>3.376363015280913</v>
      </c>
      <c r="U102" s="11">
        <f t="shared" si="4"/>
        <v>2.3575736528705793</v>
      </c>
    </row>
    <row r="103" spans="1:21" x14ac:dyDescent="0.25">
      <c r="A103" s="13">
        <v>2017</v>
      </c>
      <c r="B103" s="11">
        <f t="shared" si="1"/>
        <v>3.4787825485664023</v>
      </c>
      <c r="C103" s="11">
        <f t="shared" si="4"/>
        <v>-8.2295242726830278</v>
      </c>
      <c r="D103" s="11">
        <f t="shared" si="4"/>
        <v>1.1730922875698699</v>
      </c>
      <c r="E103" s="11">
        <f t="shared" si="4"/>
        <v>3.7777364334029921</v>
      </c>
      <c r="F103" s="11">
        <f t="shared" si="4"/>
        <v>4.0565961746661747</v>
      </c>
      <c r="G103" s="11">
        <f t="shared" si="4"/>
        <v>4.4399587296684517</v>
      </c>
      <c r="H103" s="11">
        <f t="shared" si="4"/>
        <v>1.4494446150452511</v>
      </c>
      <c r="I103" s="11">
        <f t="shared" si="4"/>
        <v>-0.66218763088868582</v>
      </c>
      <c r="J103" s="11">
        <f t="shared" si="4"/>
        <v>1.4691548742989902</v>
      </c>
      <c r="K103" s="11">
        <f t="shared" si="4"/>
        <v>4.0277846498570078</v>
      </c>
      <c r="L103" s="11">
        <f t="shared" si="4"/>
        <v>-2.8502360472712152</v>
      </c>
      <c r="M103" s="11">
        <f t="shared" si="4"/>
        <v>-1.2578782206860073</v>
      </c>
      <c r="N103" s="11">
        <f t="shared" si="4"/>
        <v>-2.3063939598551695</v>
      </c>
      <c r="O103" s="11">
        <f t="shared" si="4"/>
        <v>4.6310902863250147</v>
      </c>
      <c r="P103" s="11"/>
      <c r="Q103" s="11"/>
      <c r="R103" s="11"/>
      <c r="S103" s="11">
        <f t="shared" si="4"/>
        <v>7.3715037822280687</v>
      </c>
      <c r="T103" s="11">
        <f t="shared" si="4"/>
        <v>4.2772091843869058</v>
      </c>
      <c r="U103" s="11">
        <f t="shared" si="4"/>
        <v>1.3113639145382983</v>
      </c>
    </row>
    <row r="104" spans="1:21" x14ac:dyDescent="0.25">
      <c r="A104" s="13">
        <v>2018</v>
      </c>
      <c r="B104" s="11">
        <f t="shared" si="1"/>
        <v>-5.1425466638687283</v>
      </c>
      <c r="C104" s="11">
        <f t="shared" si="4"/>
        <v>2.6888235455091767</v>
      </c>
      <c r="D104" s="11">
        <f t="shared" si="4"/>
        <v>1.5300416175331744</v>
      </c>
      <c r="E104" s="11">
        <f t="shared" si="4"/>
        <v>5.279433385035718</v>
      </c>
      <c r="F104" s="11">
        <f t="shared" si="4"/>
        <v>0.42161810252314402</v>
      </c>
      <c r="G104" s="11">
        <f t="shared" si="4"/>
        <v>2.3072127818328201</v>
      </c>
      <c r="H104" s="11">
        <f t="shared" si="4"/>
        <v>0.18709079358118241</v>
      </c>
      <c r="I104" s="11">
        <f t="shared" si="4"/>
        <v>1.150991038166282</v>
      </c>
      <c r="J104" s="11">
        <f t="shared" si="4"/>
        <v>0.43264570927720952</v>
      </c>
      <c r="K104" s="11">
        <f t="shared" si="4"/>
        <v>0.74641494868510649</v>
      </c>
      <c r="L104" s="11">
        <f t="shared" si="4"/>
        <v>1.6328559541003498</v>
      </c>
      <c r="M104" s="11">
        <f t="shared" si="4"/>
        <v>1.2678777207193486</v>
      </c>
      <c r="N104" s="11">
        <f t="shared" si="4"/>
        <v>2.5660565445817687</v>
      </c>
      <c r="O104" s="11">
        <f t="shared" si="4"/>
        <v>3.9316183104186857</v>
      </c>
      <c r="P104" s="11"/>
      <c r="Q104" s="11"/>
      <c r="R104" s="11"/>
      <c r="S104" s="11">
        <f t="shared" si="4"/>
        <v>0.66660741245318933</v>
      </c>
      <c r="T104" s="11">
        <f t="shared" si="4"/>
        <v>1.8323007515941827</v>
      </c>
      <c r="U104" s="11">
        <f t="shared" si="4"/>
        <v>1.3820362094697891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3" sqref="B3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16384" width="8.88671875" style="13"/>
  </cols>
  <sheetData>
    <row r="1" spans="1:21" ht="13.2" x14ac:dyDescent="0.25">
      <c r="A1" s="26" t="s">
        <v>186</v>
      </c>
      <c r="B1" s="9" t="s">
        <v>218</v>
      </c>
    </row>
    <row r="2" spans="1:21" x14ac:dyDescent="0.25">
      <c r="B2" s="9" t="s">
        <v>149</v>
      </c>
    </row>
    <row r="3" spans="1:21" x14ac:dyDescent="0.25">
      <c r="A3" s="16"/>
    </row>
    <row r="4" spans="1:21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</row>
    <row r="5" spans="1:21" x14ac:dyDescent="0.25">
      <c r="A5" s="17" t="str">
        <f>Base_year</f>
        <v>2016=100</v>
      </c>
      <c r="B5" s="13" t="s">
        <v>229</v>
      </c>
    </row>
    <row r="6" spans="1:21" x14ac:dyDescent="0.25">
      <c r="A6" s="13">
        <v>1970</v>
      </c>
      <c r="B6" s="15">
        <f>'Table A1'!B6/'Table A5'!B6*100</f>
        <v>57.399937946013033</v>
      </c>
      <c r="C6" s="15">
        <f>'Table A1'!C6/'Table A5'!C6*100</f>
        <v>184.22018348623854</v>
      </c>
      <c r="D6" s="15">
        <f>'Table A1'!D6/'Table A5'!D6*100</f>
        <v>43.875112833855461</v>
      </c>
      <c r="E6" s="15">
        <f>'Table A1'!E6/'Table A5'!E6*100</f>
        <v>47.516626574218193</v>
      </c>
      <c r="F6" s="15">
        <f>'Table A1'!F6/'Table A5'!F6*100</f>
        <v>163.97260273972606</v>
      </c>
      <c r="G6" s="15">
        <f>'Table A1'!G6/'Table A5'!G6*100</f>
        <v>105.83265637692934</v>
      </c>
      <c r="H6" s="15">
        <f>'Table A1'!H6/'Table A5'!H6*100</f>
        <v>74.083022183175913</v>
      </c>
      <c r="I6" s="15">
        <f>'Table A1'!I6/'Table A5'!I6*100</f>
        <v>37.947341513292436</v>
      </c>
      <c r="J6" s="15">
        <f>'Table A1'!J6/'Table A5'!J6*100</f>
        <v>135.93898951382272</v>
      </c>
      <c r="K6" s="15">
        <f>'Table A1'!K6/'Table A5'!K6*100</f>
        <v>58.967935871743485</v>
      </c>
      <c r="L6" s="15">
        <f>'Table A1'!L6/'Table A5'!L6*100</f>
        <v>83.679283679283685</v>
      </c>
      <c r="M6" s="15">
        <f>'Table A1'!M6/'Table A5'!M6*100</f>
        <v>72.351121423047175</v>
      </c>
      <c r="N6" s="15">
        <f>'Table A1'!N6/'Table A5'!N6*100</f>
        <v>64.957918898240237</v>
      </c>
      <c r="O6" s="15">
        <f>'Table A1'!O6/'Table A5'!O6*100</f>
        <v>54.539340954942837</v>
      </c>
      <c r="P6" s="15"/>
      <c r="Q6" s="15"/>
      <c r="R6" s="15"/>
      <c r="S6" s="15">
        <f>'Table A1'!S6/'Table A5'!S6*100</f>
        <v>65.734803795845082</v>
      </c>
      <c r="T6" s="15">
        <f>'Table A1'!T6/'Table A5'!T6*100</f>
        <v>302.27272727272725</v>
      </c>
      <c r="U6" s="15">
        <f>'Table A1'!U6/'Table A5'!U6*100</f>
        <v>61.508635882974971</v>
      </c>
    </row>
    <row r="7" spans="1:21" x14ac:dyDescent="0.25">
      <c r="A7" s="13">
        <v>1971</v>
      </c>
      <c r="B7" s="15">
        <f>'Table A1'!B7/'Table A5'!B7*100</f>
        <v>61.037331381365675</v>
      </c>
      <c r="C7" s="15">
        <f>'Table A1'!C7/'Table A5'!C7*100</f>
        <v>180.47114011829493</v>
      </c>
      <c r="D7" s="15">
        <f>'Table A1'!D7/'Table A5'!D7*100</f>
        <v>44.563027497958075</v>
      </c>
      <c r="E7" s="15">
        <f>'Table A1'!E7/'Table A5'!E7*100</f>
        <v>50.343544231319783</v>
      </c>
      <c r="F7" s="15">
        <f>'Table A1'!F7/'Table A5'!F7*100</f>
        <v>163.96276595744681</v>
      </c>
      <c r="G7" s="15">
        <f>'Table A1'!G7/'Table A5'!G7*100</f>
        <v>109.11784068466095</v>
      </c>
      <c r="H7" s="15">
        <f>'Table A1'!H7/'Table A5'!H7*100</f>
        <v>75.323834196891198</v>
      </c>
      <c r="I7" s="15">
        <f>'Table A1'!I7/'Table A5'!I7*100</f>
        <v>41.697320021019443</v>
      </c>
      <c r="J7" s="15">
        <f>'Table A1'!J7/'Table A5'!J7*100</f>
        <v>140.96385542168676</v>
      </c>
      <c r="K7" s="15">
        <f>'Table A1'!K7/'Table A5'!K7*100</f>
        <v>59.705042816365371</v>
      </c>
      <c r="L7" s="15">
        <f>'Table A1'!L7/'Table A5'!L7*100</f>
        <v>78.960943257184965</v>
      </c>
      <c r="M7" s="15">
        <f>'Table A1'!M7/'Table A5'!M7*100</f>
        <v>73.14644042788639</v>
      </c>
      <c r="N7" s="15">
        <f>'Table A1'!N7/'Table A5'!N7*100</f>
        <v>68.93063583815028</v>
      </c>
      <c r="O7" s="15">
        <f>'Table A1'!O7/'Table A5'!O7*100</f>
        <v>58.838709677419352</v>
      </c>
      <c r="P7" s="15"/>
      <c r="Q7" s="15"/>
      <c r="R7" s="15"/>
      <c r="S7" s="15">
        <f>'Table A1'!S7/'Table A5'!S7*100</f>
        <v>69.526248399487827</v>
      </c>
      <c r="T7" s="15">
        <f>'Table A1'!T7/'Table A5'!T7*100</f>
        <v>306.74273858921157</v>
      </c>
      <c r="U7" s="15">
        <f>'Table A1'!U7/'Table A5'!U7*100</f>
        <v>63.072870939420547</v>
      </c>
    </row>
    <row r="8" spans="1:21" x14ac:dyDescent="0.25">
      <c r="A8" s="13">
        <v>1972</v>
      </c>
      <c r="B8" s="15">
        <f>'Table A1'!B8/'Table A5'!B8*100</f>
        <v>60.889338049519957</v>
      </c>
      <c r="C8" s="15">
        <f>'Table A1'!C8/'Table A5'!C8*100</f>
        <v>148.74072525864776</v>
      </c>
      <c r="D8" s="15">
        <f>'Table A1'!D8/'Table A5'!D8*100</f>
        <v>45.857809497666757</v>
      </c>
      <c r="E8" s="15">
        <f>'Table A1'!E8/'Table A5'!E8*100</f>
        <v>55.220620358235038</v>
      </c>
      <c r="F8" s="15">
        <f>'Table A1'!F8/'Table A5'!F8*100</f>
        <v>170.72538860103629</v>
      </c>
      <c r="G8" s="15">
        <f>'Table A1'!G8/'Table A5'!G8*100</f>
        <v>105.95984943538271</v>
      </c>
      <c r="H8" s="15">
        <f>'Table A1'!H8/'Table A5'!H8*100</f>
        <v>76.624190515980786</v>
      </c>
      <c r="I8" s="15">
        <f>'Table A1'!I8/'Table A5'!I8*100</f>
        <v>44.79412536060844</v>
      </c>
      <c r="J8" s="15">
        <f>'Table A1'!J8/'Table A5'!J8*100</f>
        <v>141.44657863145258</v>
      </c>
      <c r="K8" s="15">
        <f>'Table A1'!K8/'Table A5'!K8*100</f>
        <v>60.904977375565608</v>
      </c>
      <c r="L8" s="15">
        <f>'Table A1'!L8/'Table A5'!L8*100</f>
        <v>75.390489413398114</v>
      </c>
      <c r="M8" s="15">
        <f>'Table A1'!M8/'Table A5'!M8*100</f>
        <v>74.038800705467366</v>
      </c>
      <c r="N8" s="15">
        <f>'Table A1'!N8/'Table A5'!N8*100</f>
        <v>72.909467864547338</v>
      </c>
      <c r="O8" s="15">
        <f>'Table A1'!O8/'Table A5'!O8*100</f>
        <v>62.68656716417911</v>
      </c>
      <c r="P8" s="15"/>
      <c r="Q8" s="15"/>
      <c r="R8" s="15"/>
      <c r="S8" s="15">
        <f>'Table A1'!S8/'Table A5'!S8*100</f>
        <v>69.933349790175271</v>
      </c>
      <c r="T8" s="15">
        <f>'Table A1'!T8/'Table A5'!T8*100</f>
        <v>291.50141643059493</v>
      </c>
      <c r="U8" s="15">
        <f>'Table A1'!U8/'Table A5'!U8*100</f>
        <v>64.339882799034811</v>
      </c>
    </row>
    <row r="9" spans="1:21" x14ac:dyDescent="0.25">
      <c r="A9" s="13">
        <v>1973</v>
      </c>
      <c r="B9" s="15">
        <f>'Table A1'!B9/'Table A5'!B9*100</f>
        <v>62.348462077948099</v>
      </c>
      <c r="C9" s="15">
        <f>'Table A1'!C9/'Table A5'!C9*100</f>
        <v>161.25606796116506</v>
      </c>
      <c r="D9" s="15">
        <f>'Table A1'!D9/'Table A5'!D9*100</f>
        <v>49.173175329921897</v>
      </c>
      <c r="E9" s="15">
        <f>'Table A1'!E9/'Table A5'!E9*100</f>
        <v>60.253542132736762</v>
      </c>
      <c r="F9" s="15">
        <f>'Table A1'!F9/'Table A5'!F9*100</f>
        <v>186.06117943866286</v>
      </c>
      <c r="G9" s="15">
        <f>'Table A1'!G9/'Table A5'!G9*100</f>
        <v>102.44480663802045</v>
      </c>
      <c r="H9" s="15">
        <f>'Table A1'!H9/'Table A5'!H9*100</f>
        <v>75.450540648778542</v>
      </c>
      <c r="I9" s="15">
        <f>'Table A1'!I9/'Table A5'!I9*100</f>
        <v>49.597890573500329</v>
      </c>
      <c r="J9" s="15">
        <f>'Table A1'!J9/'Table A5'!J9*100</f>
        <v>138.9127324749642</v>
      </c>
      <c r="K9" s="15">
        <f>'Table A1'!K9/'Table A5'!K9*100</f>
        <v>63.982683982683973</v>
      </c>
      <c r="L9" s="15">
        <f>'Table A1'!L9/'Table A5'!L9*100</f>
        <v>74.787442773054295</v>
      </c>
      <c r="M9" s="15">
        <f>'Table A1'!M9/'Table A5'!M9*100</f>
        <v>74.192462987886955</v>
      </c>
      <c r="N9" s="15">
        <f>'Table A1'!N9/'Table A5'!N9*100</f>
        <v>78.010471204188477</v>
      </c>
      <c r="O9" s="15">
        <f>'Table A1'!O9/'Table A5'!O9*100</f>
        <v>67.516301126259634</v>
      </c>
      <c r="P9" s="15"/>
      <c r="Q9" s="15"/>
      <c r="R9" s="15"/>
      <c r="S9" s="15">
        <f>'Table A1'!S9/'Table A5'!S9*100</f>
        <v>72.324455205811148</v>
      </c>
      <c r="T9" s="15">
        <f>'Table A1'!T9/'Table A5'!T9*100</f>
        <v>282.88444830582102</v>
      </c>
      <c r="U9" s="15">
        <f>'Table A1'!U9/'Table A5'!U9*100</f>
        <v>67.108575264306097</v>
      </c>
    </row>
    <row r="10" spans="1:21" x14ac:dyDescent="0.25">
      <c r="A10" s="13">
        <v>1974</v>
      </c>
      <c r="B10" s="15">
        <f>'Table A1'!B10/'Table A5'!B10*100</f>
        <v>64.899432697266633</v>
      </c>
      <c r="C10" s="15">
        <f>'Table A1'!C10/'Table A5'!C10*100</f>
        <v>140.90005232862376</v>
      </c>
      <c r="D10" s="15">
        <f>'Table A1'!D10/'Table A5'!D10*100</f>
        <v>49.109719575279058</v>
      </c>
      <c r="E10" s="15">
        <f>'Table A1'!E10/'Table A5'!E10*100</f>
        <v>61.151295961422548</v>
      </c>
      <c r="F10" s="15">
        <f>'Table A1'!F10/'Table A5'!F10*100</f>
        <v>171.53374233128832</v>
      </c>
      <c r="G10" s="15">
        <f>'Table A1'!G10/'Table A5'!G10*100</f>
        <v>96.813495782567955</v>
      </c>
      <c r="H10" s="15">
        <f>'Table A1'!H10/'Table A5'!H10*100</f>
        <v>67.655613728912158</v>
      </c>
      <c r="I10" s="15">
        <f>'Table A1'!I10/'Table A5'!I10*100</f>
        <v>49.16532040926225</v>
      </c>
      <c r="J10" s="15">
        <f>'Table A1'!J10/'Table A5'!J10*100</f>
        <v>128.78956135480288</v>
      </c>
      <c r="K10" s="15">
        <f>'Table A1'!K10/'Table A5'!K10*100</f>
        <v>59.933499584372406</v>
      </c>
      <c r="L10" s="15">
        <f>'Table A1'!L10/'Table A5'!L10*100</f>
        <v>72.260061919504651</v>
      </c>
      <c r="M10" s="15">
        <f>'Table A1'!M10/'Table A5'!M10*100</f>
        <v>71.104632329122126</v>
      </c>
      <c r="N10" s="15">
        <f>'Table A1'!N10/'Table A5'!N10*100</f>
        <v>75.531268973891926</v>
      </c>
      <c r="O10" s="15">
        <f>'Table A1'!O10/'Table A5'!O10*100</f>
        <v>66.424581005586603</v>
      </c>
      <c r="P10" s="15"/>
      <c r="Q10" s="15"/>
      <c r="R10" s="15"/>
      <c r="S10" s="15">
        <f>'Table A1'!S10/'Table A5'!S10*100</f>
        <v>67.776236708275547</v>
      </c>
      <c r="T10" s="15">
        <f>'Table A1'!T10/'Table A5'!T10*100</f>
        <v>258.8187702265372</v>
      </c>
      <c r="U10" s="15">
        <f>'Table A1'!U10/'Table A5'!U10*100</f>
        <v>64.956550802139034</v>
      </c>
    </row>
    <row r="11" spans="1:21" x14ac:dyDescent="0.25">
      <c r="A11" s="13">
        <v>1975</v>
      </c>
      <c r="B11" s="15">
        <f>'Table A1'!B11/'Table A5'!B11*100</f>
        <v>62.18676376097666</v>
      </c>
      <c r="C11" s="15">
        <f>'Table A1'!C11/'Table A5'!C11*100</f>
        <v>151.37477585176327</v>
      </c>
      <c r="D11" s="15">
        <f>'Table A1'!D11/'Table A5'!D11*100</f>
        <v>48.629700446144042</v>
      </c>
      <c r="E11" s="15">
        <f>'Table A1'!E11/'Table A5'!E11*100</f>
        <v>62.858878930578769</v>
      </c>
      <c r="F11" s="15">
        <f>'Table A1'!F11/'Table A5'!F11*100</f>
        <v>162.62808921036768</v>
      </c>
      <c r="G11" s="15">
        <f>'Table A1'!G11/'Table A5'!G11*100</f>
        <v>94.769975786924931</v>
      </c>
      <c r="H11" s="15">
        <f>'Table A1'!H11/'Table A5'!H11*100</f>
        <v>65.395837385722615</v>
      </c>
      <c r="I11" s="15">
        <f>'Table A1'!I11/'Table A5'!I11*100</f>
        <v>48.784769106130163</v>
      </c>
      <c r="J11" s="15">
        <f>'Table A1'!J11/'Table A5'!J11*100</f>
        <v>127.69360269360268</v>
      </c>
      <c r="K11" s="15">
        <f>'Table A1'!K11/'Table A5'!K11*100</f>
        <v>59.474123539232046</v>
      </c>
      <c r="L11" s="15">
        <f>'Table A1'!L11/'Table A5'!L11*100</f>
        <v>76.744894849131356</v>
      </c>
      <c r="M11" s="15">
        <f>'Table A1'!M11/'Table A5'!M11*100</f>
        <v>71.892065531641506</v>
      </c>
      <c r="N11" s="15">
        <f>'Table A1'!N11/'Table A5'!N11*100</f>
        <v>73.30558858501783</v>
      </c>
      <c r="O11" s="15">
        <f>'Table A1'!O11/'Table A5'!O11*100</f>
        <v>64.796479647964787</v>
      </c>
      <c r="P11" s="15"/>
      <c r="Q11" s="15"/>
      <c r="R11" s="15"/>
      <c r="S11" s="15">
        <f>'Table A1'!S11/'Table A5'!S11*100</f>
        <v>67.924528301886795</v>
      </c>
      <c r="T11" s="15">
        <f>'Table A1'!T11/'Table A5'!T11*100</f>
        <v>256.77570093457945</v>
      </c>
      <c r="U11" s="15">
        <f>'Table A1'!U11/'Table A5'!U11*100</f>
        <v>64.295439074200146</v>
      </c>
    </row>
    <row r="12" spans="1:21" x14ac:dyDescent="0.25">
      <c r="A12" s="13">
        <v>1976</v>
      </c>
      <c r="B12" s="15">
        <f>'Table A1'!B12/'Table A5'!B12*100</f>
        <v>57.837075604729357</v>
      </c>
      <c r="C12" s="15">
        <f>'Table A1'!C12/'Table A5'!C12*100</f>
        <v>134.39736346516008</v>
      </c>
      <c r="D12" s="15">
        <f>'Table A1'!D12/'Table A5'!D12*100</f>
        <v>50.096655146154291</v>
      </c>
      <c r="E12" s="15">
        <f>'Table A1'!E12/'Table A5'!E12*100</f>
        <v>63.069544364508388</v>
      </c>
      <c r="F12" s="15">
        <f>'Table A1'!F12/'Table A5'!F12*100</f>
        <v>165.77712609970675</v>
      </c>
      <c r="G12" s="15">
        <f>'Table A1'!G12/'Table A5'!G12*100</f>
        <v>94.552275322133411</v>
      </c>
      <c r="H12" s="15">
        <f>'Table A1'!H12/'Table A5'!H12*100</f>
        <v>67.700409596255113</v>
      </c>
      <c r="I12" s="15">
        <f>'Table A1'!I12/'Table A5'!I12*100</f>
        <v>50.856826976229961</v>
      </c>
      <c r="J12" s="15">
        <f>'Table A1'!J12/'Table A5'!J12*100</f>
        <v>130.43968432919957</v>
      </c>
      <c r="K12" s="15">
        <f>'Table A1'!K12/'Table A5'!K12*100</f>
        <v>61.651299245599333</v>
      </c>
      <c r="L12" s="15">
        <f>'Table A1'!L12/'Table A5'!L12*100</f>
        <v>76.46185811813595</v>
      </c>
      <c r="M12" s="15">
        <f>'Table A1'!M12/'Table A5'!M12*100</f>
        <v>74.7371774450462</v>
      </c>
      <c r="N12" s="15">
        <f>'Table A1'!N12/'Table A5'!N12*100</f>
        <v>74.069834001144812</v>
      </c>
      <c r="O12" s="15">
        <f>'Table A1'!O12/'Table A5'!O12*100</f>
        <v>66.202463845741818</v>
      </c>
      <c r="P12" s="15"/>
      <c r="Q12" s="15"/>
      <c r="R12" s="15"/>
      <c r="S12" s="15">
        <f>'Table A1'!S12/'Table A5'!S12*100</f>
        <v>72.23592733796815</v>
      </c>
      <c r="T12" s="15">
        <f>'Table A1'!T12/'Table A5'!T12*100</f>
        <v>254.99265785609398</v>
      </c>
      <c r="U12" s="15">
        <f>'Table A1'!U12/'Table A5'!U12*100</f>
        <v>65.577119509703792</v>
      </c>
    </row>
    <row r="13" spans="1:21" x14ac:dyDescent="0.25">
      <c r="A13" s="13">
        <v>1977</v>
      </c>
      <c r="B13" s="15">
        <f>'Table A1'!B13/'Table A5'!B13*100</f>
        <v>64.445395229436315</v>
      </c>
      <c r="C13" s="15">
        <f>'Table A1'!C13/'Table A5'!C13*100</f>
        <v>118.87956141853692</v>
      </c>
      <c r="D13" s="15">
        <f>'Table A1'!D13/'Table A5'!D13*100</f>
        <v>50.390466824781619</v>
      </c>
      <c r="E13" s="15">
        <f>'Table A1'!E13/'Table A5'!E13*100</f>
        <v>65.521362414102185</v>
      </c>
      <c r="F13" s="15">
        <f>'Table A1'!F13/'Table A5'!F13*100</f>
        <v>165.91299370349171</v>
      </c>
      <c r="G13" s="15">
        <f>'Table A1'!G13/'Table A5'!G13*100</f>
        <v>95.51027170311464</v>
      </c>
      <c r="H13" s="15">
        <f>'Table A1'!H13/'Table A5'!H13*100</f>
        <v>67.399267399267401</v>
      </c>
      <c r="I13" s="15">
        <f>'Table A1'!I13/'Table A5'!I13*100</f>
        <v>52.933849986161086</v>
      </c>
      <c r="J13" s="15">
        <f>'Table A1'!J13/'Table A5'!J13*100</f>
        <v>131.94638369170622</v>
      </c>
      <c r="K13" s="15">
        <f>'Table A1'!K13/'Table A5'!K13*100</f>
        <v>62.662866449511398</v>
      </c>
      <c r="L13" s="15">
        <f>'Table A1'!L13/'Table A5'!L13*100</f>
        <v>74.123681960672556</v>
      </c>
      <c r="M13" s="15">
        <f>'Table A1'!M13/'Table A5'!M13*100</f>
        <v>77.855109142676369</v>
      </c>
      <c r="N13" s="15">
        <f>'Table A1'!N13/'Table A5'!N13*100</f>
        <v>72.012917115177615</v>
      </c>
      <c r="O13" s="15">
        <f>'Table A1'!O13/'Table A5'!O13*100</f>
        <v>65.471311475409834</v>
      </c>
      <c r="P13" s="15"/>
      <c r="Q13" s="15"/>
      <c r="R13" s="15"/>
      <c r="S13" s="15">
        <f>'Table A1'!S13/'Table A5'!S13*100</f>
        <v>74.884233737596475</v>
      </c>
      <c r="T13" s="15">
        <f>'Table A1'!T13/'Table A5'!T13*100</f>
        <v>261.70520231213874</v>
      </c>
      <c r="U13" s="15">
        <f>'Table A1'!U13/'Table A5'!U13*100</f>
        <v>66.013071895424829</v>
      </c>
    </row>
    <row r="14" spans="1:21" x14ac:dyDescent="0.25">
      <c r="A14" s="13">
        <v>1978</v>
      </c>
      <c r="B14" s="15">
        <f>'Table A1'!B14/'Table A5'!B14*100</f>
        <v>68.687725249099003</v>
      </c>
      <c r="C14" s="15">
        <f>'Table A1'!C14/'Table A5'!C14*100</f>
        <v>116.11152850822273</v>
      </c>
      <c r="D14" s="15">
        <f>'Table A1'!D14/'Table A5'!D14*100</f>
        <v>50.838507514652122</v>
      </c>
      <c r="E14" s="15">
        <f>'Table A1'!E14/'Table A5'!E14*100</f>
        <v>68.588072972558635</v>
      </c>
      <c r="F14" s="15">
        <f>'Table A1'!F14/'Table A5'!F14*100</f>
        <v>169.90595611285264</v>
      </c>
      <c r="G14" s="15">
        <f>'Table A1'!G14/'Table A5'!G14*100</f>
        <v>101.44784468575187</v>
      </c>
      <c r="H14" s="15">
        <f>'Table A1'!H14/'Table A5'!H14*100</f>
        <v>71.539187913125588</v>
      </c>
      <c r="I14" s="15">
        <f>'Table A1'!I14/'Table A5'!I14*100</f>
        <v>54.763527327245463</v>
      </c>
      <c r="J14" s="15">
        <f>'Table A1'!J14/'Table A5'!J14*100</f>
        <v>139.80742778541952</v>
      </c>
      <c r="K14" s="15">
        <f>'Table A1'!K14/'Table A5'!K14*100</f>
        <v>63.851617995264398</v>
      </c>
      <c r="L14" s="15">
        <f>'Table A1'!L14/'Table A5'!L14*100</f>
        <v>74.931954273271643</v>
      </c>
      <c r="M14" s="15">
        <f>'Table A1'!M14/'Table A5'!M14*100</f>
        <v>78.513174404015061</v>
      </c>
      <c r="N14" s="15">
        <f>'Table A1'!N14/'Table A5'!N14*100</f>
        <v>72.122122122122121</v>
      </c>
      <c r="O14" s="15">
        <f>'Table A1'!O14/'Table A5'!O14*100</f>
        <v>66.812227074235807</v>
      </c>
      <c r="P14" s="15"/>
      <c r="Q14" s="15"/>
      <c r="R14" s="15"/>
      <c r="S14" s="15">
        <f>'Table A1'!S14/'Table A5'!S14*100</f>
        <v>78.325662941047554</v>
      </c>
      <c r="T14" s="15">
        <f>'Table A1'!T14/'Table A5'!T14*100</f>
        <v>232.53234750462107</v>
      </c>
      <c r="U14" s="15">
        <f>'Table A1'!U14/'Table A5'!U14*100</f>
        <v>67.783462617593656</v>
      </c>
    </row>
    <row r="15" spans="1:21" x14ac:dyDescent="0.25">
      <c r="A15" s="13">
        <v>1979</v>
      </c>
      <c r="B15" s="15">
        <f>'Table A1'!B15/'Table A5'!B15*100</f>
        <v>68.723747980613908</v>
      </c>
      <c r="C15" s="15">
        <f>'Table A1'!C15/'Table A5'!C15*100</f>
        <v>150.10314826441834</v>
      </c>
      <c r="D15" s="15">
        <f>'Table A1'!D15/'Table A5'!D15*100</f>
        <v>50.31080925520893</v>
      </c>
      <c r="E15" s="15">
        <f>'Table A1'!E15/'Table A5'!E15*100</f>
        <v>72.206875383670962</v>
      </c>
      <c r="F15" s="15">
        <f>'Table A1'!F15/'Table A5'!F15*100</f>
        <v>163.50974930362119</v>
      </c>
      <c r="G15" s="15">
        <f>'Table A1'!G15/'Table A5'!G15*100</f>
        <v>100.5344129554656</v>
      </c>
      <c r="H15" s="15">
        <f>'Table A1'!H15/'Table A5'!H15*100</f>
        <v>71.763210459415291</v>
      </c>
      <c r="I15" s="15">
        <f>'Table A1'!I15/'Table A5'!I15*100</f>
        <v>57.62527233115469</v>
      </c>
      <c r="J15" s="15">
        <f>'Table A1'!J15/'Table A5'!J15*100</f>
        <v>139.98405951115834</v>
      </c>
      <c r="K15" s="15">
        <f>'Table A1'!K15/'Table A5'!K15*100</f>
        <v>65.973025048169561</v>
      </c>
      <c r="L15" s="15">
        <f>'Table A1'!L15/'Table A5'!L15*100</f>
        <v>76.981627296587916</v>
      </c>
      <c r="M15" s="15">
        <f>'Table A1'!M15/'Table A5'!M15*100</f>
        <v>78.707107843137265</v>
      </c>
      <c r="N15" s="15">
        <f>'Table A1'!N15/'Table A5'!N15*100</f>
        <v>74.147727272727266</v>
      </c>
      <c r="O15" s="15">
        <f>'Table A1'!O15/'Table A5'!O15*100</f>
        <v>69.88795518207283</v>
      </c>
      <c r="P15" s="15"/>
      <c r="Q15" s="15"/>
      <c r="R15" s="15"/>
      <c r="S15" s="15">
        <f>'Table A1'!S15/'Table A5'!S15*100</f>
        <v>80.50682261208577</v>
      </c>
      <c r="T15" s="15">
        <f>'Table A1'!T15/'Table A5'!T15*100</f>
        <v>183.75826251180359</v>
      </c>
      <c r="U15" s="15">
        <f>'Table A1'!U15/'Table A5'!U15*100</f>
        <v>69.055745164960186</v>
      </c>
    </row>
    <row r="16" spans="1:21" x14ac:dyDescent="0.25">
      <c r="A16" s="13">
        <v>1980</v>
      </c>
      <c r="B16" s="15">
        <f>'Table A1'!B16/'Table A5'!B16*100</f>
        <v>74.479495268138805</v>
      </c>
      <c r="C16" s="15">
        <f>'Table A1'!C16/'Table A5'!C16*100</f>
        <v>147.59051836415733</v>
      </c>
      <c r="D16" s="15">
        <f>'Table A1'!D16/'Table A5'!D16*100</f>
        <v>48.136552471551568</v>
      </c>
      <c r="E16" s="15">
        <f>'Table A1'!E16/'Table A5'!E16*100</f>
        <v>73.550101610129744</v>
      </c>
      <c r="F16" s="15">
        <f>'Table A1'!F16/'Table A5'!F16*100</f>
        <v>143.10631229235881</v>
      </c>
      <c r="G16" s="15">
        <f>'Table A1'!G16/'Table A5'!G16*100</f>
        <v>95.798594082066373</v>
      </c>
      <c r="H16" s="15">
        <f>'Table A1'!H16/'Table A5'!H16*100</f>
        <v>67.031390134529147</v>
      </c>
      <c r="I16" s="15">
        <f>'Table A1'!I16/'Table A5'!I16*100</f>
        <v>55.976122642789313</v>
      </c>
      <c r="J16" s="15">
        <f>'Table A1'!J16/'Table A5'!J16*100</f>
        <v>134.71502590673575</v>
      </c>
      <c r="K16" s="15">
        <f>'Table A1'!K16/'Table A5'!K16*100</f>
        <v>68.108728943338434</v>
      </c>
      <c r="L16" s="15">
        <f>'Table A1'!L16/'Table A5'!L16*100</f>
        <v>73.896595208070622</v>
      </c>
      <c r="M16" s="15">
        <f>'Table A1'!M16/'Table A5'!M16*100</f>
        <v>78.584283143371309</v>
      </c>
      <c r="N16" s="15">
        <f>'Table A1'!N16/'Table A5'!N16*100</f>
        <v>72.138420585625568</v>
      </c>
      <c r="O16" s="15">
        <f>'Table A1'!O16/'Table A5'!O16*100</f>
        <v>69.12811387900355</v>
      </c>
      <c r="P16" s="15"/>
      <c r="Q16" s="15"/>
      <c r="R16" s="15"/>
      <c r="S16" s="15">
        <f>'Table A1'!S16/'Table A5'!S16*100</f>
        <v>84.584307888581762</v>
      </c>
      <c r="T16" s="15">
        <f>'Table A1'!T16/'Table A5'!T16*100</f>
        <v>171.26865671641792</v>
      </c>
      <c r="U16" s="15">
        <f>'Table A1'!U16/'Table A5'!U16*100</f>
        <v>67.238281887963424</v>
      </c>
    </row>
    <row r="17" spans="1:21" x14ac:dyDescent="0.25">
      <c r="A17" s="13">
        <v>1981</v>
      </c>
      <c r="B17" s="15">
        <f>'Table A1'!B17/'Table A5'!B17*100</f>
        <v>76.738786279683367</v>
      </c>
      <c r="C17" s="15">
        <f>'Table A1'!C17/'Table A5'!C17*100</f>
        <v>158.58739383102369</v>
      </c>
      <c r="D17" s="15">
        <f>'Table A1'!D17/'Table A5'!D17*100</f>
        <v>48.449211682605331</v>
      </c>
      <c r="E17" s="15">
        <f>'Table A1'!E17/'Table A5'!E17*100</f>
        <v>78.348178137651828</v>
      </c>
      <c r="F17" s="15">
        <f>'Table A1'!F17/'Table A5'!F17*100</f>
        <v>140.47350620067647</v>
      </c>
      <c r="G17" s="15">
        <f>'Table A1'!G17/'Table A5'!G17*100</f>
        <v>91.42712208319243</v>
      </c>
      <c r="H17" s="15">
        <f>'Table A1'!H17/'Table A5'!H17*100</f>
        <v>67.714389534883722</v>
      </c>
      <c r="I17" s="15">
        <f>'Table A1'!I17/'Table A5'!I17*100</f>
        <v>58.559954910525583</v>
      </c>
      <c r="J17" s="15">
        <f>'Table A1'!J17/'Table A5'!J17*100</f>
        <v>134.521625163827</v>
      </c>
      <c r="K17" s="15">
        <f>'Table A1'!K17/'Table A5'!K17*100</f>
        <v>68.24502066892147</v>
      </c>
      <c r="L17" s="15">
        <f>'Table A1'!L17/'Table A5'!L17*100</f>
        <v>73.893805309734503</v>
      </c>
      <c r="M17" s="15">
        <f>'Table A1'!M17/'Table A5'!M17*100</f>
        <v>78.979591836734699</v>
      </c>
      <c r="N17" s="15">
        <f>'Table A1'!N17/'Table A5'!N17*100</f>
        <v>71.616461603733555</v>
      </c>
      <c r="O17" s="15">
        <f>'Table A1'!O17/'Table A5'!O17*100</f>
        <v>69.70613656006914</v>
      </c>
      <c r="P17" s="15"/>
      <c r="Q17" s="15"/>
      <c r="R17" s="15"/>
      <c r="S17" s="15">
        <f>'Table A1'!S17/'Table A5'!S17*100</f>
        <v>84.897610921501695</v>
      </c>
      <c r="T17" s="15">
        <f>'Table A1'!T17/'Table A5'!T17*100</f>
        <v>155.94830862789814</v>
      </c>
      <c r="U17" s="15">
        <f>'Table A1'!U17/'Table A5'!U17*100</f>
        <v>67.893592103061735</v>
      </c>
    </row>
    <row r="18" spans="1:21" x14ac:dyDescent="0.25">
      <c r="A18" s="13">
        <v>1982</v>
      </c>
      <c r="B18" s="15">
        <f>'Table A1'!B18/'Table A5'!B18*100</f>
        <v>81.311306143520909</v>
      </c>
      <c r="C18" s="15">
        <f>'Table A1'!C18/'Table A5'!C18*100</f>
        <v>164.42407471463162</v>
      </c>
      <c r="D18" s="15">
        <f>'Table A1'!D18/'Table A5'!D18*100</f>
        <v>50.987334876753366</v>
      </c>
      <c r="E18" s="15">
        <f>'Table A1'!E18/'Table A5'!E18*100</f>
        <v>78.630227197892651</v>
      </c>
      <c r="F18" s="15">
        <f>'Table A1'!F18/'Table A5'!F18*100</f>
        <v>135.86833144154372</v>
      </c>
      <c r="G18" s="15">
        <f>'Table A1'!G18/'Table A5'!G18*100</f>
        <v>101.26604231703087</v>
      </c>
      <c r="H18" s="15">
        <f>'Table A1'!H18/'Table A5'!H18*100</f>
        <v>70.449129239230075</v>
      </c>
      <c r="I18" s="15">
        <f>'Table A1'!I18/'Table A5'!I18*100</f>
        <v>59.868131868131869</v>
      </c>
      <c r="J18" s="15">
        <f>'Table A1'!J18/'Table A5'!J18*100</f>
        <v>134.69760166840459</v>
      </c>
      <c r="K18" s="15">
        <f>'Table A1'!K18/'Table A5'!K18*100</f>
        <v>70.283370618941092</v>
      </c>
      <c r="L18" s="15">
        <f>'Table A1'!L18/'Table A5'!L18*100</f>
        <v>73.644328676296482</v>
      </c>
      <c r="M18" s="15">
        <f>'Table A1'!M18/'Table A5'!M18*100</f>
        <v>77.537250491987621</v>
      </c>
      <c r="N18" s="15">
        <f>'Table A1'!N18/'Table A5'!N18*100</f>
        <v>75.484936029715215</v>
      </c>
      <c r="O18" s="15">
        <f>'Table A1'!O18/'Table A5'!O18*100</f>
        <v>74.319727891156461</v>
      </c>
      <c r="P18" s="15"/>
      <c r="Q18" s="15"/>
      <c r="R18" s="15"/>
      <c r="S18" s="15">
        <f>'Table A1'!S18/'Table A5'!S18*100</f>
        <v>83.122537839518984</v>
      </c>
      <c r="T18" s="15">
        <f>'Table A1'!T18/'Table A5'!T18*100</f>
        <v>144.01544401544402</v>
      </c>
      <c r="U18" s="15">
        <f>'Table A1'!U18/'Table A5'!U18*100</f>
        <v>70.790144435004237</v>
      </c>
    </row>
    <row r="19" spans="1:21" x14ac:dyDescent="0.25">
      <c r="A19" s="13">
        <v>1983</v>
      </c>
      <c r="B19" s="15">
        <f>'Table A1'!B19/'Table A5'!B19*100</f>
        <v>77.448533998752339</v>
      </c>
      <c r="C19" s="15">
        <f>'Table A1'!C19/'Table A5'!C19*100</f>
        <v>166.44388507942017</v>
      </c>
      <c r="D19" s="15">
        <f>'Table A1'!D19/'Table A5'!D19*100</f>
        <v>54.330373001776202</v>
      </c>
      <c r="E19" s="15">
        <f>'Table A1'!E19/'Table A5'!E19*100</f>
        <v>81.423639651487761</v>
      </c>
      <c r="F19" s="15">
        <f>'Table A1'!F19/'Table A5'!F19*100</f>
        <v>130.74324324324323</v>
      </c>
      <c r="G19" s="15">
        <f>'Table A1'!G19/'Table A5'!G19*100</f>
        <v>107.89016336461592</v>
      </c>
      <c r="H19" s="15">
        <f>'Table A1'!H19/'Table A5'!H19*100</f>
        <v>75.825385179750555</v>
      </c>
      <c r="I19" s="15">
        <f>'Table A1'!I19/'Table A5'!I19*100</f>
        <v>64.877161055505013</v>
      </c>
      <c r="J19" s="15">
        <f>'Table A1'!J19/'Table A5'!J19*100</f>
        <v>137.95086251960274</v>
      </c>
      <c r="K19" s="15">
        <f>'Table A1'!K19/'Table A5'!K19*100</f>
        <v>74.027879677182682</v>
      </c>
      <c r="L19" s="15">
        <f>'Table A1'!L19/'Table A5'!L19*100</f>
        <v>73.603603603603602</v>
      </c>
      <c r="M19" s="15">
        <f>'Table A1'!M19/'Table A5'!M19*100</f>
        <v>79.093689185432297</v>
      </c>
      <c r="N19" s="15">
        <f>'Table A1'!N19/'Table A5'!N19*100</f>
        <v>80.973101265822777</v>
      </c>
      <c r="O19" s="15">
        <f>'Table A1'!O19/'Table A5'!O19*100</f>
        <v>80.493827160493822</v>
      </c>
      <c r="P19" s="15"/>
      <c r="Q19" s="15"/>
      <c r="R19" s="15"/>
      <c r="S19" s="15">
        <f>'Table A1'!S19/'Table A5'!S19*100</f>
        <v>88.8125</v>
      </c>
      <c r="T19" s="15">
        <f>'Table A1'!T19/'Table A5'!T19*100</f>
        <v>140.44761595848198</v>
      </c>
      <c r="U19" s="15">
        <f>'Table A1'!U19/'Table A5'!U19*100</f>
        <v>74.503764544832308</v>
      </c>
    </row>
    <row r="20" spans="1:21" x14ac:dyDescent="0.25">
      <c r="A20" s="13">
        <v>1984</v>
      </c>
      <c r="B20" s="15">
        <f>'Table A1'!B20/'Table A5'!B20*100</f>
        <v>89.823406165818625</v>
      </c>
      <c r="C20" s="15">
        <f>'Table A1'!C20/'Table A5'!C20*100</f>
        <v>155.32024793388427</v>
      </c>
      <c r="D20" s="15">
        <f>'Table A1'!D20/'Table A5'!D20*100</f>
        <v>56.51026811180833</v>
      </c>
      <c r="E20" s="15">
        <f>'Table A1'!E20/'Table A5'!E20*100</f>
        <v>66.07820491668042</v>
      </c>
      <c r="F20" s="15">
        <f>'Table A1'!F20/'Table A5'!F20*100</f>
        <v>122.01010668163954</v>
      </c>
      <c r="G20" s="15">
        <f>'Table A1'!G20/'Table A5'!G20*100</f>
        <v>109.84797297297297</v>
      </c>
      <c r="H20" s="15">
        <f>'Table A1'!H20/'Table A5'!H20*100</f>
        <v>76.499734560254822</v>
      </c>
      <c r="I20" s="15">
        <f>'Table A1'!I20/'Table A5'!I20*100</f>
        <v>65.06576030737402</v>
      </c>
      <c r="J20" s="15">
        <f>'Table A1'!J20/'Table A5'!J20*100</f>
        <v>133.24175824175825</v>
      </c>
      <c r="K20" s="15">
        <f>'Table A1'!K20/'Table A5'!K20*100</f>
        <v>75.455182072829146</v>
      </c>
      <c r="L20" s="15">
        <f>'Table A1'!L20/'Table A5'!L20*100</f>
        <v>70.831556503198286</v>
      </c>
      <c r="M20" s="15">
        <f>'Table A1'!M20/'Table A5'!M20*100</f>
        <v>77.333333333333343</v>
      </c>
      <c r="N20" s="15">
        <f>'Table A1'!N20/'Table A5'!N20*100</f>
        <v>79.890109890109883</v>
      </c>
      <c r="O20" s="15">
        <f>'Table A1'!O20/'Table A5'!O20*100</f>
        <v>81.002331002331005</v>
      </c>
      <c r="P20" s="15"/>
      <c r="Q20" s="15"/>
      <c r="R20" s="15"/>
      <c r="S20" s="15">
        <f>'Table A1'!S20/'Table A5'!S20*100</f>
        <v>88.398660626354143</v>
      </c>
      <c r="T20" s="15">
        <f>'Table A1'!T20/'Table A5'!T20*100</f>
        <v>134.72304943418703</v>
      </c>
      <c r="U20" s="15">
        <f>'Table A1'!U20/'Table A5'!U20*100</f>
        <v>74.661992989484233</v>
      </c>
    </row>
    <row r="21" spans="1:21" x14ac:dyDescent="0.25">
      <c r="A21" s="13">
        <v>1985</v>
      </c>
      <c r="B21" s="15">
        <f>'Table A1'!B21/'Table A5'!B21*100</f>
        <v>87.44872846595571</v>
      </c>
      <c r="C21" s="15">
        <f>'Table A1'!C21/'Table A5'!C21*100</f>
        <v>169.68945162118229</v>
      </c>
      <c r="D21" s="15">
        <f>'Table A1'!D21/'Table A5'!D21*100</f>
        <v>57.060881735479363</v>
      </c>
      <c r="E21" s="15">
        <f>'Table A1'!E21/'Table A5'!E21*100</f>
        <v>82.145192936559852</v>
      </c>
      <c r="F21" s="15">
        <f>'Table A1'!F21/'Table A5'!F21*100</f>
        <v>135.08233324030144</v>
      </c>
      <c r="G21" s="15">
        <f>'Table A1'!G21/'Table A5'!G21*100</f>
        <v>108.87850467289719</v>
      </c>
      <c r="H21" s="15">
        <f>'Table A1'!H21/'Table A5'!H21*100</f>
        <v>77.423728813559322</v>
      </c>
      <c r="I21" s="15">
        <f>'Table A1'!I21/'Table A5'!I21*100</f>
        <v>69.081272084805661</v>
      </c>
      <c r="J21" s="15">
        <f>'Table A1'!J21/'Table A5'!J21*100</f>
        <v>136.69833729216151</v>
      </c>
      <c r="K21" s="15">
        <f>'Table A1'!K21/'Table A5'!K21*100</f>
        <v>75.378040762656141</v>
      </c>
      <c r="L21" s="15">
        <f>'Table A1'!L21/'Table A5'!L21*100</f>
        <v>66.235059760956176</v>
      </c>
      <c r="M21" s="15">
        <f>'Table A1'!M21/'Table A5'!M21*100</f>
        <v>78.152610441767067</v>
      </c>
      <c r="N21" s="15">
        <f>'Table A1'!N21/'Table A5'!N21*100</f>
        <v>79.38856015779092</v>
      </c>
      <c r="O21" s="15">
        <f>'Table A1'!O21/'Table A5'!O21*100</f>
        <v>82.340349625401345</v>
      </c>
      <c r="P21" s="15"/>
      <c r="Q21" s="15"/>
      <c r="R21" s="15"/>
      <c r="S21" s="15">
        <f>'Table A1'!S21/'Table A5'!S21*100</f>
        <v>87.434078923440623</v>
      </c>
      <c r="T21" s="15">
        <f>'Table A1'!T21/'Table A5'!T21*100</f>
        <v>128.6970423661071</v>
      </c>
      <c r="U21" s="15">
        <f>'Table A1'!U21/'Table A5'!U21*100</f>
        <v>75.991581673951742</v>
      </c>
    </row>
    <row r="22" spans="1:21" x14ac:dyDescent="0.25">
      <c r="A22" s="13">
        <v>1986</v>
      </c>
      <c r="B22" s="15">
        <f>'Table A1'!B22/'Table A5'!B22*100</f>
        <v>86.495795765373316</v>
      </c>
      <c r="C22" s="15">
        <f>'Table A1'!C22/'Table A5'!C22*100</f>
        <v>172.2444367176634</v>
      </c>
      <c r="D22" s="15">
        <f>'Table A1'!D22/'Table A5'!D22*100</f>
        <v>58.474276413558833</v>
      </c>
      <c r="E22" s="15">
        <f>'Table A1'!E22/'Table A5'!E22*100</f>
        <v>97.605284888521894</v>
      </c>
      <c r="F22" s="15">
        <f>'Table A1'!F22/'Table A5'!F22*100</f>
        <v>146.31490787269681</v>
      </c>
      <c r="G22" s="15">
        <f>'Table A1'!G22/'Table A5'!G22*100</f>
        <v>114.36742934051145</v>
      </c>
      <c r="H22" s="15">
        <f>'Table A1'!H22/'Table A5'!H22*100</f>
        <v>80.468092271426158</v>
      </c>
      <c r="I22" s="15">
        <f>'Table A1'!I22/'Table A5'!I22*100</f>
        <v>72.04783258594918</v>
      </c>
      <c r="J22" s="15">
        <f>'Table A1'!J22/'Table A5'!J22*100</f>
        <v>140.54302807179016</v>
      </c>
      <c r="K22" s="15">
        <f>'Table A1'!K22/'Table A5'!K22*100</f>
        <v>74.854873205010691</v>
      </c>
      <c r="L22" s="15">
        <f>'Table A1'!L22/'Table A5'!L22*100</f>
        <v>65.452793834296713</v>
      </c>
      <c r="M22" s="15">
        <f>'Table A1'!M22/'Table A5'!M22*100</f>
        <v>78.21995159989244</v>
      </c>
      <c r="N22" s="15">
        <f>'Table A1'!N22/'Table A5'!N22*100</f>
        <v>79.057750759878431</v>
      </c>
      <c r="O22" s="15">
        <f>'Table A1'!O22/'Table A5'!O22*100</f>
        <v>83.032732130928522</v>
      </c>
      <c r="P22" s="15"/>
      <c r="Q22" s="15"/>
      <c r="R22" s="15"/>
      <c r="S22" s="15">
        <f>'Table A1'!S22/'Table A5'!S22*100</f>
        <v>92.608217168011748</v>
      </c>
      <c r="T22" s="15">
        <f>'Table A1'!T22/'Table A5'!T22*100</f>
        <v>129.22766279656742</v>
      </c>
      <c r="U22" s="15">
        <f>'Table A1'!U22/'Table A5'!U22*100</f>
        <v>78.087905036894441</v>
      </c>
    </row>
    <row r="23" spans="1:21" x14ac:dyDescent="0.25">
      <c r="A23" s="13">
        <v>1987</v>
      </c>
      <c r="B23" s="15">
        <f>'Table A1'!B23/'Table A5'!B23*100</f>
        <v>85.023957589968404</v>
      </c>
      <c r="C23" s="15">
        <f>'Table A1'!C23/'Table A5'!C23*100</f>
        <v>176.46797153024909</v>
      </c>
      <c r="D23" s="15">
        <f>'Table A1'!D23/'Table A5'!D23*100</f>
        <v>60.376437783199719</v>
      </c>
      <c r="E23" s="15">
        <f>'Table A1'!E23/'Table A5'!E23*100</f>
        <v>100.01643115346697</v>
      </c>
      <c r="F23" s="15">
        <f>'Table A1'!F23/'Table A5'!F23*100</f>
        <v>152.41645954156309</v>
      </c>
      <c r="G23" s="15">
        <f>'Table A1'!G23/'Table A5'!G23*100</f>
        <v>120.32662121452356</v>
      </c>
      <c r="H23" s="15">
        <f>'Table A1'!H23/'Table A5'!H23*100</f>
        <v>83.648408466634365</v>
      </c>
      <c r="I23" s="15">
        <f>'Table A1'!I23/'Table A5'!I23*100</f>
        <v>74.214103653355977</v>
      </c>
      <c r="J23" s="15">
        <f>'Table A1'!J23/'Table A5'!J23*100</f>
        <v>144.96570037618943</v>
      </c>
      <c r="K23" s="15">
        <f>'Table A1'!K23/'Table A5'!K23*100</f>
        <v>77.133608004708663</v>
      </c>
      <c r="L23" s="15">
        <f>'Table A1'!L23/'Table A5'!L23*100</f>
        <v>70.282235749861655</v>
      </c>
      <c r="M23" s="15">
        <f>'Table A1'!M23/'Table A5'!M23*100</f>
        <v>73.758153537380835</v>
      </c>
      <c r="N23" s="15">
        <f>'Table A1'!N23/'Table A5'!N23*100</f>
        <v>78.797378170418909</v>
      </c>
      <c r="O23" s="15">
        <f>'Table A1'!O23/'Table A5'!O23*100</f>
        <v>82.639974976540515</v>
      </c>
      <c r="P23" s="15"/>
      <c r="Q23" s="15"/>
      <c r="R23" s="15"/>
      <c r="S23" s="15">
        <f>'Table A1'!S23/'Table A5'!S23*100</f>
        <v>95.049504950495063</v>
      </c>
      <c r="T23" s="15">
        <f>'Table A1'!T23/'Table A5'!T23*100</f>
        <v>130.83770828577948</v>
      </c>
      <c r="U23" s="15">
        <f>'Table A1'!U23/'Table A5'!U23*100</f>
        <v>80.831516661476172</v>
      </c>
    </row>
    <row r="24" spans="1:21" x14ac:dyDescent="0.25">
      <c r="A24" s="13">
        <v>1988</v>
      </c>
      <c r="B24" s="15">
        <f>'Table A1'!B24/'Table A5'!B24*100</f>
        <v>84.387888542400162</v>
      </c>
      <c r="C24" s="15">
        <f>'Table A1'!C24/'Table A5'!C24*100</f>
        <v>164.81750499364443</v>
      </c>
      <c r="D24" s="15">
        <f>'Table A1'!D24/'Table A5'!D24*100</f>
        <v>63.892137304808415</v>
      </c>
      <c r="E24" s="15">
        <f>'Table A1'!E24/'Table A5'!E24*100</f>
        <v>100.21402700032927</v>
      </c>
      <c r="F24" s="15">
        <f>'Table A1'!F24/'Table A5'!F24*100</f>
        <v>156.72816060770484</v>
      </c>
      <c r="G24" s="15">
        <f>'Table A1'!G24/'Table A5'!G24*100</f>
        <v>120.60286801287678</v>
      </c>
      <c r="H24" s="15">
        <f>'Table A1'!H24/'Table A5'!H24*100</f>
        <v>85.593740411169065</v>
      </c>
      <c r="I24" s="15">
        <f>'Table A1'!I24/'Table A5'!I24*100</f>
        <v>75.88555858310626</v>
      </c>
      <c r="J24" s="15">
        <f>'Table A1'!J24/'Table A5'!J24*100</f>
        <v>145.49240058296897</v>
      </c>
      <c r="K24" s="15">
        <f>'Table A1'!K24/'Table A5'!K24*100</f>
        <v>75.903939557474359</v>
      </c>
      <c r="L24" s="15">
        <f>'Table A1'!L24/'Table A5'!L24*100</f>
        <v>71.932515337423325</v>
      </c>
      <c r="M24" s="15">
        <f>'Table A1'!M24/'Table A5'!M24*100</f>
        <v>64.515432764947121</v>
      </c>
      <c r="N24" s="15">
        <f>'Table A1'!N24/'Table A5'!N24*100</f>
        <v>80.886571056062579</v>
      </c>
      <c r="O24" s="15">
        <f>'Table A1'!O24/'Table A5'!O24*100</f>
        <v>85.888148362793402</v>
      </c>
      <c r="P24" s="15"/>
      <c r="Q24" s="15"/>
      <c r="R24" s="15"/>
      <c r="S24" s="15">
        <f>'Table A1'!S24/'Table A5'!S24*100</f>
        <v>94.919573180442754</v>
      </c>
      <c r="T24" s="15">
        <f>'Table A1'!T24/'Table A5'!T24*100</f>
        <v>133.4332191780822</v>
      </c>
      <c r="U24" s="15">
        <f>'Table A1'!U24/'Table A5'!U24*100</f>
        <v>82.911865928475237</v>
      </c>
    </row>
    <row r="25" spans="1:21" x14ac:dyDescent="0.25">
      <c r="A25" s="13">
        <v>1989</v>
      </c>
      <c r="B25" s="15">
        <f>'Table A1'!B25/'Table A5'!B25*100</f>
        <v>87.317554240631168</v>
      </c>
      <c r="C25" s="15">
        <f>'Table A1'!C25/'Table A5'!C25*100</f>
        <v>146.91708657810355</v>
      </c>
      <c r="D25" s="15">
        <f>'Table A1'!D25/'Table A5'!D25*100</f>
        <v>65.47893239398455</v>
      </c>
      <c r="E25" s="15">
        <f>'Table A1'!E25/'Table A5'!E25*100</f>
        <v>100.47316038505465</v>
      </c>
      <c r="F25" s="15">
        <f>'Table A1'!F25/'Table A5'!F25*100</f>
        <v>152.60650965863988</v>
      </c>
      <c r="G25" s="15">
        <f>'Table A1'!G25/'Table A5'!G25*100</f>
        <v>114.51740506329114</v>
      </c>
      <c r="H25" s="15">
        <f>'Table A1'!H25/'Table A5'!H25*100</f>
        <v>84.702963071084511</v>
      </c>
      <c r="I25" s="15">
        <f>'Table A1'!I25/'Table A5'!I25*100</f>
        <v>76.884554559831315</v>
      </c>
      <c r="J25" s="15">
        <f>'Table A1'!J25/'Table A5'!J25*100</f>
        <v>135.481453727988</v>
      </c>
      <c r="K25" s="15">
        <f>'Table A1'!K25/'Table A5'!K25*100</f>
        <v>70.988415085038199</v>
      </c>
      <c r="L25" s="15">
        <f>'Table A1'!L25/'Table A5'!L25*100</f>
        <v>67.816642708832447</v>
      </c>
      <c r="M25" s="15">
        <f>'Table A1'!M25/'Table A5'!M25*100</f>
        <v>56.016980435585083</v>
      </c>
      <c r="N25" s="15">
        <f>'Table A1'!N25/'Table A5'!N25*100</f>
        <v>75.456674473067906</v>
      </c>
      <c r="O25" s="15">
        <f>'Table A1'!O25/'Table A5'!O25*100</f>
        <v>81.095313322801488</v>
      </c>
      <c r="P25" s="15"/>
      <c r="Q25" s="15"/>
      <c r="R25" s="15"/>
      <c r="S25" s="15">
        <f>'Table A1'!S25/'Table A5'!S25*100</f>
        <v>92.839391115253207</v>
      </c>
      <c r="T25" s="15">
        <f>'Table A1'!T25/'Table A5'!T25*100</f>
        <v>127.34328358208955</v>
      </c>
      <c r="U25" s="15">
        <f>'Table A1'!U25/'Table A5'!U25*100</f>
        <v>81.639954207212355</v>
      </c>
    </row>
    <row r="26" spans="1:21" x14ac:dyDescent="0.25">
      <c r="A26" s="13">
        <v>1990</v>
      </c>
      <c r="B26" s="15">
        <f>'Table A1'!B26/'Table A5'!B26*100</f>
        <v>91.513854930725344</v>
      </c>
      <c r="C26" s="15">
        <f>'Table A1'!C26/'Table A5'!C26*100</f>
        <v>141.38089970501474</v>
      </c>
      <c r="D26" s="15">
        <f>'Table A1'!D26/'Table A5'!D26*100</f>
        <v>66.382510655850396</v>
      </c>
      <c r="E26" s="15">
        <f>'Table A1'!E26/'Table A5'!E26*100</f>
        <v>103.52343493936414</v>
      </c>
      <c r="F26" s="15">
        <f>'Table A1'!F26/'Table A5'!F26*100</f>
        <v>150.05130836326325</v>
      </c>
      <c r="G26" s="15">
        <f>'Table A1'!G26/'Table A5'!G26*100</f>
        <v>112.72543826459828</v>
      </c>
      <c r="H26" s="15">
        <f>'Table A1'!H26/'Table A5'!H26*100</f>
        <v>81.975662133142464</v>
      </c>
      <c r="I26" s="15">
        <f>'Table A1'!I26/'Table A5'!I26*100</f>
        <v>76.161801282890423</v>
      </c>
      <c r="J26" s="15">
        <f>'Table A1'!J26/'Table A5'!J26*100</f>
        <v>130.11768901569187</v>
      </c>
      <c r="K26" s="15">
        <f>'Table A1'!K26/'Table A5'!K26*100</f>
        <v>65.938362465501385</v>
      </c>
      <c r="L26" s="15">
        <f>'Table A1'!L26/'Table A5'!L26*100</f>
        <v>69.320269442743424</v>
      </c>
      <c r="M26" s="15">
        <f>'Table A1'!M26/'Table A5'!M26*100</f>
        <v>48.935489034736676</v>
      </c>
      <c r="N26" s="15">
        <f>'Table A1'!N26/'Table A5'!N26*100</f>
        <v>73.217391304347828</v>
      </c>
      <c r="O26" s="15">
        <f>'Table A1'!O26/'Table A5'!O26*100</f>
        <v>78.916401078695756</v>
      </c>
      <c r="P26" s="15"/>
      <c r="Q26" s="15"/>
      <c r="R26" s="15"/>
      <c r="S26" s="15">
        <f>'Table A1'!S26/'Table A5'!S26*100</f>
        <v>89.752808988764045</v>
      </c>
      <c r="T26" s="15">
        <f>'Table A1'!T26/'Table A5'!T26*100</f>
        <v>120.78609221466363</v>
      </c>
      <c r="U26" s="15">
        <f>'Table A1'!U26/'Table A5'!U26*100</f>
        <v>80.966427869082736</v>
      </c>
    </row>
    <row r="27" spans="1:21" x14ac:dyDescent="0.25">
      <c r="A27" s="13">
        <v>1991</v>
      </c>
      <c r="B27" s="15">
        <f>'Table A1'!B27/'Table A5'!B27*100</f>
        <v>93.827775012444008</v>
      </c>
      <c r="C27" s="15">
        <f>'Table A1'!C27/'Table A5'!C27*100</f>
        <v>147.36506780740874</v>
      </c>
      <c r="D27" s="15">
        <f>'Table A1'!D27/'Table A5'!D27*100</f>
        <v>67.181438922637795</v>
      </c>
      <c r="E27" s="15">
        <f>'Table A1'!E27/'Table A5'!E27*100</f>
        <v>109.15685958407222</v>
      </c>
      <c r="F27" s="15">
        <f>'Table A1'!F27/'Table A5'!F27*100</f>
        <v>141.65846456692915</v>
      </c>
      <c r="G27" s="15">
        <f>'Table A1'!G27/'Table A5'!G27*100</f>
        <v>108.70360690015684</v>
      </c>
      <c r="H27" s="15">
        <f>'Table A1'!H27/'Table A5'!H27*100</f>
        <v>80.446288084680305</v>
      </c>
      <c r="I27" s="15">
        <f>'Table A1'!I27/'Table A5'!I27*100</f>
        <v>76.100040123043996</v>
      </c>
      <c r="J27" s="15">
        <f>'Table A1'!J27/'Table A5'!J27*100</f>
        <v>121.04798870853917</v>
      </c>
      <c r="K27" s="15">
        <f>'Table A1'!K27/'Table A5'!K27*100</f>
        <v>63.173249551166954</v>
      </c>
      <c r="L27" s="15">
        <f>'Table A1'!L27/'Table A5'!L27*100</f>
        <v>68.315946348733249</v>
      </c>
      <c r="M27" s="15">
        <f>'Table A1'!M27/'Table A5'!M27*100</f>
        <v>44.997039668442859</v>
      </c>
      <c r="N27" s="15">
        <f>'Table A1'!N27/'Table A5'!N27*100</f>
        <v>72.509185217203367</v>
      </c>
      <c r="O27" s="15">
        <f>'Table A1'!O27/'Table A5'!O27*100</f>
        <v>77.780481869067899</v>
      </c>
      <c r="P27" s="15"/>
      <c r="Q27" s="15"/>
      <c r="R27" s="15"/>
      <c r="S27" s="15">
        <f>'Table A1'!S27/'Table A5'!S27*100</f>
        <v>90.022438294689607</v>
      </c>
      <c r="T27" s="15">
        <f>'Table A1'!T27/'Table A5'!T27*100</f>
        <v>118.52262234533704</v>
      </c>
      <c r="U27" s="15">
        <f>'Table A1'!U27/'Table A5'!U27*100</f>
        <v>80.423656525447811</v>
      </c>
    </row>
    <row r="28" spans="1:21" x14ac:dyDescent="0.25">
      <c r="A28" s="13">
        <v>1992</v>
      </c>
      <c r="B28" s="15">
        <f>'Table A1'!B28/'Table A5'!B28*100</f>
        <v>100.78255425709517</v>
      </c>
      <c r="C28" s="15">
        <f>'Table A1'!C28/'Table A5'!C28*100</f>
        <v>154.53455115785587</v>
      </c>
      <c r="D28" s="15">
        <f>'Table A1'!D28/'Table A5'!D28*100</f>
        <v>68.954371194467413</v>
      </c>
      <c r="E28" s="15">
        <f>'Table A1'!E28/'Table A5'!E28*100</f>
        <v>109.03145437558392</v>
      </c>
      <c r="F28" s="15">
        <f>'Table A1'!F28/'Table A5'!F28*100</f>
        <v>136.6424724888785</v>
      </c>
      <c r="G28" s="15">
        <f>'Table A1'!G28/'Table A5'!G28*100</f>
        <v>110.14613778705638</v>
      </c>
      <c r="H28" s="15">
        <f>'Table A1'!H28/'Table A5'!H28*100</f>
        <v>83.335703113891654</v>
      </c>
      <c r="I28" s="15">
        <f>'Table A1'!I28/'Table A5'!I28*100</f>
        <v>76.676270298585649</v>
      </c>
      <c r="J28" s="15">
        <f>'Table A1'!J28/'Table A5'!J28*100</f>
        <v>112.36706689536879</v>
      </c>
      <c r="K28" s="15">
        <f>'Table A1'!K28/'Table A5'!K28*100</f>
        <v>62.436660057281337</v>
      </c>
      <c r="L28" s="15">
        <f>'Table A1'!L28/'Table A5'!L28*100</f>
        <v>66.903001961080093</v>
      </c>
      <c r="M28" s="15">
        <f>'Table A1'!M28/'Table A5'!M28*100</f>
        <v>42.81877297144473</v>
      </c>
      <c r="N28" s="15">
        <f>'Table A1'!N28/'Table A5'!N28*100</f>
        <v>66.532258064516128</v>
      </c>
      <c r="O28" s="15">
        <f>'Table A1'!O28/'Table A5'!O28*100</f>
        <v>72.506305893143775</v>
      </c>
      <c r="P28" s="15"/>
      <c r="Q28" s="15"/>
      <c r="R28" s="15"/>
      <c r="S28" s="15">
        <f>'Table A1'!S28/'Table A5'!S28*100</f>
        <v>85.91331269349844</v>
      </c>
      <c r="T28" s="15">
        <f>'Table A1'!T28/'Table A5'!T28*100</f>
        <v>110.55593451568895</v>
      </c>
      <c r="U28" s="15">
        <f>'Table A1'!U28/'Table A5'!U28*100</f>
        <v>80.624999999999986</v>
      </c>
    </row>
    <row r="29" spans="1:21" x14ac:dyDescent="0.25">
      <c r="A29" s="13">
        <v>1993</v>
      </c>
      <c r="B29" s="15">
        <f>'Table A1'!B29/'Table A5'!B29*100</f>
        <v>92.762670616865933</v>
      </c>
      <c r="C29" s="15">
        <f>'Table A1'!C29/'Table A5'!C29*100</f>
        <v>173.28918322295809</v>
      </c>
      <c r="D29" s="15">
        <f>'Table A1'!D29/'Table A5'!D29*100</f>
        <v>71.483415233415229</v>
      </c>
      <c r="E29" s="15">
        <f>'Table A1'!E29/'Table A5'!E29*100</f>
        <v>113.86123449226527</v>
      </c>
      <c r="F29" s="15">
        <f>'Table A1'!F29/'Table A5'!F29*100</f>
        <v>136.20574482297931</v>
      </c>
      <c r="G29" s="15">
        <f>'Table A1'!G29/'Table A5'!G29*100</f>
        <v>108.40857787810386</v>
      </c>
      <c r="H29" s="15">
        <f>'Table A1'!H29/'Table A5'!H29*100</f>
        <v>89.326160815402048</v>
      </c>
      <c r="I29" s="15">
        <f>'Table A1'!I29/'Table A5'!I29*100</f>
        <v>79.401686874011602</v>
      </c>
      <c r="J29" s="15">
        <f>'Table A1'!J29/'Table A5'!J29*100</f>
        <v>116.09457092819615</v>
      </c>
      <c r="K29" s="15">
        <f>'Table A1'!K29/'Table A5'!K29*100</f>
        <v>61.221052631578942</v>
      </c>
      <c r="L29" s="15">
        <f>'Table A1'!L29/'Table A5'!L29*100</f>
        <v>69.262357414448672</v>
      </c>
      <c r="M29" s="15">
        <f>'Table A1'!M29/'Table A5'!M29*100</f>
        <v>43.872962338392355</v>
      </c>
      <c r="N29" s="15">
        <f>'Table A1'!N29/'Table A5'!N29*100</f>
        <v>66.429136975455265</v>
      </c>
      <c r="O29" s="15">
        <f>'Table A1'!O29/'Table A5'!O29*100</f>
        <v>72.443245673184975</v>
      </c>
      <c r="P29" s="15"/>
      <c r="Q29" s="15"/>
      <c r="R29" s="15"/>
      <c r="S29" s="15">
        <f>'Table A1'!S29/'Table A5'!S29*100</f>
        <v>88.604143947655402</v>
      </c>
      <c r="T29" s="15">
        <f>'Table A1'!T29/'Table A5'!T29*100</f>
        <v>112.40019553527783</v>
      </c>
      <c r="U29" s="15">
        <f>'Table A1'!U29/'Table A5'!U29*100</f>
        <v>82.866884500639287</v>
      </c>
    </row>
    <row r="30" spans="1:21" x14ac:dyDescent="0.25">
      <c r="A30" s="13">
        <v>1994</v>
      </c>
      <c r="B30" s="15">
        <f>'Table A1'!B30/'Table A5'!B30*100</f>
        <v>89.285714285714278</v>
      </c>
      <c r="C30" s="15">
        <f>'Table A1'!C30/'Table A5'!C30*100</f>
        <v>205.99409448818898</v>
      </c>
      <c r="D30" s="15">
        <f>'Table A1'!D30/'Table A5'!D30*100</f>
        <v>73.837649553233391</v>
      </c>
      <c r="E30" s="15">
        <f>'Table A1'!E30/'Table A5'!E30*100</f>
        <v>111.58119007761375</v>
      </c>
      <c r="F30" s="15">
        <f>'Table A1'!F30/'Table A5'!F30*100</f>
        <v>135.0544058032857</v>
      </c>
      <c r="G30" s="15">
        <f>'Table A1'!G30/'Table A5'!G30*100</f>
        <v>104.05181918412347</v>
      </c>
      <c r="H30" s="15">
        <f>'Table A1'!H30/'Table A5'!H30*100</f>
        <v>91.028987498282731</v>
      </c>
      <c r="I30" s="15">
        <f>'Table A1'!I30/'Table A5'!I30*100</f>
        <v>82.504841833440921</v>
      </c>
      <c r="J30" s="15">
        <f>'Table A1'!J30/'Table A5'!J30*100</f>
        <v>114.74489795918367</v>
      </c>
      <c r="K30" s="15">
        <f>'Table A1'!K30/'Table A5'!K30*100</f>
        <v>60.11069381300652</v>
      </c>
      <c r="L30" s="15">
        <f>'Table A1'!L30/'Table A5'!L30*100</f>
        <v>68.0677261250557</v>
      </c>
      <c r="M30" s="15">
        <f>'Table A1'!M30/'Table A5'!M30*100</f>
        <v>44.753631057418211</v>
      </c>
      <c r="N30" s="15">
        <f>'Table A1'!N30/'Table A5'!N30*100</f>
        <v>67.530721966205846</v>
      </c>
      <c r="O30" s="15">
        <f>'Table A1'!O30/'Table A5'!O30*100</f>
        <v>73.420195439739416</v>
      </c>
      <c r="P30" s="15"/>
      <c r="Q30" s="15"/>
      <c r="R30" s="15"/>
      <c r="S30" s="15">
        <f>'Table A1'!S30/'Table A5'!S30*100</f>
        <v>86.175056918795846</v>
      </c>
      <c r="T30" s="15">
        <f>'Table A1'!T30/'Table A5'!T30*100</f>
        <v>108.84742702377372</v>
      </c>
      <c r="U30" s="15">
        <f>'Table A1'!U30/'Table A5'!U30*100</f>
        <v>83.93624393624394</v>
      </c>
    </row>
    <row r="31" spans="1:21" x14ac:dyDescent="0.25">
      <c r="A31" s="13">
        <v>1995</v>
      </c>
      <c r="B31" s="15">
        <f>'Table A1'!B31/'Table A5'!B31*100</f>
        <v>85.360569483132139</v>
      </c>
      <c r="C31" s="15">
        <f>'Table A1'!C31/'Table A5'!C31*100</f>
        <v>213.04048742138363</v>
      </c>
      <c r="D31" s="15">
        <f>'Table A1'!D31/'Table A5'!D31*100</f>
        <v>73.049122289423224</v>
      </c>
      <c r="E31" s="15">
        <f>'Table A1'!E31/'Table A5'!E31*100</f>
        <v>120.02548988370241</v>
      </c>
      <c r="F31" s="15">
        <f>'Table A1'!F31/'Table A5'!F31*100</f>
        <v>133.69632216971439</v>
      </c>
      <c r="G31" s="15">
        <f>'Table A1'!G31/'Table A5'!G31*100</f>
        <v>102.44002181025083</v>
      </c>
      <c r="H31" s="15">
        <f>'Table A1'!H31/'Table A5'!H31*100</f>
        <v>90.595526812180012</v>
      </c>
      <c r="I31" s="15">
        <f>'Table A1'!I31/'Table A5'!I31*100</f>
        <v>87.509687419271515</v>
      </c>
      <c r="J31" s="15">
        <f>'Table A1'!J31/'Table A5'!J31*100</f>
        <v>115.18394648829431</v>
      </c>
      <c r="K31" s="15">
        <f>'Table A1'!K31/'Table A5'!K31*100</f>
        <v>59.473684210526315</v>
      </c>
      <c r="L31" s="15">
        <f>'Table A1'!L31/'Table A5'!L31*100</f>
        <v>67.651745617847311</v>
      </c>
      <c r="M31" s="15">
        <f>'Table A1'!M31/'Table A5'!M31*100</f>
        <v>46.056357017662123</v>
      </c>
      <c r="N31" s="15">
        <f>'Table A1'!N31/'Table A5'!N31*100</f>
        <v>67.722108400074504</v>
      </c>
      <c r="O31" s="15">
        <f>'Table A1'!O31/'Table A5'!O31*100</f>
        <v>73.710691823899353</v>
      </c>
      <c r="P31" s="15"/>
      <c r="Q31" s="15"/>
      <c r="R31" s="15"/>
      <c r="S31" s="15">
        <f>'Table A1'!S31/'Table A5'!S31*100</f>
        <v>84.911525585844089</v>
      </c>
      <c r="T31" s="15">
        <f>'Table A1'!T31/'Table A5'!T31*100</f>
        <v>108.65800865800865</v>
      </c>
      <c r="U31" s="15">
        <f>'Table A1'!U31/'Table A5'!U31*100</f>
        <v>83.936559577063846</v>
      </c>
    </row>
    <row r="32" spans="1:21" x14ac:dyDescent="0.25">
      <c r="A32" s="13">
        <v>1996</v>
      </c>
      <c r="B32" s="15">
        <f>'Table A1'!B32/'Table A5'!B32*100</f>
        <v>83.017087745046652</v>
      </c>
      <c r="C32" s="15">
        <f>'Table A1'!C32/'Table A5'!C32*100</f>
        <v>215.4941776537388</v>
      </c>
      <c r="D32" s="15">
        <f>'Table A1'!D32/'Table A5'!D32*100</f>
        <v>72.428550703612345</v>
      </c>
      <c r="E32" s="15">
        <f>'Table A1'!E32/'Table A5'!E32*100</f>
        <v>133.62611866092143</v>
      </c>
      <c r="F32" s="15">
        <f>'Table A1'!F32/'Table A5'!F32*100</f>
        <v>126.46339168078298</v>
      </c>
      <c r="G32" s="15">
        <f>'Table A1'!G32/'Table A5'!G32*100</f>
        <v>103.9488017429194</v>
      </c>
      <c r="H32" s="15">
        <f>'Table A1'!H32/'Table A5'!H32*100</f>
        <v>91.974896514888499</v>
      </c>
      <c r="I32" s="15">
        <f>'Table A1'!I32/'Table A5'!I32*100</f>
        <v>91.828593488611503</v>
      </c>
      <c r="J32" s="15">
        <f>'Table A1'!J32/'Table A5'!J32*100</f>
        <v>108.55295068714632</v>
      </c>
      <c r="K32" s="15">
        <f>'Table A1'!K32/'Table A5'!K32*100</f>
        <v>56.385751520417038</v>
      </c>
      <c r="L32" s="15">
        <f>'Table A1'!L32/'Table A5'!L32*100</f>
        <v>71.342802752965284</v>
      </c>
      <c r="M32" s="15">
        <f>'Table A1'!M32/'Table A5'!M32*100</f>
        <v>47.981700753498387</v>
      </c>
      <c r="N32" s="15">
        <f>'Table A1'!N32/'Table A5'!N32*100</f>
        <v>69.30130203557674</v>
      </c>
      <c r="O32" s="15">
        <f>'Table A1'!O32/'Table A5'!O32*100</f>
        <v>72.974051896207598</v>
      </c>
      <c r="P32" s="15"/>
      <c r="Q32" s="15"/>
      <c r="R32" s="15"/>
      <c r="S32" s="15">
        <f>'Table A1'!S32/'Table A5'!S32*100</f>
        <v>83.630017452006982</v>
      </c>
      <c r="T32" s="15">
        <f>'Table A1'!T32/'Table A5'!T32*100</f>
        <v>104.15701240288946</v>
      </c>
      <c r="U32" s="15">
        <f>'Table A1'!U32/'Table A5'!U32*100</f>
        <v>84.38790462235248</v>
      </c>
    </row>
    <row r="33" spans="1:21" x14ac:dyDescent="0.25">
      <c r="A33" s="13">
        <v>1997</v>
      </c>
      <c r="B33" s="15">
        <f>'Table A1'!B33/'Table A5'!B33*100</f>
        <v>83.723810506760245</v>
      </c>
      <c r="C33" s="15">
        <f>'Table A1'!C33/'Table A5'!C33*100</f>
        <v>206.47631653587973</v>
      </c>
      <c r="D33" s="15">
        <f>'Table A1'!D33/'Table A5'!D33*100</f>
        <v>73.563718032311826</v>
      </c>
      <c r="E33" s="15">
        <f>'Table A1'!E33/'Table A5'!E33*100</f>
        <v>136.03618696599096</v>
      </c>
      <c r="F33" s="15">
        <f>'Table A1'!F33/'Table A5'!F33*100</f>
        <v>119.88427143608627</v>
      </c>
      <c r="G33" s="15">
        <f>'Table A1'!G33/'Table A5'!G33*100</f>
        <v>104.59692639525477</v>
      </c>
      <c r="H33" s="15">
        <f>'Table A1'!H33/'Table A5'!H33*100</f>
        <v>90.629800307219654</v>
      </c>
      <c r="I33" s="15">
        <f>'Table A1'!I33/'Table A5'!I33*100</f>
        <v>100.11379441143002</v>
      </c>
      <c r="J33" s="15">
        <f>'Table A1'!J33/'Table A5'!J33*100</f>
        <v>103.8334335538184</v>
      </c>
      <c r="K33" s="15">
        <f>'Table A1'!K33/'Table A5'!K33*100</f>
        <v>55.1768282925268</v>
      </c>
      <c r="L33" s="15">
        <f>'Table A1'!L33/'Table A5'!L33*100</f>
        <v>74.763271162123374</v>
      </c>
      <c r="M33" s="15">
        <f>'Table A1'!M33/'Table A5'!M33*100</f>
        <v>50.701800847457626</v>
      </c>
      <c r="N33" s="15">
        <f>'Table A1'!N33/'Table A5'!N33*100</f>
        <v>71.982758620689651</v>
      </c>
      <c r="O33" s="15">
        <f>'Table A1'!O33/'Table A5'!O33*100</f>
        <v>71.860593767287483</v>
      </c>
      <c r="P33" s="15"/>
      <c r="Q33" s="15"/>
      <c r="R33" s="15"/>
      <c r="S33" s="15">
        <f>'Table A1'!S33/'Table A5'!S33*100</f>
        <v>84.567481884057969</v>
      </c>
      <c r="T33" s="15">
        <f>'Table A1'!T33/'Table A5'!T33*100</f>
        <v>105.70240171742921</v>
      </c>
      <c r="U33" s="15">
        <f>'Table A1'!U33/'Table A5'!U33*100</f>
        <v>85.165975103734453</v>
      </c>
    </row>
    <row r="34" spans="1:21" x14ac:dyDescent="0.25">
      <c r="A34" s="13">
        <v>1998</v>
      </c>
      <c r="B34" s="15">
        <f>'Table A1'!B34/'Table A5'!B34*100</f>
        <v>90.091152815013402</v>
      </c>
      <c r="C34" s="15">
        <f>'Table A1'!C34/'Table A5'!C34*100</f>
        <v>199.59729086582465</v>
      </c>
      <c r="D34" s="15">
        <f>'Table A1'!D34/'Table A5'!D34*100</f>
        <v>73.29684574391473</v>
      </c>
      <c r="E34" s="15">
        <f>'Table A1'!E34/'Table A5'!E34*100</f>
        <v>140.03708698583949</v>
      </c>
      <c r="F34" s="15">
        <f>'Table A1'!F34/'Table A5'!F34*100</f>
        <v>122.39006377979189</v>
      </c>
      <c r="G34" s="15">
        <f>'Table A1'!G34/'Table A5'!G34*100</f>
        <v>102.88775643538482</v>
      </c>
      <c r="H34" s="15">
        <f>'Table A1'!H34/'Table A5'!H34*100</f>
        <v>88.754772755265435</v>
      </c>
      <c r="I34" s="15">
        <f>'Table A1'!I34/'Table A5'!I34*100</f>
        <v>100.90843023255813</v>
      </c>
      <c r="J34" s="15">
        <f>'Table A1'!J34/'Table A5'!J34*100</f>
        <v>104.45045857765749</v>
      </c>
      <c r="K34" s="15">
        <f>'Table A1'!K34/'Table A5'!K34*100</f>
        <v>58.514074757729574</v>
      </c>
      <c r="L34" s="15">
        <f>'Table A1'!L34/'Table A5'!L34*100</f>
        <v>88.154459255187589</v>
      </c>
      <c r="M34" s="15">
        <f>'Table A1'!M34/'Table A5'!M34*100</f>
        <v>50.45281533009581</v>
      </c>
      <c r="N34" s="15">
        <f>'Table A1'!N34/'Table A5'!N34*100</f>
        <v>78.707423580786028</v>
      </c>
      <c r="O34" s="15">
        <f>'Table A1'!O34/'Table A5'!O34*100</f>
        <v>69.756682659355732</v>
      </c>
      <c r="P34" s="15"/>
      <c r="Q34" s="15"/>
      <c r="R34" s="15"/>
      <c r="S34" s="15">
        <f>'Table A1'!S34/'Table A5'!S34*100</f>
        <v>91.280873061458919</v>
      </c>
      <c r="T34" s="15">
        <f>'Table A1'!T34/'Table A5'!T34*100</f>
        <v>104.59876136513373</v>
      </c>
      <c r="U34" s="15">
        <f>'Table A1'!U34/'Table A5'!U34*100</f>
        <v>86.87136719737174</v>
      </c>
    </row>
    <row r="35" spans="1:21" x14ac:dyDescent="0.25">
      <c r="A35" s="13">
        <v>1999</v>
      </c>
      <c r="B35" s="15">
        <f>'Table A1'!B35/'Table A5'!B35*100</f>
        <v>102.54624343457411</v>
      </c>
      <c r="C35" s="15">
        <f>'Table A1'!C35/'Table A5'!C35*100</f>
        <v>205.76496674057648</v>
      </c>
      <c r="D35" s="15">
        <f>'Table A1'!D35/'Table A5'!D35*100</f>
        <v>75.372803779713564</v>
      </c>
      <c r="E35" s="15">
        <f>'Table A1'!E35/'Table A5'!E35*100</f>
        <v>154.30957881642081</v>
      </c>
      <c r="F35" s="15">
        <f>'Table A1'!F35/'Table A5'!F35*100</f>
        <v>118.99143365120415</v>
      </c>
      <c r="G35" s="15">
        <f>'Table A1'!G35/'Table A5'!G35*100</f>
        <v>102.44121803931647</v>
      </c>
      <c r="H35" s="15">
        <f>'Table A1'!H35/'Table A5'!H35*100</f>
        <v>85.848495659412521</v>
      </c>
      <c r="I35" s="15">
        <f>'Table A1'!I35/'Table A5'!I35*100</f>
        <v>102.50841946347695</v>
      </c>
      <c r="J35" s="15">
        <f>'Table A1'!J35/'Table A5'!J35*100</f>
        <v>109.79073243647235</v>
      </c>
      <c r="K35" s="15">
        <f>'Table A1'!K35/'Table A5'!K35*100</f>
        <v>67.211639418029108</v>
      </c>
      <c r="L35" s="15">
        <f>'Table A1'!L35/'Table A5'!L35*100</f>
        <v>84.710201940729064</v>
      </c>
      <c r="M35" s="15">
        <f>'Table A1'!M35/'Table A5'!M35*100</f>
        <v>51.958895311496477</v>
      </c>
      <c r="N35" s="15">
        <f>'Table A1'!N35/'Table A5'!N35*100</f>
        <v>79.803954706777077</v>
      </c>
      <c r="O35" s="15">
        <f>'Table A1'!O35/'Table A5'!O35*100</f>
        <v>71.610101335049052</v>
      </c>
      <c r="P35" s="15"/>
      <c r="Q35" s="15"/>
      <c r="R35" s="15"/>
      <c r="S35" s="15">
        <f>'Table A1'!S35/'Table A5'!S35*100</f>
        <v>84.583103257868586</v>
      </c>
      <c r="T35" s="15">
        <f>'Table A1'!T35/'Table A5'!T35*100</f>
        <v>99.632957853436267</v>
      </c>
      <c r="U35" s="15">
        <f>'Table A1'!U35/'Table A5'!U35*100</f>
        <v>88.253535102952114</v>
      </c>
    </row>
    <row r="36" spans="1:21" x14ac:dyDescent="0.25">
      <c r="A36" s="13">
        <v>2000</v>
      </c>
      <c r="B36" s="15">
        <f>'Table A1'!B36/'Table A5'!B36*100</f>
        <v>108.77611940298506</v>
      </c>
      <c r="C36" s="15">
        <f>'Table A1'!C36/'Table A5'!C36*100</f>
        <v>206.85632235484158</v>
      </c>
      <c r="D36" s="15">
        <f>'Table A1'!D36/'Table A5'!D36*100</f>
        <v>78.382863176949755</v>
      </c>
      <c r="E36" s="15">
        <f>'Table A1'!E36/'Table A5'!E36*100</f>
        <v>157.817674742897</v>
      </c>
      <c r="F36" s="15">
        <f>'Table A1'!F36/'Table A5'!F36*100</f>
        <v>110.47647232909144</v>
      </c>
      <c r="G36" s="15">
        <f>'Table A1'!G36/'Table A5'!G36*100</f>
        <v>100.97916143610344</v>
      </c>
      <c r="H36" s="15">
        <f>'Table A1'!H36/'Table A5'!H36*100</f>
        <v>83.541788427819981</v>
      </c>
      <c r="I36" s="15">
        <f>'Table A1'!I36/'Table A5'!I36*100</f>
        <v>108.04531268061494</v>
      </c>
      <c r="J36" s="15">
        <f>'Table A1'!J36/'Table A5'!J36*100</f>
        <v>109.94726047465571</v>
      </c>
      <c r="K36" s="15">
        <f>'Table A1'!K36/'Table A5'!K36*100</f>
        <v>77.736549165120593</v>
      </c>
      <c r="L36" s="15">
        <f>'Table A1'!L36/'Table A5'!L36*100</f>
        <v>87.262307892680383</v>
      </c>
      <c r="M36" s="15">
        <f>'Table A1'!M36/'Table A5'!M36*100</f>
        <v>53.460679732076407</v>
      </c>
      <c r="N36" s="15">
        <f>'Table A1'!N36/'Table A5'!N36*100</f>
        <v>81.233638743455501</v>
      </c>
      <c r="O36" s="15">
        <f>'Table A1'!O36/'Table A5'!O36*100</f>
        <v>73.135682952654662</v>
      </c>
      <c r="P36" s="15"/>
      <c r="Q36" s="15"/>
      <c r="R36" s="15"/>
      <c r="S36" s="15">
        <f>'Table A1'!S36/'Table A5'!S36*100</f>
        <v>87.116228070175438</v>
      </c>
      <c r="T36" s="15">
        <f>'Table A1'!T36/'Table A5'!T36*100</f>
        <v>99.48211489822954</v>
      </c>
      <c r="U36" s="15">
        <f>'Table A1'!U36/'Table A5'!U36*100</f>
        <v>90.359237536656892</v>
      </c>
    </row>
    <row r="37" spans="1:21" x14ac:dyDescent="0.25">
      <c r="A37" s="13">
        <v>2001</v>
      </c>
      <c r="B37" s="15">
        <f>'Table A1'!B37/'Table A5'!B37*100</f>
        <v>108.54290408189055</v>
      </c>
      <c r="C37" s="15">
        <f>'Table A1'!C37/'Table A5'!C37*100</f>
        <v>195.9486344727799</v>
      </c>
      <c r="D37" s="15">
        <f>'Table A1'!D37/'Table A5'!D37*100</f>
        <v>79.895500272947061</v>
      </c>
      <c r="E37" s="15">
        <f>'Table A1'!E37/'Table A5'!E37*100</f>
        <v>160.26283935673527</v>
      </c>
      <c r="F37" s="15">
        <f>'Table A1'!F37/'Table A5'!F37*100</f>
        <v>108.73800315141095</v>
      </c>
      <c r="G37" s="15">
        <f>'Table A1'!G37/'Table A5'!G37*100</f>
        <v>99.963365490291849</v>
      </c>
      <c r="H37" s="15">
        <f>'Table A1'!H37/'Table A5'!H37*100</f>
        <v>85.527672739773124</v>
      </c>
      <c r="I37" s="15">
        <f>'Table A1'!I37/'Table A5'!I37*100</f>
        <v>105.47651309846431</v>
      </c>
      <c r="J37" s="15">
        <f>'Table A1'!J37/'Table A5'!J37*100</f>
        <v>112.6196941546377</v>
      </c>
      <c r="K37" s="15">
        <f>'Table A1'!K37/'Table A5'!K37*100</f>
        <v>79.92730210016154</v>
      </c>
      <c r="L37" s="15">
        <f>'Table A1'!L37/'Table A5'!L37*100</f>
        <v>88.954884367496533</v>
      </c>
      <c r="M37" s="15">
        <f>'Table A1'!M37/'Table A5'!M37*100</f>
        <v>52.640845070422536</v>
      </c>
      <c r="N37" s="15">
        <f>'Table A1'!N37/'Table A5'!N37*100</f>
        <v>83.823298223549756</v>
      </c>
      <c r="O37" s="15">
        <f>'Table A1'!O37/'Table A5'!O37*100</f>
        <v>74.377172653534174</v>
      </c>
      <c r="P37" s="15"/>
      <c r="Q37" s="15"/>
      <c r="R37" s="15"/>
      <c r="S37" s="15">
        <f>'Table A1'!S37/'Table A5'!S37*100</f>
        <v>84.40016956337432</v>
      </c>
      <c r="T37" s="15">
        <f>'Table A1'!T37/'Table A5'!T37*100</f>
        <v>104.99008977497959</v>
      </c>
      <c r="U37" s="15">
        <f>'Table A1'!U37/'Table A5'!U37*100</f>
        <v>91.171171171171167</v>
      </c>
    </row>
    <row r="38" spans="1:21" x14ac:dyDescent="0.25">
      <c r="A38" s="13">
        <v>2002</v>
      </c>
      <c r="B38" s="15">
        <f>'Table A1'!B38/'Table A5'!B38*100</f>
        <v>121.61585748337724</v>
      </c>
      <c r="C38" s="15">
        <f>'Table A1'!C38/'Table A5'!C38*100</f>
        <v>194.64867801521189</v>
      </c>
      <c r="D38" s="15">
        <f>'Table A1'!D38/'Table A5'!D38*100</f>
        <v>81.244921176661791</v>
      </c>
      <c r="E38" s="15">
        <f>'Table A1'!E38/'Table A5'!E38*100</f>
        <v>164.24590734935563</v>
      </c>
      <c r="F38" s="15">
        <f>'Table A1'!F38/'Table A5'!F38*100</f>
        <v>114.77126057650939</v>
      </c>
      <c r="G38" s="15">
        <f>'Table A1'!G38/'Table A5'!G38*100</f>
        <v>103.55305658571598</v>
      </c>
      <c r="H38" s="15">
        <f>'Table A1'!H38/'Table A5'!H38*100</f>
        <v>89.696831547754741</v>
      </c>
      <c r="I38" s="15">
        <f>'Table A1'!I38/'Table A5'!I38*100</f>
        <v>105.23983604741332</v>
      </c>
      <c r="J38" s="15">
        <f>'Table A1'!J38/'Table A5'!J38*100</f>
        <v>114.94932432432432</v>
      </c>
      <c r="K38" s="15">
        <f>'Table A1'!K38/'Table A5'!K38*100</f>
        <v>81.078598609106422</v>
      </c>
      <c r="L38" s="15">
        <f>'Table A1'!L38/'Table A5'!L38*100</f>
        <v>89.732474609858812</v>
      </c>
      <c r="M38" s="15">
        <f>'Table A1'!M38/'Table A5'!M38*100</f>
        <v>53.760255241567911</v>
      </c>
      <c r="N38" s="15">
        <f>'Table A1'!N38/'Table A5'!N38*100</f>
        <v>83.431294678316121</v>
      </c>
      <c r="O38" s="15">
        <f>'Table A1'!O38/'Table A5'!O38*100</f>
        <v>71.914285714285725</v>
      </c>
      <c r="P38" s="15"/>
      <c r="Q38" s="15"/>
      <c r="R38" s="15"/>
      <c r="S38" s="15">
        <f>'Table A1'!S38/'Table A5'!S38*100</f>
        <v>88.561951637063984</v>
      </c>
      <c r="T38" s="15">
        <f>'Table A1'!T38/'Table A5'!T38*100</f>
        <v>96.667781121141189</v>
      </c>
      <c r="U38" s="15">
        <f>'Table A1'!U38/'Table A5'!U38*100</f>
        <v>92.748411842262954</v>
      </c>
    </row>
    <row r="39" spans="1:21" x14ac:dyDescent="0.25">
      <c r="A39" s="13">
        <v>2003</v>
      </c>
      <c r="B39" s="15">
        <f>'Table A1'!B39/'Table A5'!B39*100</f>
        <v>114.1385652973636</v>
      </c>
      <c r="C39" s="15">
        <f>'Table A1'!C39/'Table A5'!C39*100</f>
        <v>185.15121242393971</v>
      </c>
      <c r="D39" s="15">
        <f>'Table A1'!D39/'Table A5'!D39*100</f>
        <v>84.193166441136668</v>
      </c>
      <c r="E39" s="15">
        <f>'Table A1'!E39/'Table A5'!E39*100</f>
        <v>167.61028134769018</v>
      </c>
      <c r="F39" s="15">
        <f>'Table A1'!F39/'Table A5'!F39*100</f>
        <v>114.72060050041702</v>
      </c>
      <c r="G39" s="15">
        <f>'Table A1'!G39/'Table A5'!G39*100</f>
        <v>105.18260869565216</v>
      </c>
      <c r="H39" s="15">
        <f>'Table A1'!H39/'Table A5'!H39*100</f>
        <v>90.298675050527734</v>
      </c>
      <c r="I39" s="15">
        <f>'Table A1'!I39/'Table A5'!I39*100</f>
        <v>107.7325771621769</v>
      </c>
      <c r="J39" s="15">
        <f>'Table A1'!J39/'Table A5'!J39*100</f>
        <v>114.84716157205239</v>
      </c>
      <c r="K39" s="15">
        <f>'Table A1'!K39/'Table A5'!K39*100</f>
        <v>85.799817779513205</v>
      </c>
      <c r="L39" s="15">
        <f>'Table A1'!L39/'Table A5'!L39*100</f>
        <v>95.177082074217324</v>
      </c>
      <c r="M39" s="15">
        <f>'Table A1'!M39/'Table A5'!M39*100</f>
        <v>56.213214880621877</v>
      </c>
      <c r="N39" s="15">
        <f>'Table A1'!N39/'Table A5'!N39*100</f>
        <v>87.021857923497265</v>
      </c>
      <c r="O39" s="15">
        <f>'Table A1'!O39/'Table A5'!O39*100</f>
        <v>71.583183016511725</v>
      </c>
      <c r="P39" s="15"/>
      <c r="Q39" s="15"/>
      <c r="R39" s="15"/>
      <c r="S39" s="15">
        <f>'Table A1'!S39/'Table A5'!S39*100</f>
        <v>96.164353622554913</v>
      </c>
      <c r="T39" s="15">
        <f>'Table A1'!T39/'Table A5'!T39*100</f>
        <v>96.261473024401155</v>
      </c>
      <c r="U39" s="15">
        <f>'Table A1'!U39/'Table A5'!U39*100</f>
        <v>94.887573964497051</v>
      </c>
    </row>
    <row r="40" spans="1:21" x14ac:dyDescent="0.25">
      <c r="A40" s="13">
        <v>2004</v>
      </c>
      <c r="B40" s="15">
        <f>'Table A1'!B40/'Table A5'!B40*100</f>
        <v>108.39102411076628</v>
      </c>
      <c r="C40" s="15">
        <f>'Table A1'!C40/'Table A5'!C40*100</f>
        <v>176.20596709731387</v>
      </c>
      <c r="D40" s="15">
        <f>'Table A1'!D40/'Table A5'!D40*100</f>
        <v>88.142223767712764</v>
      </c>
      <c r="E40" s="15">
        <f>'Table A1'!E40/'Table A5'!E40*100</f>
        <v>171.99506520972858</v>
      </c>
      <c r="F40" s="15">
        <f>'Table A1'!F40/'Table A5'!F40*100</f>
        <v>115.52176917760886</v>
      </c>
      <c r="G40" s="15">
        <f>'Table A1'!G40/'Table A5'!G40*100</f>
        <v>107.45697896749522</v>
      </c>
      <c r="H40" s="15">
        <f>'Table A1'!H40/'Table A5'!H40*100</f>
        <v>92.497499166388792</v>
      </c>
      <c r="I40" s="15">
        <f>'Table A1'!I40/'Table A5'!I40*100</f>
        <v>113.95665494156361</v>
      </c>
      <c r="J40" s="15">
        <f>'Table A1'!J40/'Table A5'!J40*100</f>
        <v>112.77755617604042</v>
      </c>
      <c r="K40" s="15">
        <f>'Table A1'!K40/'Table A5'!K40*100</f>
        <v>89.405106607001855</v>
      </c>
      <c r="L40" s="15">
        <f>'Table A1'!L40/'Table A5'!L40*100</f>
        <v>100.7763221737021</v>
      </c>
      <c r="M40" s="15">
        <f>'Table A1'!M40/'Table A5'!M40*100</f>
        <v>58.300610820244323</v>
      </c>
      <c r="N40" s="15">
        <f>'Table A1'!N40/'Table A5'!N40*100</f>
        <v>89.97896634615384</v>
      </c>
      <c r="O40" s="15">
        <f>'Table A1'!O40/'Table A5'!O40*100</f>
        <v>71.401718582169707</v>
      </c>
      <c r="P40" s="15"/>
      <c r="Q40" s="15"/>
      <c r="R40" s="15"/>
      <c r="S40" s="15">
        <f>'Table A1'!S40/'Table A5'!S40*100</f>
        <v>96.954933008526183</v>
      </c>
      <c r="T40" s="15">
        <f>'Table A1'!T40/'Table A5'!T40*100</f>
        <v>96.17636927316569</v>
      </c>
      <c r="U40" s="15">
        <f>'Table A1'!U40/'Table A5'!U40*100</f>
        <v>97.30528306346767</v>
      </c>
    </row>
    <row r="41" spans="1:21" x14ac:dyDescent="0.25">
      <c r="A41" s="13">
        <v>2005</v>
      </c>
      <c r="B41" s="15">
        <f>'Table A1'!B41/'Table A5'!B41*100</f>
        <v>115.58150507195093</v>
      </c>
      <c r="C41" s="15">
        <f>'Table A1'!C41/'Table A5'!C41*100</f>
        <v>166.37931034482759</v>
      </c>
      <c r="D41" s="15">
        <f>'Table A1'!D41/'Table A5'!D41*100</f>
        <v>90.754649499284696</v>
      </c>
      <c r="E41" s="15">
        <f>'Table A1'!E41/'Table A5'!E41*100</f>
        <v>163.13088109495294</v>
      </c>
      <c r="F41" s="15">
        <f>'Table A1'!F41/'Table A5'!F41*100</f>
        <v>114.8953193759168</v>
      </c>
      <c r="G41" s="15">
        <f>'Table A1'!G41/'Table A5'!G41*100</f>
        <v>103.37103570636503</v>
      </c>
      <c r="H41" s="15">
        <f>'Table A1'!H41/'Table A5'!H41*100</f>
        <v>91.233119326986937</v>
      </c>
      <c r="I41" s="15">
        <f>'Table A1'!I41/'Table A5'!I41*100</f>
        <v>116.58042744656917</v>
      </c>
      <c r="J41" s="15">
        <f>'Table A1'!J41/'Table A5'!J41*100</f>
        <v>115.83311397736247</v>
      </c>
      <c r="K41" s="15">
        <f>'Table A1'!K41/'Table A5'!K41*100</f>
        <v>91.90905626825861</v>
      </c>
      <c r="L41" s="15">
        <f>'Table A1'!L41/'Table A5'!L41*100</f>
        <v>108.21917808219179</v>
      </c>
      <c r="M41" s="15">
        <f>'Table A1'!M41/'Table A5'!M41*100</f>
        <v>62.557126155808263</v>
      </c>
      <c r="N41" s="15">
        <f>'Table A1'!N41/'Table A5'!N41*100</f>
        <v>93.723434400680091</v>
      </c>
      <c r="O41" s="15">
        <f>'Table A1'!O41/'Table A5'!O41*100</f>
        <v>73.13008655212505</v>
      </c>
      <c r="P41" s="15"/>
      <c r="Q41" s="15"/>
      <c r="R41" s="15"/>
      <c r="S41" s="15">
        <f>'Table A1'!S41/'Table A5'!S41*100</f>
        <v>103.35031126202605</v>
      </c>
      <c r="T41" s="15">
        <f>'Table A1'!T41/'Table A5'!T41*100</f>
        <v>100.78232857800276</v>
      </c>
      <c r="U41" s="15">
        <f>'Table A1'!U41/'Table A5'!U41*100</f>
        <v>99.383075311372366</v>
      </c>
    </row>
    <row r="42" spans="1:21" x14ac:dyDescent="0.25">
      <c r="A42" s="13">
        <v>2006</v>
      </c>
      <c r="B42" s="15">
        <f>'Table A1'!B42/'Table A5'!B42*100</f>
        <v>106.69063079777368</v>
      </c>
      <c r="C42" s="15">
        <f>'Table A1'!C42/'Table A5'!C42*100</f>
        <v>156.34146341463415</v>
      </c>
      <c r="D42" s="15">
        <f>'Table A1'!D42/'Table A5'!D42*100</f>
        <v>94.723412011300454</v>
      </c>
      <c r="E42" s="15">
        <f>'Table A1'!E42/'Table A5'!E42*100</f>
        <v>156.37853470437017</v>
      </c>
      <c r="F42" s="15">
        <f>'Table A1'!F42/'Table A5'!F42*100</f>
        <v>108.24768756423433</v>
      </c>
      <c r="G42" s="15">
        <f>'Table A1'!G42/'Table A5'!G42*100</f>
        <v>102.17533173809005</v>
      </c>
      <c r="H42" s="15">
        <f>'Table A1'!H42/'Table A5'!H42*100</f>
        <v>94.19490122503035</v>
      </c>
      <c r="I42" s="15">
        <f>'Table A1'!I42/'Table A5'!I42*100</f>
        <v>115.97098214285715</v>
      </c>
      <c r="J42" s="15">
        <f>'Table A1'!J42/'Table A5'!J42*100</f>
        <v>117.62836807320791</v>
      </c>
      <c r="K42" s="15">
        <f>'Table A1'!K42/'Table A5'!K42*100</f>
        <v>91.674888998519975</v>
      </c>
      <c r="L42" s="15">
        <f>'Table A1'!L42/'Table A5'!L42*100</f>
        <v>114.57824316463061</v>
      </c>
      <c r="M42" s="15">
        <f>'Table A1'!M42/'Table A5'!M42*100</f>
        <v>64.492976520045104</v>
      </c>
      <c r="N42" s="15">
        <f>'Table A1'!N42/'Table A5'!N42*100</f>
        <v>97.392616989158768</v>
      </c>
      <c r="O42" s="15">
        <f>'Table A1'!O42/'Table A5'!O42*100</f>
        <v>75.414743669701878</v>
      </c>
      <c r="P42" s="15"/>
      <c r="Q42" s="15"/>
      <c r="R42" s="15"/>
      <c r="S42" s="15">
        <f>'Table A1'!S42/'Table A5'!S42*100</f>
        <v>100.41322314049586</v>
      </c>
      <c r="T42" s="15">
        <f>'Table A1'!T42/'Table A5'!T42*100</f>
        <v>92.41947728012147</v>
      </c>
      <c r="U42" s="15">
        <f>'Table A1'!U42/'Table A5'!U42*100</f>
        <v>100.61827341424319</v>
      </c>
    </row>
    <row r="43" spans="1:21" x14ac:dyDescent="0.25">
      <c r="A43" s="13">
        <v>2007</v>
      </c>
      <c r="B43" s="15">
        <f>'Table A1'!B43/'Table A5'!B43*100</f>
        <v>102.72061388210672</v>
      </c>
      <c r="C43" s="15">
        <f>'Table A1'!C43/'Table A5'!C43*100</f>
        <v>152.62260935428895</v>
      </c>
      <c r="D43" s="15">
        <f>'Table A1'!D43/'Table A5'!D43*100</f>
        <v>96.392323306883185</v>
      </c>
      <c r="E43" s="15">
        <f>'Table A1'!E43/'Table A5'!E43*100</f>
        <v>154.44360333080999</v>
      </c>
      <c r="F43" s="15">
        <f>'Table A1'!F43/'Table A5'!F43*100</f>
        <v>106.90769039632254</v>
      </c>
      <c r="G43" s="15">
        <f>'Table A1'!G43/'Table A5'!G43*100</f>
        <v>101.79253288078066</v>
      </c>
      <c r="H43" s="15">
        <f>'Table A1'!H43/'Table A5'!H43*100</f>
        <v>96.568627450980401</v>
      </c>
      <c r="I43" s="15">
        <f>'Table A1'!I43/'Table A5'!I43*100</f>
        <v>119.54412096592191</v>
      </c>
      <c r="J43" s="15">
        <f>'Table A1'!J43/'Table A5'!J43*100</f>
        <v>113.34697316163196</v>
      </c>
      <c r="K43" s="15">
        <f>'Table A1'!K43/'Table A5'!K43*100</f>
        <v>95.378303366718967</v>
      </c>
      <c r="L43" s="15">
        <f>'Table A1'!L43/'Table A5'!L43*100</f>
        <v>116.2508279973504</v>
      </c>
      <c r="M43" s="15">
        <f>'Table A1'!M43/'Table A5'!M43*100</f>
        <v>65.365465046803422</v>
      </c>
      <c r="N43" s="15">
        <f>'Table A1'!N43/'Table A5'!N43*100</f>
        <v>101.24361827464328</v>
      </c>
      <c r="O43" s="15">
        <f>'Table A1'!O43/'Table A5'!O43*100</f>
        <v>81.666268799236093</v>
      </c>
      <c r="P43" s="15"/>
      <c r="Q43" s="15"/>
      <c r="R43" s="15"/>
      <c r="S43" s="15">
        <f>'Table A1'!S43/'Table A5'!S43*100</f>
        <v>98.253514938488578</v>
      </c>
      <c r="T43" s="15">
        <f>'Table A1'!T43/'Table A5'!T43*100</f>
        <v>91.060025542784174</v>
      </c>
      <c r="U43" s="15">
        <f>'Table A1'!U43/'Table A5'!U43*100</f>
        <v>102.40761478163493</v>
      </c>
    </row>
    <row r="44" spans="1:21" x14ac:dyDescent="0.25">
      <c r="A44" s="13">
        <v>2008</v>
      </c>
      <c r="B44" s="15">
        <f>'Table A1'!B44/'Table A5'!B44*100</f>
        <v>106.97989609216172</v>
      </c>
      <c r="C44" s="15">
        <f>'Table A1'!C44/'Table A5'!C44*100</f>
        <v>148.51018838908109</v>
      </c>
      <c r="D44" s="15">
        <f>'Table A1'!D44/'Table A5'!D44*100</f>
        <v>95.719807674177432</v>
      </c>
      <c r="E44" s="15">
        <f>'Table A1'!E44/'Table A5'!E44*100</f>
        <v>140.14152906896072</v>
      </c>
      <c r="F44" s="15">
        <f>'Table A1'!F44/'Table A5'!F44*100</f>
        <v>101.48014440433212</v>
      </c>
      <c r="G44" s="15">
        <f>'Table A1'!G44/'Table A5'!G44*100</f>
        <v>98.638378720709312</v>
      </c>
      <c r="H44" s="15">
        <f>'Table A1'!H44/'Table A5'!H44*100</f>
        <v>91.815364889411271</v>
      </c>
      <c r="I44" s="15">
        <f>'Table A1'!I44/'Table A5'!I44*100</f>
        <v>114.01477560921822</v>
      </c>
      <c r="J44" s="15">
        <f>'Table A1'!J44/'Table A5'!J44*100</f>
        <v>111.46966400773508</v>
      </c>
      <c r="K44" s="15">
        <f>'Table A1'!K44/'Table A5'!K44*100</f>
        <v>97.006277160791882</v>
      </c>
      <c r="L44" s="15">
        <f>'Table A1'!L44/'Table A5'!L44*100</f>
        <v>114.35947079703131</v>
      </c>
      <c r="M44" s="15">
        <f>'Table A1'!M44/'Table A5'!M44*100</f>
        <v>67.640797367911759</v>
      </c>
      <c r="N44" s="15">
        <f>'Table A1'!N44/'Table A5'!N44*100</f>
        <v>102.62508122157243</v>
      </c>
      <c r="O44" s="15">
        <f>'Table A1'!O44/'Table A5'!O44*100</f>
        <v>82.273421887857054</v>
      </c>
      <c r="P44" s="15"/>
      <c r="Q44" s="15"/>
      <c r="R44" s="15"/>
      <c r="S44" s="15">
        <f>'Table A1'!S44/'Table A5'!S44*100</f>
        <v>94.317697228144993</v>
      </c>
      <c r="T44" s="15">
        <f>'Table A1'!T44/'Table A5'!T44*100</f>
        <v>90.139968895800919</v>
      </c>
      <c r="U44" s="15">
        <f>'Table A1'!U44/'Table A5'!U44*100</f>
        <v>100.9433962264151</v>
      </c>
    </row>
    <row r="45" spans="1:21" x14ac:dyDescent="0.25">
      <c r="A45" s="13">
        <v>2009</v>
      </c>
      <c r="B45" s="15">
        <f>'Table A1'!B45/'Table A5'!B45*100</f>
        <v>91.086379415968949</v>
      </c>
      <c r="C45" s="15">
        <f>'Table A1'!C45/'Table A5'!C45*100</f>
        <v>138.09950248756218</v>
      </c>
      <c r="D45" s="15">
        <f>'Table A1'!D45/'Table A5'!D45*100</f>
        <v>93.642785065590317</v>
      </c>
      <c r="E45" s="15">
        <f>'Table A1'!E45/'Table A5'!E45*100</f>
        <v>136.1929940515532</v>
      </c>
      <c r="F45" s="15">
        <f>'Table A1'!F45/'Table A5'!F45*100</f>
        <v>90.420264824409912</v>
      </c>
      <c r="G45" s="15">
        <f>'Table A1'!G45/'Table A5'!G45*100</f>
        <v>87.404374528606837</v>
      </c>
      <c r="H45" s="15">
        <f>'Table A1'!H45/'Table A5'!H45*100</f>
        <v>88.380473954351885</v>
      </c>
      <c r="I45" s="15">
        <f>'Table A1'!I45/'Table A5'!I45*100</f>
        <v>101.28290201282901</v>
      </c>
      <c r="J45" s="15">
        <f>'Table A1'!J45/'Table A5'!J45*100</f>
        <v>108.01992528019926</v>
      </c>
      <c r="K45" s="15">
        <f>'Table A1'!K45/'Table A5'!K45*100</f>
        <v>91.815493790656404</v>
      </c>
      <c r="L45" s="15">
        <f>'Table A1'!L45/'Table A5'!L45*100</f>
        <v>116.24877889938131</v>
      </c>
      <c r="M45" s="15">
        <f>'Table A1'!M45/'Table A5'!M45*100</f>
        <v>71.745419479267127</v>
      </c>
      <c r="N45" s="15">
        <f>'Table A1'!N45/'Table A5'!N45*100</f>
        <v>96.534719445555112</v>
      </c>
      <c r="O45" s="15">
        <f>'Table A1'!O45/'Table A5'!O45*100</f>
        <v>76.081233546446043</v>
      </c>
      <c r="P45" s="15"/>
      <c r="Q45" s="15"/>
      <c r="R45" s="15"/>
      <c r="S45" s="15">
        <f>'Table A1'!S45/'Table A5'!S45*100</f>
        <v>88.994265549183936</v>
      </c>
      <c r="T45" s="15">
        <f>'Table A1'!T45/'Table A5'!T45*100</f>
        <v>87.181082762912254</v>
      </c>
      <c r="U45" s="15">
        <f>'Table A1'!U45/'Table A5'!U45*100</f>
        <v>96.540809405380983</v>
      </c>
    </row>
    <row r="46" spans="1:21" x14ac:dyDescent="0.25">
      <c r="A46" s="13">
        <v>2010</v>
      </c>
      <c r="B46" s="15">
        <f>'Table A1'!B46/'Table A5'!B46*100</f>
        <v>83.079225516789819</v>
      </c>
      <c r="C46" s="15">
        <f>'Table A1'!C46/'Table A5'!C46*100</f>
        <v>136.70411985018725</v>
      </c>
      <c r="D46" s="15">
        <f>'Table A1'!D46/'Table A5'!D46*100</f>
        <v>98.367802108678021</v>
      </c>
      <c r="E46" s="15">
        <f>'Table A1'!E46/'Table A5'!E46*100</f>
        <v>132.80627490039842</v>
      </c>
      <c r="F46" s="15">
        <f>'Table A1'!F46/'Table A5'!F46*100</f>
        <v>88.021818991428248</v>
      </c>
      <c r="G46" s="15">
        <f>'Table A1'!G46/'Table A5'!G46*100</f>
        <v>98.434879821129115</v>
      </c>
      <c r="H46" s="15">
        <f>'Table A1'!H46/'Table A5'!H46*100</f>
        <v>89.203925845147211</v>
      </c>
      <c r="I46" s="15">
        <f>'Table A1'!I46/'Table A5'!I46*100</f>
        <v>102.43357892386695</v>
      </c>
      <c r="J46" s="15">
        <f>'Table A1'!J46/'Table A5'!J46*100</f>
        <v>111.23229284192053</v>
      </c>
      <c r="K46" s="15">
        <f>'Table A1'!K46/'Table A5'!K46*100</f>
        <v>96.028119507908613</v>
      </c>
      <c r="L46" s="15">
        <f>'Table A1'!L46/'Table A5'!L46*100</f>
        <v>108.07629427792915</v>
      </c>
      <c r="M46" s="15">
        <f>'Table A1'!M46/'Table A5'!M46*100</f>
        <v>74.776678513111122</v>
      </c>
      <c r="N46" s="15">
        <f>'Table A1'!N46/'Table A5'!N46*100</f>
        <v>97.087883515340621</v>
      </c>
      <c r="O46" s="15">
        <f>'Table A1'!O46/'Table A5'!O46*100</f>
        <v>83.578071463534016</v>
      </c>
      <c r="P46" s="15"/>
      <c r="Q46" s="15"/>
      <c r="R46" s="15"/>
      <c r="S46" s="15">
        <f>'Table A1'!S46/'Table A5'!S46*100</f>
        <v>90.192454061106886</v>
      </c>
      <c r="T46" s="15">
        <f>'Table A1'!T46/'Table A5'!T46*100</f>
        <v>89.835653721344073</v>
      </c>
      <c r="U46" s="15">
        <f>'Table A1'!U46/'Table A5'!U46*100</f>
        <v>98.100483308980557</v>
      </c>
    </row>
    <row r="47" spans="1:21" x14ac:dyDescent="0.25">
      <c r="A47" s="13">
        <v>2011</v>
      </c>
      <c r="B47" s="15">
        <f>'Table A1'!B47/'Table A5'!B47*100</f>
        <v>96.994455792238114</v>
      </c>
      <c r="C47" s="15">
        <f>'Table A1'!C47/'Table A5'!C47*100</f>
        <v>119.61447759663693</v>
      </c>
      <c r="D47" s="15">
        <f>'Table A1'!D47/'Table A5'!D47*100</f>
        <v>101.82507946272943</v>
      </c>
      <c r="E47" s="15">
        <f>'Table A1'!E47/'Table A5'!E47*100</f>
        <v>119.2445185891325</v>
      </c>
      <c r="F47" s="15">
        <f>'Table A1'!F47/'Table A5'!F47*100</f>
        <v>91.333116390064006</v>
      </c>
      <c r="G47" s="15">
        <f>'Table A1'!G47/'Table A5'!G47*100</f>
        <v>101.46607569041936</v>
      </c>
      <c r="H47" s="15">
        <f>'Table A1'!H47/'Table A5'!H47*100</f>
        <v>90.382110290924871</v>
      </c>
      <c r="I47" s="15">
        <f>'Table A1'!I47/'Table A5'!I47*100</f>
        <v>107.14931104585499</v>
      </c>
      <c r="J47" s="15">
        <f>'Table A1'!J47/'Table A5'!J47*100</f>
        <v>110.29892290935497</v>
      </c>
      <c r="K47" s="15">
        <f>'Table A1'!K47/'Table A5'!K47*100</f>
        <v>94.992602708546713</v>
      </c>
      <c r="L47" s="15">
        <f>'Table A1'!L47/'Table A5'!L47*100</f>
        <v>104.36575052854124</v>
      </c>
      <c r="M47" s="15">
        <f>'Table A1'!M47/'Table A5'!M47*100</f>
        <v>79.958738579428228</v>
      </c>
      <c r="N47" s="15">
        <f>'Table A1'!N47/'Table A5'!N47*100</f>
        <v>99.054939516129039</v>
      </c>
      <c r="O47" s="15">
        <f>'Table A1'!O47/'Table A5'!O47*100</f>
        <v>88.939484721390045</v>
      </c>
      <c r="P47" s="15"/>
      <c r="Q47" s="15"/>
      <c r="R47" s="15"/>
      <c r="S47" s="15">
        <f>'Table A1'!S47/'Table A5'!S47*100</f>
        <v>90.366680796947847</v>
      </c>
      <c r="T47" s="15">
        <f>'Table A1'!T47/'Table A5'!T47*100</f>
        <v>94.065058164584229</v>
      </c>
      <c r="U47" s="15">
        <f>'Table A1'!U47/'Table A5'!U47*100</f>
        <v>98.931433659839712</v>
      </c>
    </row>
    <row r="48" spans="1:21" x14ac:dyDescent="0.25">
      <c r="A48" s="13">
        <v>2012</v>
      </c>
      <c r="B48" s="15">
        <f>'Table A1'!B48/'Table A5'!B48*100</f>
        <v>91.413434626149538</v>
      </c>
      <c r="C48" s="15">
        <f>'Table A1'!C48/'Table A5'!C48*100</f>
        <v>103.28379192608956</v>
      </c>
      <c r="D48" s="15">
        <f>'Table A1'!D48/'Table A5'!D48*100</f>
        <v>99.959270950005092</v>
      </c>
      <c r="E48" s="15">
        <f>'Table A1'!E48/'Table A5'!E48*100</f>
        <v>117.18805335851729</v>
      </c>
      <c r="F48" s="15">
        <f>'Table A1'!F48/'Table A5'!F48*100</f>
        <v>90.282436965696363</v>
      </c>
      <c r="G48" s="15">
        <f>'Table A1'!G48/'Table A5'!G48*100</f>
        <v>92.829892280071817</v>
      </c>
      <c r="H48" s="15">
        <f>'Table A1'!H48/'Table A5'!H48*100</f>
        <v>89.670610809082191</v>
      </c>
      <c r="I48" s="15">
        <f>'Table A1'!I48/'Table A5'!I48*100</f>
        <v>103.66336633663367</v>
      </c>
      <c r="J48" s="15">
        <f>'Table A1'!J48/'Table A5'!J48*100</f>
        <v>110.50425061138931</v>
      </c>
      <c r="K48" s="15">
        <f>'Table A1'!K48/'Table A5'!K48*100</f>
        <v>96.857046299425491</v>
      </c>
      <c r="L48" s="15">
        <f>'Table A1'!L48/'Table A5'!L48*100</f>
        <v>105.66292601828762</v>
      </c>
      <c r="M48" s="15">
        <f>'Table A1'!M48/'Table A5'!M48*100</f>
        <v>84.435912581216783</v>
      </c>
      <c r="N48" s="15">
        <f>'Table A1'!N48/'Table A5'!N48*100</f>
        <v>98.010246634099843</v>
      </c>
      <c r="O48" s="15">
        <f>'Table A1'!O48/'Table A5'!O48*100</f>
        <v>93.195471349353056</v>
      </c>
      <c r="P48" s="15"/>
      <c r="Q48" s="15"/>
      <c r="R48" s="15"/>
      <c r="S48" s="15">
        <f>'Table A1'!S48/'Table A5'!S48*100</f>
        <v>94.2127484296159</v>
      </c>
      <c r="T48" s="15">
        <f>'Table A1'!T48/'Table A5'!T48*100</f>
        <v>95.379053214326063</v>
      </c>
      <c r="U48" s="15">
        <f>'Table A1'!U48/'Table A5'!U48*100</f>
        <v>98.196327066025361</v>
      </c>
    </row>
    <row r="49" spans="1:21" x14ac:dyDescent="0.25">
      <c r="A49" s="13">
        <v>2013</v>
      </c>
      <c r="B49" s="15">
        <f>'Table A1'!B49/'Table A5'!B49*100</f>
        <v>97.315010570824541</v>
      </c>
      <c r="C49" s="15">
        <f>'Table A1'!C49/'Table A5'!C49*100</f>
        <v>94.955605424919497</v>
      </c>
      <c r="D49" s="15">
        <f>'Table A1'!D49/'Table A5'!D49*100</f>
        <v>99.172540606803551</v>
      </c>
      <c r="E49" s="15">
        <f>'Table A1'!E49/'Table A5'!E49*100</f>
        <v>109.74307640974308</v>
      </c>
      <c r="F49" s="15">
        <f>'Table A1'!F49/'Table A5'!F49*100</f>
        <v>93.743922204213945</v>
      </c>
      <c r="G49" s="15">
        <f>'Table A1'!G49/'Table A5'!G49*100</f>
        <v>91.009412528399864</v>
      </c>
      <c r="H49" s="15">
        <f>'Table A1'!H49/'Table A5'!H49*100</f>
        <v>92.135064935064946</v>
      </c>
      <c r="I49" s="15">
        <f>'Table A1'!I49/'Table A5'!I49*100</f>
        <v>104.56294667399668</v>
      </c>
      <c r="J49" s="15">
        <f>'Table A1'!J49/'Table A5'!J49*100</f>
        <v>104.77313566936208</v>
      </c>
      <c r="K49" s="15">
        <f>'Table A1'!K49/'Table A5'!K49*100</f>
        <v>95.252713518254581</v>
      </c>
      <c r="L49" s="15">
        <f>'Table A1'!L49/'Table A5'!L49*100</f>
        <v>105.46630502816608</v>
      </c>
      <c r="M49" s="15">
        <f>'Table A1'!M49/'Table A5'!M49*100</f>
        <v>89.009457441513177</v>
      </c>
      <c r="N49" s="15">
        <f>'Table A1'!N49/'Table A5'!N49*100</f>
        <v>99.133606931144541</v>
      </c>
      <c r="O49" s="15">
        <f>'Table A1'!O49/'Table A5'!O49*100</f>
        <v>98.695204303536684</v>
      </c>
      <c r="P49" s="15"/>
      <c r="Q49" s="15"/>
      <c r="R49" s="15"/>
      <c r="S49" s="15">
        <f>'Table A1'!S49/'Table A5'!S49*100</f>
        <v>97.144368059227915</v>
      </c>
      <c r="T49" s="15">
        <f>'Table A1'!T49/'Table A5'!T49*100</f>
        <v>90.920541618557792</v>
      </c>
      <c r="U49" s="15">
        <f>'Table A1'!U49/'Table A5'!U49*100</f>
        <v>97.961373390557938</v>
      </c>
    </row>
    <row r="50" spans="1:21" x14ac:dyDescent="0.25">
      <c r="A50" s="13">
        <v>2014</v>
      </c>
      <c r="B50" s="15">
        <f>'Table A1'!B50/'Table A5'!B50*100</f>
        <v>95.699808271706374</v>
      </c>
      <c r="C50" s="15">
        <f>'Table A1'!C50/'Table A5'!C50*100</f>
        <v>96.962733539814167</v>
      </c>
      <c r="D50" s="15">
        <f>'Table A1'!D50/'Table A5'!D50*100</f>
        <v>101.98100684162156</v>
      </c>
      <c r="E50" s="15">
        <f>'Table A1'!E50/'Table A5'!E50*100</f>
        <v>104.19750358997018</v>
      </c>
      <c r="F50" s="15">
        <f>'Table A1'!F50/'Table A5'!F50*100</f>
        <v>90.472236637259996</v>
      </c>
      <c r="G50" s="15">
        <f>'Table A1'!G50/'Table A5'!G50*100</f>
        <v>96.144653434479892</v>
      </c>
      <c r="H50" s="15">
        <f>'Table A1'!H50/'Table A5'!H50*100</f>
        <v>93.991853360488804</v>
      </c>
      <c r="I50" s="15">
        <f>'Table A1'!I50/'Table A5'!I50*100</f>
        <v>109.24773446882847</v>
      </c>
      <c r="J50" s="15">
        <f>'Table A1'!J50/'Table A5'!J50*100</f>
        <v>102.96684118673647</v>
      </c>
      <c r="K50" s="15">
        <f>'Table A1'!K50/'Table A5'!K50*100</f>
        <v>93.91478591014554</v>
      </c>
      <c r="L50" s="15">
        <f>'Table A1'!L50/'Table A5'!L50*100</f>
        <v>102.7076923076923</v>
      </c>
      <c r="M50" s="15">
        <f>'Table A1'!M50/'Table A5'!M50*100</f>
        <v>93.326713008937432</v>
      </c>
      <c r="N50" s="15">
        <f>'Table A1'!N50/'Table A5'!N50*100</f>
        <v>99.126590467974992</v>
      </c>
      <c r="O50" s="15">
        <f>'Table A1'!O50/'Table A5'!O50*100</f>
        <v>104.94215433000113</v>
      </c>
      <c r="P50" s="15"/>
      <c r="Q50" s="15"/>
      <c r="R50" s="15"/>
      <c r="S50" s="15">
        <f>'Table A1'!S50/'Table A5'!S50*100</f>
        <v>96.417002061450859</v>
      </c>
      <c r="T50" s="15">
        <f>'Table A1'!T50/'Table A5'!T50*100</f>
        <v>94.737368684342172</v>
      </c>
      <c r="U50" s="15">
        <f>'Table A1'!U50/'Table A5'!U50*100</f>
        <v>99.133702118776739</v>
      </c>
    </row>
    <row r="51" spans="1:21" x14ac:dyDescent="0.25">
      <c r="A51" s="13">
        <v>2015</v>
      </c>
      <c r="B51" s="15">
        <f>'Table A1'!B51/'Table A5'!B51*100</f>
        <v>105.97537784005604</v>
      </c>
      <c r="C51" s="15">
        <f>'Table A1'!C51/'Table A5'!C51*100</f>
        <v>100.85005436394188</v>
      </c>
      <c r="D51" s="15">
        <f>'Table A1'!D51/'Table A5'!D51*100</f>
        <v>100.24110910186859</v>
      </c>
      <c r="E51" s="15">
        <f>'Table A1'!E51/'Table A5'!E51*100</f>
        <v>100.57387312186978</v>
      </c>
      <c r="F51" s="15">
        <f>'Table A1'!F51/'Table A5'!F51*100</f>
        <v>95.205691308382313</v>
      </c>
      <c r="G51" s="15">
        <f>'Table A1'!G51/'Table A5'!G51*100</f>
        <v>98.930591259640096</v>
      </c>
      <c r="H51" s="15">
        <f>'Table A1'!H51/'Table A5'!H51*100</f>
        <v>96.820750908356885</v>
      </c>
      <c r="I51" s="15">
        <f>'Table A1'!I51/'Table A5'!I51*100</f>
        <v>106.63088095989895</v>
      </c>
      <c r="J51" s="15">
        <f>'Table A1'!J51/'Table A5'!J51*100</f>
        <v>102.10340897316341</v>
      </c>
      <c r="K51" s="15">
        <f>'Table A1'!K51/'Table A5'!K51*100</f>
        <v>98.014272417002786</v>
      </c>
      <c r="L51" s="15">
        <f>'Table A1'!L51/'Table A5'!L51*100</f>
        <v>99.668908432488351</v>
      </c>
      <c r="M51" s="15">
        <f>'Table A1'!M51/'Table A5'!M51*100</f>
        <v>97.857567942868485</v>
      </c>
      <c r="N51" s="15">
        <f>'Table A1'!N51/'Table A5'!N51*100</f>
        <v>100.74174676138739</v>
      </c>
      <c r="O51" s="15">
        <f>'Table A1'!O51/'Table A5'!O51*100</f>
        <v>103.19730753050065</v>
      </c>
      <c r="P51" s="15"/>
      <c r="Q51" s="15"/>
      <c r="R51" s="15"/>
      <c r="S51" s="15">
        <f>'Table A1'!S51/'Table A5'!S51*100</f>
        <v>99.08599508599508</v>
      </c>
      <c r="T51" s="15">
        <f>'Table A1'!T51/'Table A5'!T51*100</f>
        <v>102.89615225486139</v>
      </c>
      <c r="U51" s="15">
        <f>'Table A1'!U51/'Table A5'!U51*100</f>
        <v>99.928330091123158</v>
      </c>
    </row>
    <row r="52" spans="1:21" x14ac:dyDescent="0.25">
      <c r="A52" s="13">
        <v>2016</v>
      </c>
      <c r="B52" s="15">
        <f>'Table A1'!B52/'Table A5'!B52*100</f>
        <v>100</v>
      </c>
      <c r="C52" s="15">
        <f>'Table A1'!C52/'Table A5'!C52*100</f>
        <v>100</v>
      </c>
      <c r="D52" s="15">
        <f>'Table A1'!D52/'Table A5'!D52*100</f>
        <v>100</v>
      </c>
      <c r="E52" s="15">
        <f>'Table A1'!E52/'Table A5'!E52*100</f>
        <v>100</v>
      </c>
      <c r="F52" s="15">
        <f>'Table A1'!F52/'Table A5'!F52*100</f>
        <v>100</v>
      </c>
      <c r="G52" s="15">
        <f>'Table A1'!G52/'Table A5'!G52*100</f>
        <v>100</v>
      </c>
      <c r="H52" s="15">
        <f>'Table A1'!H52/'Table A5'!H52*100</f>
        <v>100</v>
      </c>
      <c r="I52" s="15">
        <f>'Table A1'!I52/'Table A5'!I52*100</f>
        <v>100</v>
      </c>
      <c r="J52" s="15">
        <f>'Table A1'!J52/'Table A5'!J52*100</f>
        <v>100</v>
      </c>
      <c r="K52" s="15">
        <f>'Table A1'!K52/'Table A5'!K52*100</f>
        <v>100</v>
      </c>
      <c r="L52" s="15">
        <f>'Table A1'!L52/'Table A5'!L52*100</f>
        <v>100</v>
      </c>
      <c r="M52" s="15">
        <f>'Table A1'!M52/'Table A5'!M52*100</f>
        <v>100</v>
      </c>
      <c r="N52" s="15">
        <f>'Table A1'!N52/'Table A5'!N52*100</f>
        <v>100</v>
      </c>
      <c r="O52" s="15">
        <f>'Table A1'!O52/'Table A5'!O52*100</f>
        <v>100</v>
      </c>
      <c r="P52" s="15"/>
      <c r="Q52" s="15"/>
      <c r="R52" s="15"/>
      <c r="S52" s="15">
        <f>'Table A1'!S52/'Table A5'!S52*100</f>
        <v>100</v>
      </c>
      <c r="T52" s="15">
        <f>'Table A1'!T52/'Table A5'!T52*100</f>
        <v>100</v>
      </c>
      <c r="U52" s="15">
        <f>'Table A1'!U52/'Table A5'!U52*100</f>
        <v>100</v>
      </c>
    </row>
    <row r="53" spans="1:21" x14ac:dyDescent="0.25">
      <c r="A53" s="13">
        <v>2017</v>
      </c>
      <c r="B53" s="15">
        <f>'Table A1'!B53/'Table A5'!B53*100</f>
        <v>102.1344407958277</v>
      </c>
      <c r="C53" s="15">
        <f>'Table A1'!C53/'Table A5'!C53*100</f>
        <v>110.45602605863193</v>
      </c>
      <c r="D53" s="15">
        <f>'Table A1'!D53/'Table A5'!D53*100</f>
        <v>101.02787112077485</v>
      </c>
      <c r="E53" s="15">
        <f>'Table A1'!E53/'Table A5'!E53*100</f>
        <v>94.597977852672116</v>
      </c>
      <c r="F53" s="15">
        <f>'Table A1'!F53/'Table A5'!F53*100</f>
        <v>97.215287113501049</v>
      </c>
      <c r="G53" s="15">
        <f>'Table A1'!G53/'Table A5'!G53*100</f>
        <v>101.81748612971111</v>
      </c>
      <c r="H53" s="15">
        <f>'Table A1'!H53/'Table A5'!H53*100</f>
        <v>100.97575399172088</v>
      </c>
      <c r="I53" s="15">
        <f>'Table A1'!I53/'Table A5'!I53*100</f>
        <v>102.80853633984295</v>
      </c>
      <c r="J53" s="15">
        <f>'Table A1'!J53/'Table A5'!J53*100</f>
        <v>100.87702010248324</v>
      </c>
      <c r="K53" s="15">
        <f>'Table A1'!K53/'Table A5'!K53*100</f>
        <v>100.6915762174623</v>
      </c>
      <c r="L53" s="15">
        <f>'Table A1'!L53/'Table A5'!L53*100</f>
        <v>102.00637925712522</v>
      </c>
      <c r="M53" s="15">
        <f>'Table A1'!M53/'Table A5'!M53*100</f>
        <v>102.42025316455697</v>
      </c>
      <c r="N53" s="15">
        <f>'Table A1'!N53/'Table A5'!N53*100</f>
        <v>106.96889070814572</v>
      </c>
      <c r="O53" s="15">
        <f>'Table A1'!O53/'Table A5'!O53*100</f>
        <v>99.312583540194765</v>
      </c>
      <c r="P53" s="15"/>
      <c r="Q53" s="15"/>
      <c r="R53" s="15"/>
      <c r="S53" s="15">
        <f>'Table A1'!S53/'Table A5'!S53*100</f>
        <v>97.835578262888973</v>
      </c>
      <c r="T53" s="15">
        <f>'Table A1'!T53/'Table A5'!T53*100</f>
        <v>97.978346268084707</v>
      </c>
      <c r="U53" s="15">
        <f>'Table A1'!U53/'Table A5'!U53*100</f>
        <v>101.51006711409396</v>
      </c>
    </row>
    <row r="54" spans="1:21" x14ac:dyDescent="0.25">
      <c r="A54" s="13">
        <v>2018</v>
      </c>
      <c r="B54" s="15">
        <f>'Table A1'!B54/'Table A5'!B54*100</f>
        <v>104.28063040162685</v>
      </c>
      <c r="C54" s="15">
        <f>'Table A1'!C54/'Table A5'!C54*100</f>
        <v>113.19099460944932</v>
      </c>
      <c r="D54" s="15">
        <f>'Table A1'!D54/'Table A5'!D54*100</f>
        <v>100.35039906560247</v>
      </c>
      <c r="E54" s="15">
        <f>'Table A1'!E54/'Table A5'!E54*100</f>
        <v>88.326635001826816</v>
      </c>
      <c r="F54" s="15">
        <f>'Table A1'!F54/'Table A5'!F54*100</f>
        <v>97.762478485370053</v>
      </c>
      <c r="G54" s="15">
        <f>'Table A1'!G54/'Table A5'!G54*100</f>
        <v>99.504580295382311</v>
      </c>
      <c r="H54" s="15">
        <f>'Table A1'!H54/'Table A5'!H54*100</f>
        <v>103.99409739301524</v>
      </c>
      <c r="I54" s="15">
        <f>'Table A1'!I54/'Table A5'!I54*100</f>
        <v>103.72176335953827</v>
      </c>
      <c r="J54" s="15">
        <f>'Table A1'!J54/'Table A5'!J54*100</f>
        <v>102.92386185243328</v>
      </c>
      <c r="K54" s="15">
        <f>'Table A1'!K54/'Table A5'!K54*100</f>
        <v>105.15778434550481</v>
      </c>
      <c r="L54" s="15">
        <f>'Table A1'!L54/'Table A5'!L54*100</f>
        <v>99.2610588116206</v>
      </c>
      <c r="M54" s="15">
        <f>'Table A1'!M54/'Table A5'!M54*100</f>
        <v>102.42975702429756</v>
      </c>
      <c r="N54" s="15">
        <f>'Table A1'!N54/'Table A5'!N54*100</f>
        <v>109.43546778376221</v>
      </c>
      <c r="O54" s="15">
        <f>'Table A1'!O54/'Table A5'!O54*100</f>
        <v>99.210574628235719</v>
      </c>
      <c r="P54" s="15"/>
      <c r="Q54" s="15"/>
      <c r="R54" s="15"/>
      <c r="S54" s="15">
        <f>'Table A1'!S54/'Table A5'!S54*100</f>
        <v>99.298698901910115</v>
      </c>
      <c r="T54" s="15">
        <f>'Table A1'!T54/'Table A5'!T54*100</f>
        <v>96.077140169332083</v>
      </c>
      <c r="U54" s="15">
        <f>'Table A1'!U54/'Table A5'!U54*100</f>
        <v>102.06366202667185</v>
      </c>
    </row>
    <row r="55" spans="1:21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</row>
    <row r="56" spans="1:21" x14ac:dyDescent="0.25">
      <c r="A56" s="9" t="s">
        <v>163</v>
      </c>
    </row>
    <row r="57" spans="1:21" x14ac:dyDescent="0.25">
      <c r="A57" s="13">
        <v>1971</v>
      </c>
      <c r="B57" s="11">
        <f>LN(B7/B6)*100</f>
        <v>6.1442444597315671</v>
      </c>
      <c r="C57" s="11">
        <f t="shared" ref="C57:U71" si="0">LN(C7/C6)*100</f>
        <v>-2.0560815128423995</v>
      </c>
      <c r="D57" s="11">
        <f t="shared" si="0"/>
        <v>1.5557281871257684</v>
      </c>
      <c r="E57" s="11">
        <f t="shared" si="0"/>
        <v>5.7790710160573546</v>
      </c>
      <c r="F57" s="11">
        <f t="shared" si="0"/>
        <v>-5.9992201032032294E-3</v>
      </c>
      <c r="G57" s="11">
        <f t="shared" si="0"/>
        <v>3.0569272246619619</v>
      </c>
      <c r="H57" s="11">
        <f t="shared" si="0"/>
        <v>1.6610222207075069</v>
      </c>
      <c r="I57" s="11">
        <f t="shared" si="0"/>
        <v>9.4237409621207711</v>
      </c>
      <c r="J57" s="11">
        <f t="shared" si="0"/>
        <v>3.6297334423214087</v>
      </c>
      <c r="K57" s="11">
        <f t="shared" si="0"/>
        <v>1.2422649740120582</v>
      </c>
      <c r="L57" s="11">
        <f t="shared" si="0"/>
        <v>-5.8038098975114121</v>
      </c>
      <c r="M57" s="11">
        <f t="shared" si="0"/>
        <v>1.0932512078843677</v>
      </c>
      <c r="N57" s="11">
        <f t="shared" si="0"/>
        <v>5.9361062583546325</v>
      </c>
      <c r="O57" s="11">
        <f t="shared" si="0"/>
        <v>7.5877672505781257</v>
      </c>
      <c r="P57" s="11"/>
      <c r="Q57" s="11"/>
      <c r="R57" s="11"/>
      <c r="S57" s="11">
        <f t="shared" si="0"/>
        <v>5.6075832712775577</v>
      </c>
      <c r="T57" s="11">
        <f t="shared" si="0"/>
        <v>1.4679730938438926</v>
      </c>
      <c r="U57" s="11">
        <f t="shared" si="0"/>
        <v>2.5113153713131653</v>
      </c>
    </row>
    <row r="58" spans="1:21" x14ac:dyDescent="0.25">
      <c r="A58" s="13">
        <v>1972</v>
      </c>
      <c r="B58" s="11">
        <f t="shared" ref="B58:O73" si="1">LN(B8/B7)*100</f>
        <v>-0.24275805320586236</v>
      </c>
      <c r="C58" s="11">
        <f t="shared" si="1"/>
        <v>-19.33661851686437</v>
      </c>
      <c r="D58" s="11">
        <f t="shared" si="1"/>
        <v>2.864097593554725</v>
      </c>
      <c r="E58" s="11">
        <f t="shared" si="1"/>
        <v>9.2466047647030791</v>
      </c>
      <c r="F58" s="11">
        <f t="shared" si="1"/>
        <v>4.0416985823172045</v>
      </c>
      <c r="G58" s="11">
        <f t="shared" si="1"/>
        <v>-2.936816200660461</v>
      </c>
      <c r="H58" s="11">
        <f t="shared" si="1"/>
        <v>1.7116222049903471</v>
      </c>
      <c r="I58" s="11">
        <f t="shared" si="1"/>
        <v>7.1640141820636991</v>
      </c>
      <c r="J58" s="11">
        <f t="shared" si="1"/>
        <v>0.34185966358391739</v>
      </c>
      <c r="K58" s="11">
        <f t="shared" si="1"/>
        <v>1.9898415563886707</v>
      </c>
      <c r="L58" s="11">
        <f t="shared" si="1"/>
        <v>-4.6272209109465141</v>
      </c>
      <c r="M58" s="11">
        <f t="shared" si="1"/>
        <v>1.212582463764996</v>
      </c>
      <c r="N58" s="11">
        <f t="shared" si="1"/>
        <v>5.6117784008011462</v>
      </c>
      <c r="O58" s="11">
        <f t="shared" si="1"/>
        <v>6.3347218731363339</v>
      </c>
      <c r="P58" s="11"/>
      <c r="Q58" s="11"/>
      <c r="R58" s="11"/>
      <c r="S58" s="11">
        <f t="shared" si="0"/>
        <v>0.58382865335767564</v>
      </c>
      <c r="T58" s="11">
        <f t="shared" si="0"/>
        <v>-5.0964546341178503</v>
      </c>
      <c r="U58" s="11">
        <f t="shared" si="0"/>
        <v>1.9888960692426798</v>
      </c>
    </row>
    <row r="59" spans="1:21" x14ac:dyDescent="0.25">
      <c r="A59" s="13">
        <v>1973</v>
      </c>
      <c r="B59" s="11">
        <f t="shared" si="1"/>
        <v>2.3680919560441844</v>
      </c>
      <c r="C59" s="11">
        <f t="shared" si="0"/>
        <v>8.0788894455323312</v>
      </c>
      <c r="D59" s="11">
        <f t="shared" si="0"/>
        <v>6.980274664065818</v>
      </c>
      <c r="E59" s="11">
        <f t="shared" si="0"/>
        <v>8.7224920485180846</v>
      </c>
      <c r="F59" s="11">
        <f t="shared" si="0"/>
        <v>8.6019190317786869</v>
      </c>
      <c r="G59" s="11">
        <f t="shared" si="0"/>
        <v>-3.3736061719476593</v>
      </c>
      <c r="H59" s="11">
        <f t="shared" si="0"/>
        <v>-1.5435479127311207</v>
      </c>
      <c r="I59" s="11">
        <f t="shared" si="0"/>
        <v>10.187130358739175</v>
      </c>
      <c r="J59" s="11">
        <f t="shared" si="0"/>
        <v>-1.8076197579483075</v>
      </c>
      <c r="K59" s="11">
        <f t="shared" si="0"/>
        <v>4.9297582299433058</v>
      </c>
      <c r="L59" s="11">
        <f t="shared" si="0"/>
        <v>-0.80311384355237281</v>
      </c>
      <c r="M59" s="11">
        <f t="shared" si="0"/>
        <v>0.20732783845163402</v>
      </c>
      <c r="N59" s="11">
        <f t="shared" si="0"/>
        <v>6.7624558620146251</v>
      </c>
      <c r="O59" s="11">
        <f t="shared" si="0"/>
        <v>7.4221882008811582</v>
      </c>
      <c r="P59" s="11"/>
      <c r="Q59" s="11"/>
      <c r="R59" s="11"/>
      <c r="S59" s="11">
        <f t="shared" si="0"/>
        <v>3.3619675633205461</v>
      </c>
      <c r="T59" s="11">
        <f t="shared" si="0"/>
        <v>-3.0006360500204665</v>
      </c>
      <c r="U59" s="11">
        <f t="shared" si="0"/>
        <v>4.2132133866605095</v>
      </c>
    </row>
    <row r="60" spans="1:21" x14ac:dyDescent="0.25">
      <c r="A60" s="13">
        <v>1974</v>
      </c>
      <c r="B60" s="11">
        <f t="shared" si="1"/>
        <v>4.009987661878478</v>
      </c>
      <c r="C60" s="11">
        <f t="shared" si="0"/>
        <v>-13.494279544182461</v>
      </c>
      <c r="D60" s="11">
        <f t="shared" si="0"/>
        <v>-0.12912880419599912</v>
      </c>
      <c r="E60" s="11">
        <f t="shared" si="0"/>
        <v>1.4789693836008118</v>
      </c>
      <c r="F60" s="11">
        <f t="shared" si="0"/>
        <v>-8.1295545802570626</v>
      </c>
      <c r="G60" s="11">
        <f t="shared" si="0"/>
        <v>-5.6537777920278121</v>
      </c>
      <c r="H60" s="11">
        <f t="shared" si="0"/>
        <v>-10.904701772072006</v>
      </c>
      <c r="I60" s="11">
        <f t="shared" si="0"/>
        <v>-0.87597988360803569</v>
      </c>
      <c r="J60" s="11">
        <f t="shared" si="0"/>
        <v>-7.5666147041672112</v>
      </c>
      <c r="K60" s="11">
        <f t="shared" si="0"/>
        <v>-6.5376876682037457</v>
      </c>
      <c r="L60" s="11">
        <f t="shared" si="0"/>
        <v>-3.4378410903974546</v>
      </c>
      <c r="M60" s="11">
        <f t="shared" si="0"/>
        <v>-4.2510081036184282</v>
      </c>
      <c r="N60" s="11">
        <f t="shared" si="0"/>
        <v>-3.2296334777344713</v>
      </c>
      <c r="O60" s="11">
        <f t="shared" si="0"/>
        <v>-1.6301883045232537</v>
      </c>
      <c r="P60" s="11"/>
      <c r="Q60" s="11"/>
      <c r="R60" s="11"/>
      <c r="S60" s="11">
        <f t="shared" si="0"/>
        <v>-6.495067576749336</v>
      </c>
      <c r="T60" s="11">
        <f t="shared" si="0"/>
        <v>-8.8910416468666398</v>
      </c>
      <c r="U60" s="11">
        <f t="shared" si="0"/>
        <v>-3.2593236901929625</v>
      </c>
    </row>
    <row r="61" spans="1:21" x14ac:dyDescent="0.25">
      <c r="A61" s="13">
        <v>1975</v>
      </c>
      <c r="B61" s="11">
        <f t="shared" si="1"/>
        <v>-4.2696706660248651</v>
      </c>
      <c r="C61" s="11">
        <f t="shared" si="0"/>
        <v>7.170793083115286</v>
      </c>
      <c r="D61" s="11">
        <f t="shared" si="0"/>
        <v>-0.98225053605159407</v>
      </c>
      <c r="E61" s="11">
        <f t="shared" si="0"/>
        <v>2.7541141762186712</v>
      </c>
      <c r="F61" s="11">
        <f t="shared" si="0"/>
        <v>-5.3314062975636078</v>
      </c>
      <c r="G61" s="11">
        <f t="shared" si="0"/>
        <v>-2.133375581694227</v>
      </c>
      <c r="H61" s="11">
        <f t="shared" si="0"/>
        <v>-3.3971725222759064</v>
      </c>
      <c r="I61" s="11">
        <f t="shared" si="0"/>
        <v>-0.77703495681804546</v>
      </c>
      <c r="J61" s="11">
        <f t="shared" si="0"/>
        <v>-0.85460995899002812</v>
      </c>
      <c r="K61" s="11">
        <f t="shared" si="0"/>
        <v>-0.7694287842859423</v>
      </c>
      <c r="L61" s="11">
        <f t="shared" si="0"/>
        <v>6.0215285013391577</v>
      </c>
      <c r="M61" s="11">
        <f t="shared" si="0"/>
        <v>1.1013417423149992</v>
      </c>
      <c r="N61" s="11">
        <f t="shared" si="0"/>
        <v>-2.9909880490033562</v>
      </c>
      <c r="O61" s="11">
        <f t="shared" si="0"/>
        <v>-2.4815908381873566</v>
      </c>
      <c r="P61" s="11"/>
      <c r="Q61" s="11"/>
      <c r="R61" s="11"/>
      <c r="S61" s="11">
        <f t="shared" si="0"/>
        <v>0.21855684104501835</v>
      </c>
      <c r="T61" s="11">
        <f t="shared" si="0"/>
        <v>-0.79251431100572067</v>
      </c>
      <c r="U61" s="11">
        <f t="shared" si="0"/>
        <v>-1.0229900430222798</v>
      </c>
    </row>
    <row r="62" spans="1:21" x14ac:dyDescent="0.25">
      <c r="A62" s="13">
        <v>1976</v>
      </c>
      <c r="B62" s="11">
        <f t="shared" si="1"/>
        <v>-7.2512159341162761</v>
      </c>
      <c r="C62" s="11">
        <f t="shared" si="0"/>
        <v>-11.895791030217563</v>
      </c>
      <c r="D62" s="11">
        <f t="shared" si="0"/>
        <v>2.9719777772703821</v>
      </c>
      <c r="E62" s="11">
        <f t="shared" si="0"/>
        <v>0.33457995413512487</v>
      </c>
      <c r="F62" s="11">
        <f t="shared" si="0"/>
        <v>1.917833982047177</v>
      </c>
      <c r="G62" s="11">
        <f t="shared" si="0"/>
        <v>-0.22997884238981897</v>
      </c>
      <c r="H62" s="11">
        <f t="shared" si="0"/>
        <v>3.4633622165029432</v>
      </c>
      <c r="I62" s="11">
        <f t="shared" si="0"/>
        <v>4.1596214973708703</v>
      </c>
      <c r="J62" s="11">
        <f t="shared" si="0"/>
        <v>2.1277265458155163</v>
      </c>
      <c r="K62" s="11">
        <f t="shared" si="0"/>
        <v>3.5952984476165373</v>
      </c>
      <c r="L62" s="11">
        <f t="shared" si="0"/>
        <v>-0.36948378254993702</v>
      </c>
      <c r="M62" s="11">
        <f t="shared" si="0"/>
        <v>3.8811753941204898</v>
      </c>
      <c r="N62" s="11">
        <f t="shared" si="0"/>
        <v>1.0371502295338406</v>
      </c>
      <c r="O62" s="11">
        <f t="shared" si="0"/>
        <v>2.1466405001805433</v>
      </c>
      <c r="P62" s="11"/>
      <c r="Q62" s="11"/>
      <c r="R62" s="11"/>
      <c r="S62" s="11">
        <f t="shared" si="0"/>
        <v>6.154031979973392</v>
      </c>
      <c r="T62" s="11">
        <f t="shared" si="0"/>
        <v>-0.69681927872082172</v>
      </c>
      <c r="U62" s="11">
        <f t="shared" si="0"/>
        <v>1.9738150391763902</v>
      </c>
    </row>
    <row r="63" spans="1:21" x14ac:dyDescent="0.25">
      <c r="A63" s="13">
        <v>1977</v>
      </c>
      <c r="B63" s="11">
        <f t="shared" si="1"/>
        <v>10.818826316753535</v>
      </c>
      <c r="C63" s="11">
        <f t="shared" si="0"/>
        <v>-12.268991913808083</v>
      </c>
      <c r="D63" s="11">
        <f t="shared" si="0"/>
        <v>0.58477645719768889</v>
      </c>
      <c r="E63" s="11">
        <f t="shared" si="0"/>
        <v>3.8138236827598697</v>
      </c>
      <c r="F63" s="11">
        <f t="shared" si="0"/>
        <v>8.1924424800276285E-2</v>
      </c>
      <c r="G63" s="11">
        <f t="shared" si="0"/>
        <v>1.0080939238375075</v>
      </c>
      <c r="H63" s="11">
        <f t="shared" si="0"/>
        <v>-0.44580816540596285</v>
      </c>
      <c r="I63" s="11">
        <f t="shared" si="0"/>
        <v>4.0028649905259774</v>
      </c>
      <c r="J63" s="11">
        <f t="shared" si="0"/>
        <v>1.1484725045313096</v>
      </c>
      <c r="K63" s="11">
        <f t="shared" si="0"/>
        <v>1.6274726628269853</v>
      </c>
      <c r="L63" s="11">
        <f t="shared" si="0"/>
        <v>-3.1056953952255055</v>
      </c>
      <c r="M63" s="11">
        <f t="shared" si="0"/>
        <v>4.0871865803970833</v>
      </c>
      <c r="N63" s="11">
        <f t="shared" si="0"/>
        <v>-2.8162843612399158</v>
      </c>
      <c r="O63" s="11">
        <f t="shared" si="0"/>
        <v>-1.1105626511470921</v>
      </c>
      <c r="P63" s="11"/>
      <c r="Q63" s="11"/>
      <c r="R63" s="11"/>
      <c r="S63" s="11">
        <f t="shared" si="0"/>
        <v>3.6005840178278827</v>
      </c>
      <c r="T63" s="11">
        <f t="shared" si="0"/>
        <v>2.598393623112754</v>
      </c>
      <c r="U63" s="11">
        <f t="shared" si="0"/>
        <v>0.66259342893729656</v>
      </c>
    </row>
    <row r="64" spans="1:21" x14ac:dyDescent="0.25">
      <c r="A64" s="13">
        <v>1978</v>
      </c>
      <c r="B64" s="11">
        <f t="shared" si="1"/>
        <v>6.3752231834573196</v>
      </c>
      <c r="C64" s="11">
        <f t="shared" si="0"/>
        <v>-2.3559709819958621</v>
      </c>
      <c r="D64" s="11">
        <f t="shared" si="0"/>
        <v>0.88520824886816707</v>
      </c>
      <c r="E64" s="11">
        <f t="shared" si="0"/>
        <v>4.5742423047417136</v>
      </c>
      <c r="F64" s="11">
        <f t="shared" si="0"/>
        <v>2.3781568009070346</v>
      </c>
      <c r="G64" s="11">
        <f t="shared" si="0"/>
        <v>6.031102215393723</v>
      </c>
      <c r="H64" s="11">
        <f t="shared" si="0"/>
        <v>5.9611233846436154</v>
      </c>
      <c r="I64" s="11">
        <f t="shared" si="0"/>
        <v>3.3981392107834756</v>
      </c>
      <c r="J64" s="11">
        <f t="shared" si="0"/>
        <v>5.7870303983079188</v>
      </c>
      <c r="K64" s="11">
        <f t="shared" si="0"/>
        <v>1.8792892165506538</v>
      </c>
      <c r="L64" s="11">
        <f t="shared" si="0"/>
        <v>1.084534950210003</v>
      </c>
      <c r="M64" s="11">
        <f t="shared" si="0"/>
        <v>0.84169133462304502</v>
      </c>
      <c r="N64" s="11">
        <f t="shared" si="0"/>
        <v>0.15153154766332111</v>
      </c>
      <c r="O64" s="11">
        <f t="shared" si="0"/>
        <v>2.0274049873753546</v>
      </c>
      <c r="P64" s="11"/>
      <c r="Q64" s="11"/>
      <c r="R64" s="11"/>
      <c r="S64" s="11">
        <f t="shared" si="0"/>
        <v>4.4931929909969854</v>
      </c>
      <c r="T64" s="11">
        <f t="shared" si="0"/>
        <v>-11.818934385183955</v>
      </c>
      <c r="U64" s="11">
        <f t="shared" si="0"/>
        <v>2.6465469562745509</v>
      </c>
    </row>
    <row r="65" spans="1:21" x14ac:dyDescent="0.25">
      <c r="A65" s="13">
        <v>1979</v>
      </c>
      <c r="B65" s="11">
        <f t="shared" si="1"/>
        <v>5.2430457942750953E-2</v>
      </c>
      <c r="C65" s="11">
        <f t="shared" si="0"/>
        <v>25.677153100205636</v>
      </c>
      <c r="D65" s="11">
        <f t="shared" si="0"/>
        <v>-1.04341396241647</v>
      </c>
      <c r="E65" s="11">
        <f t="shared" si="0"/>
        <v>5.1416612043565442</v>
      </c>
      <c r="F65" s="11">
        <f t="shared" si="0"/>
        <v>-3.8372467314983809</v>
      </c>
      <c r="G65" s="11">
        <f t="shared" si="0"/>
        <v>-0.904473460248025</v>
      </c>
      <c r="H65" s="11">
        <f t="shared" si="0"/>
        <v>0.31265733348148633</v>
      </c>
      <c r="I65" s="11">
        <f t="shared" si="0"/>
        <v>5.0936814576923739</v>
      </c>
      <c r="J65" s="11">
        <f t="shared" si="0"/>
        <v>0.12625955915258638</v>
      </c>
      <c r="K65" s="11">
        <f t="shared" si="0"/>
        <v>3.2684024364345978</v>
      </c>
      <c r="L65" s="11">
        <f t="shared" si="0"/>
        <v>2.6986361489167874</v>
      </c>
      <c r="M65" s="11">
        <f t="shared" si="0"/>
        <v>0.2467029504217525</v>
      </c>
      <c r="N65" s="11">
        <f t="shared" si="0"/>
        <v>2.76985949335729</v>
      </c>
      <c r="O65" s="11">
        <f t="shared" si="0"/>
        <v>4.5007215573738559</v>
      </c>
      <c r="P65" s="11"/>
      <c r="Q65" s="11"/>
      <c r="R65" s="11"/>
      <c r="S65" s="11">
        <f t="shared" si="0"/>
        <v>2.74666329982924</v>
      </c>
      <c r="T65" s="11">
        <f t="shared" si="0"/>
        <v>-23.54082412693603</v>
      </c>
      <c r="U65" s="11">
        <f t="shared" si="0"/>
        <v>1.8595828362751934</v>
      </c>
    </row>
    <row r="66" spans="1:21" x14ac:dyDescent="0.25">
      <c r="A66" s="13">
        <v>1980</v>
      </c>
      <c r="B66" s="11">
        <f t="shared" si="1"/>
        <v>8.0429040132645699</v>
      </c>
      <c r="C66" s="11">
        <f t="shared" si="0"/>
        <v>-1.6881041488191357</v>
      </c>
      <c r="D66" s="11">
        <f t="shared" si="0"/>
        <v>-4.4178134591566272</v>
      </c>
      <c r="E66" s="11">
        <f t="shared" si="0"/>
        <v>1.8431560271798006</v>
      </c>
      <c r="F66" s="11">
        <f t="shared" si="0"/>
        <v>-13.328482068065437</v>
      </c>
      <c r="G66" s="11">
        <f t="shared" si="0"/>
        <v>-4.8252077038383376</v>
      </c>
      <c r="H66" s="11">
        <f t="shared" si="0"/>
        <v>-6.8210936448112633</v>
      </c>
      <c r="I66" s="11">
        <f t="shared" si="0"/>
        <v>-2.9036008795900665</v>
      </c>
      <c r="J66" s="11">
        <f t="shared" si="0"/>
        <v>-3.8366927393373342</v>
      </c>
      <c r="K66" s="11">
        <f t="shared" si="0"/>
        <v>3.1859436167815005</v>
      </c>
      <c r="L66" s="11">
        <f t="shared" si="0"/>
        <v>-4.0900032914539555</v>
      </c>
      <c r="M66" s="11">
        <f t="shared" si="0"/>
        <v>-0.15617475814830881</v>
      </c>
      <c r="N66" s="11">
        <f t="shared" si="0"/>
        <v>-2.7472636216561779</v>
      </c>
      <c r="O66" s="11">
        <f t="shared" si="0"/>
        <v>-1.0931813497923322</v>
      </c>
      <c r="P66" s="11"/>
      <c r="Q66" s="11"/>
      <c r="R66" s="11"/>
      <c r="S66" s="11">
        <f t="shared" si="0"/>
        <v>4.9406829678606359</v>
      </c>
      <c r="T66" s="11">
        <f t="shared" si="0"/>
        <v>-7.0387687594855448</v>
      </c>
      <c r="U66" s="11">
        <f t="shared" si="0"/>
        <v>-2.6671323082371048</v>
      </c>
    </row>
    <row r="67" spans="1:21" x14ac:dyDescent="0.25">
      <c r="A67" s="13">
        <v>1981</v>
      </c>
      <c r="B67" s="11">
        <f t="shared" si="1"/>
        <v>2.9883412485242919</v>
      </c>
      <c r="C67" s="11">
        <f t="shared" si="0"/>
        <v>7.1864150622503491</v>
      </c>
      <c r="D67" s="11">
        <f t="shared" si="0"/>
        <v>0.64742523063980995</v>
      </c>
      <c r="E67" s="11">
        <f t="shared" si="0"/>
        <v>6.3195887104452302</v>
      </c>
      <c r="F67" s="11">
        <f t="shared" si="0"/>
        <v>-1.85688936213441</v>
      </c>
      <c r="G67" s="11">
        <f t="shared" si="0"/>
        <v>-4.6705834358911016</v>
      </c>
      <c r="H67" s="11">
        <f t="shared" si="0"/>
        <v>1.0137686708914482</v>
      </c>
      <c r="I67" s="11">
        <f t="shared" si="0"/>
        <v>4.5125881252226936</v>
      </c>
      <c r="J67" s="11">
        <f t="shared" si="0"/>
        <v>-0.14366600936724699</v>
      </c>
      <c r="K67" s="11">
        <f t="shared" si="0"/>
        <v>0.19990909140360844</v>
      </c>
      <c r="L67" s="11">
        <f t="shared" si="0"/>
        <v>-3.7754797695586078E-3</v>
      </c>
      <c r="M67" s="11">
        <f t="shared" si="0"/>
        <v>0.50177684807065037</v>
      </c>
      <c r="N67" s="11">
        <f t="shared" si="0"/>
        <v>-0.72618232882631795</v>
      </c>
      <c r="O67" s="11">
        <f t="shared" si="0"/>
        <v>0.83268504575760083</v>
      </c>
      <c r="P67" s="11"/>
      <c r="Q67" s="11"/>
      <c r="R67" s="11"/>
      <c r="S67" s="11">
        <f t="shared" si="0"/>
        <v>0.36971895527651144</v>
      </c>
      <c r="T67" s="11">
        <f t="shared" si="0"/>
        <v>-9.3708818147795157</v>
      </c>
      <c r="U67" s="11">
        <f t="shared" si="0"/>
        <v>0.96989012695555576</v>
      </c>
    </row>
    <row r="68" spans="1:21" x14ac:dyDescent="0.25">
      <c r="A68" s="13">
        <v>1982</v>
      </c>
      <c r="B68" s="11">
        <f t="shared" si="1"/>
        <v>5.7877805153307991</v>
      </c>
      <c r="C68" s="11">
        <f t="shared" si="0"/>
        <v>3.6143089770571337</v>
      </c>
      <c r="D68" s="11">
        <f t="shared" si="0"/>
        <v>5.1061198670418309</v>
      </c>
      <c r="E68" s="11">
        <f t="shared" si="0"/>
        <v>0.35934797929492018</v>
      </c>
      <c r="F68" s="11">
        <f t="shared" si="0"/>
        <v>-3.3332637416025395</v>
      </c>
      <c r="G68" s="11">
        <f t="shared" si="0"/>
        <v>10.220896111560771</v>
      </c>
      <c r="H68" s="11">
        <f t="shared" si="0"/>
        <v>3.9592172431593955</v>
      </c>
      <c r="I68" s="11">
        <f t="shared" si="0"/>
        <v>2.2093241630271634</v>
      </c>
      <c r="J68" s="11">
        <f t="shared" si="0"/>
        <v>0.13073102668862027</v>
      </c>
      <c r="K68" s="11">
        <f t="shared" si="0"/>
        <v>2.9430747856937822</v>
      </c>
      <c r="L68" s="11">
        <f t="shared" si="0"/>
        <v>-0.33818629051327254</v>
      </c>
      <c r="M68" s="11">
        <f t="shared" si="0"/>
        <v>-1.8431015520317819</v>
      </c>
      <c r="N68" s="11">
        <f t="shared" si="0"/>
        <v>5.2608155354568513</v>
      </c>
      <c r="O68" s="11">
        <f t="shared" si="0"/>
        <v>6.4088076825376259</v>
      </c>
      <c r="P68" s="11"/>
      <c r="Q68" s="11"/>
      <c r="R68" s="11"/>
      <c r="S68" s="11">
        <f t="shared" si="0"/>
        <v>-2.1130074448099507</v>
      </c>
      <c r="T68" s="11">
        <f t="shared" si="0"/>
        <v>-7.960405345761556</v>
      </c>
      <c r="U68" s="11">
        <f t="shared" si="0"/>
        <v>4.1778130565034157</v>
      </c>
    </row>
    <row r="69" spans="1:21" x14ac:dyDescent="0.25">
      <c r="A69" s="13">
        <v>1983</v>
      </c>
      <c r="B69" s="11">
        <f t="shared" si="1"/>
        <v>-4.8671435514069232</v>
      </c>
      <c r="C69" s="11">
        <f t="shared" si="0"/>
        <v>1.2209314293427616</v>
      </c>
      <c r="D69" s="11">
        <f t="shared" si="0"/>
        <v>6.3506159890461999</v>
      </c>
      <c r="E69" s="11">
        <f t="shared" si="0"/>
        <v>3.4909448800788536</v>
      </c>
      <c r="F69" s="11">
        <f t="shared" si="0"/>
        <v>-3.8450840916072417</v>
      </c>
      <c r="G69" s="11">
        <f t="shared" si="0"/>
        <v>6.3362567666371454</v>
      </c>
      <c r="H69" s="11">
        <f t="shared" si="0"/>
        <v>7.35422551276175</v>
      </c>
      <c r="I69" s="11">
        <f t="shared" si="0"/>
        <v>8.0351310686267823</v>
      </c>
      <c r="J69" s="11">
        <f t="shared" si="0"/>
        <v>2.3865274779215562</v>
      </c>
      <c r="K69" s="11">
        <f t="shared" si="0"/>
        <v>5.1906552616588888</v>
      </c>
      <c r="L69" s="11">
        <f t="shared" si="0"/>
        <v>-5.5314968571335207E-2</v>
      </c>
      <c r="M69" s="11">
        <f t="shared" si="0"/>
        <v>1.9874616460015555</v>
      </c>
      <c r="N69" s="11">
        <f t="shared" si="0"/>
        <v>7.018390282020162</v>
      </c>
      <c r="O69" s="11">
        <f t="shared" si="0"/>
        <v>7.9804067063205197</v>
      </c>
      <c r="P69" s="11"/>
      <c r="Q69" s="11"/>
      <c r="R69" s="11"/>
      <c r="S69" s="11">
        <f t="shared" si="0"/>
        <v>6.6211527295692756</v>
      </c>
      <c r="T69" s="11">
        <f t="shared" si="0"/>
        <v>-2.5085964833892764</v>
      </c>
      <c r="U69" s="11">
        <f t="shared" si="0"/>
        <v>5.1129866797362675</v>
      </c>
    </row>
    <row r="70" spans="1:21" x14ac:dyDescent="0.25">
      <c r="A70" s="13">
        <v>1984</v>
      </c>
      <c r="B70" s="11">
        <f t="shared" si="1"/>
        <v>14.823195074494233</v>
      </c>
      <c r="C70" s="11">
        <f t="shared" si="0"/>
        <v>-6.9169124924160013</v>
      </c>
      <c r="D70" s="11">
        <f t="shared" si="0"/>
        <v>3.9338932108076796</v>
      </c>
      <c r="E70" s="11">
        <f t="shared" si="0"/>
        <v>-20.882668071635777</v>
      </c>
      <c r="F70" s="11">
        <f t="shared" si="0"/>
        <v>-6.9131541738953253</v>
      </c>
      <c r="G70" s="11">
        <f t="shared" si="0"/>
        <v>1.7983642239538997</v>
      </c>
      <c r="H70" s="11">
        <f t="shared" si="0"/>
        <v>0.88541376124981042</v>
      </c>
      <c r="I70" s="11">
        <f t="shared" si="0"/>
        <v>0.29028035128537</v>
      </c>
      <c r="J70" s="11">
        <f t="shared" si="0"/>
        <v>-3.4732343762328757</v>
      </c>
      <c r="K70" s="11">
        <f t="shared" si="0"/>
        <v>1.9097090421297063</v>
      </c>
      <c r="L70" s="11">
        <f t="shared" si="0"/>
        <v>-3.838937182070806</v>
      </c>
      <c r="M70" s="11">
        <f t="shared" si="0"/>
        <v>-2.2508005854698263</v>
      </c>
      <c r="N70" s="11">
        <f t="shared" si="0"/>
        <v>-1.3464952371917875</v>
      </c>
      <c r="O70" s="11">
        <f t="shared" si="0"/>
        <v>0.62974318166614729</v>
      </c>
      <c r="P70" s="11"/>
      <c r="Q70" s="11"/>
      <c r="R70" s="11"/>
      <c r="S70" s="11">
        <f t="shared" si="0"/>
        <v>-0.46705876140901265</v>
      </c>
      <c r="T70" s="11">
        <f t="shared" si="0"/>
        <v>-4.1613393511859984</v>
      </c>
      <c r="U70" s="11">
        <f t="shared" si="0"/>
        <v>0.21215124250205927</v>
      </c>
    </row>
    <row r="71" spans="1:21" x14ac:dyDescent="0.25">
      <c r="A71" s="13">
        <v>1985</v>
      </c>
      <c r="B71" s="11">
        <f t="shared" si="1"/>
        <v>-2.67929278390922</v>
      </c>
      <c r="C71" s="11">
        <f t="shared" si="0"/>
        <v>8.8480910188653397</v>
      </c>
      <c r="D71" s="11">
        <f t="shared" si="0"/>
        <v>0.96964403108748087</v>
      </c>
      <c r="E71" s="11">
        <f t="shared" si="0"/>
        <v>21.764936354790716</v>
      </c>
      <c r="F71" s="11">
        <f t="shared" si="0"/>
        <v>10.178058543895563</v>
      </c>
      <c r="G71" s="11">
        <f t="shared" ref="C71:U84" si="2">LN(G21/G20)*100</f>
        <v>-0.88647214472513569</v>
      </c>
      <c r="H71" s="11">
        <f t="shared" si="2"/>
        <v>1.2006036404246814</v>
      </c>
      <c r="I71" s="11">
        <f t="shared" si="2"/>
        <v>5.9885212258654708</v>
      </c>
      <c r="J71" s="11">
        <f t="shared" si="2"/>
        <v>2.56113711788133</v>
      </c>
      <c r="K71" s="11">
        <f t="shared" si="2"/>
        <v>-0.10228690397071989</v>
      </c>
      <c r="L71" s="11">
        <f t="shared" si="2"/>
        <v>-6.7094688328735312</v>
      </c>
      <c r="M71" s="11">
        <f t="shared" si="2"/>
        <v>1.0538376277088133</v>
      </c>
      <c r="N71" s="11">
        <f t="shared" si="2"/>
        <v>-0.62977847551887589</v>
      </c>
      <c r="O71" s="11">
        <f t="shared" si="2"/>
        <v>1.638333038637187</v>
      </c>
      <c r="P71" s="11"/>
      <c r="Q71" s="11"/>
      <c r="R71" s="11"/>
      <c r="S71" s="11">
        <f t="shared" si="2"/>
        <v>-1.0971692547909089</v>
      </c>
      <c r="T71" s="11">
        <f t="shared" si="2"/>
        <v>-4.5760052086927665</v>
      </c>
      <c r="U71" s="11">
        <f t="shared" si="2"/>
        <v>1.7651399366146181</v>
      </c>
    </row>
    <row r="72" spans="1:21" x14ac:dyDescent="0.25">
      <c r="A72" s="13">
        <v>1986</v>
      </c>
      <c r="B72" s="11">
        <f t="shared" si="1"/>
        <v>-1.0956852344499002</v>
      </c>
      <c r="C72" s="11">
        <f t="shared" si="2"/>
        <v>1.4944600323047328</v>
      </c>
      <c r="D72" s="11">
        <f t="shared" si="2"/>
        <v>2.4468139663152351</v>
      </c>
      <c r="E72" s="11">
        <f t="shared" si="2"/>
        <v>17.244331331386949</v>
      </c>
      <c r="F72" s="11">
        <f t="shared" si="2"/>
        <v>7.98767337757854</v>
      </c>
      <c r="G72" s="11">
        <f t="shared" si="2"/>
        <v>4.9183705314617336</v>
      </c>
      <c r="H72" s="11">
        <f t="shared" si="2"/>
        <v>3.8567429120262515</v>
      </c>
      <c r="I72" s="11">
        <f t="shared" si="2"/>
        <v>4.2046572140188987</v>
      </c>
      <c r="J72" s="11">
        <f t="shared" si="2"/>
        <v>2.7737111042592311</v>
      </c>
      <c r="K72" s="11">
        <f t="shared" si="2"/>
        <v>-0.69647810010741096</v>
      </c>
      <c r="L72" s="11">
        <f t="shared" si="2"/>
        <v>-1.1880748403530201</v>
      </c>
      <c r="M72" s="11">
        <f t="shared" si="2"/>
        <v>8.61291282934466E-2</v>
      </c>
      <c r="N72" s="11">
        <f t="shared" si="2"/>
        <v>-0.4175671578200712</v>
      </c>
      <c r="O72" s="11">
        <f t="shared" si="2"/>
        <v>0.83736306278810146</v>
      </c>
      <c r="P72" s="11"/>
      <c r="Q72" s="11"/>
      <c r="R72" s="11"/>
      <c r="S72" s="11">
        <f t="shared" si="2"/>
        <v>5.7492750335263869</v>
      </c>
      <c r="T72" s="11">
        <f t="shared" si="2"/>
        <v>0.41145432634600487</v>
      </c>
      <c r="U72" s="11">
        <f t="shared" si="2"/>
        <v>2.7212613065065732</v>
      </c>
    </row>
    <row r="73" spans="1:21" x14ac:dyDescent="0.25">
      <c r="A73" s="13">
        <v>1987</v>
      </c>
      <c r="B73" s="11">
        <f t="shared" si="1"/>
        <v>-1.7162738111542457</v>
      </c>
      <c r="C73" s="11">
        <f t="shared" si="2"/>
        <v>2.422478383704104</v>
      </c>
      <c r="D73" s="11">
        <f t="shared" si="2"/>
        <v>3.2011987797141597</v>
      </c>
      <c r="E73" s="11">
        <f t="shared" si="2"/>
        <v>2.4402843624056554</v>
      </c>
      <c r="F73" s="11">
        <f t="shared" si="2"/>
        <v>4.085543749235093</v>
      </c>
      <c r="G73" s="11">
        <f t="shared" si="2"/>
        <v>5.0793558881795304</v>
      </c>
      <c r="H73" s="11">
        <f t="shared" si="2"/>
        <v>3.8761664600242072</v>
      </c>
      <c r="I73" s="11">
        <f t="shared" si="2"/>
        <v>2.9623968391462387</v>
      </c>
      <c r="J73" s="11">
        <f t="shared" si="2"/>
        <v>3.0983473798448546</v>
      </c>
      <c r="K73" s="11">
        <f t="shared" si="2"/>
        <v>2.998787205393707</v>
      </c>
      <c r="L73" s="11">
        <f t="shared" si="2"/>
        <v>7.1189896859759196</v>
      </c>
      <c r="M73" s="11">
        <f t="shared" si="2"/>
        <v>-5.8733205010144287</v>
      </c>
      <c r="N73" s="11">
        <f t="shared" si="2"/>
        <v>-0.32988833160141817</v>
      </c>
      <c r="O73" s="11">
        <f t="shared" si="2"/>
        <v>-0.47413710686534372</v>
      </c>
      <c r="P73" s="11"/>
      <c r="Q73" s="11"/>
      <c r="R73" s="11"/>
      <c r="S73" s="11">
        <f t="shared" si="2"/>
        <v>2.601998458408441</v>
      </c>
      <c r="T73" s="11">
        <f t="shared" si="2"/>
        <v>1.2382010359106375</v>
      </c>
      <c r="U73" s="11">
        <f t="shared" si="2"/>
        <v>3.4531767397634465</v>
      </c>
    </row>
    <row r="74" spans="1:21" x14ac:dyDescent="0.25">
      <c r="A74" s="13">
        <v>1988</v>
      </c>
      <c r="B74" s="11">
        <f t="shared" ref="B74:B89" si="3">LN(B24/B23)*100</f>
        <v>-0.75091801543273606</v>
      </c>
      <c r="C74" s="11">
        <f t="shared" si="2"/>
        <v>-6.830056403274404</v>
      </c>
      <c r="D74" s="11">
        <f t="shared" si="2"/>
        <v>5.6597381035822814</v>
      </c>
      <c r="E74" s="11">
        <f t="shared" si="2"/>
        <v>0.19736848512222188</v>
      </c>
      <c r="F74" s="11">
        <f t="shared" si="2"/>
        <v>2.7896203877637062</v>
      </c>
      <c r="G74" s="11">
        <f t="shared" si="2"/>
        <v>0.22931764832636614</v>
      </c>
      <c r="H74" s="11">
        <f t="shared" si="2"/>
        <v>2.2989753285481394</v>
      </c>
      <c r="I74" s="11">
        <f t="shared" si="2"/>
        <v>2.2272188998933915</v>
      </c>
      <c r="J74" s="11">
        <f t="shared" si="2"/>
        <v>0.36266902685259239</v>
      </c>
      <c r="K74" s="11">
        <f t="shared" si="2"/>
        <v>-1.6070499446977435</v>
      </c>
      <c r="L74" s="11">
        <f t="shared" si="2"/>
        <v>2.3209317659218098</v>
      </c>
      <c r="M74" s="11">
        <f t="shared" si="2"/>
        <v>-13.388708269269777</v>
      </c>
      <c r="N74" s="11">
        <f t="shared" si="2"/>
        <v>2.6168091561907731</v>
      </c>
      <c r="O74" s="11">
        <f t="shared" si="2"/>
        <v>3.855232729554487</v>
      </c>
      <c r="P74" s="11"/>
      <c r="Q74" s="11"/>
      <c r="R74" s="11"/>
      <c r="S74" s="11">
        <f t="shared" si="2"/>
        <v>-0.13679256812907672</v>
      </c>
      <c r="T74" s="11">
        <f t="shared" si="2"/>
        <v>1.9643434685055565</v>
      </c>
      <c r="U74" s="11">
        <f t="shared" si="2"/>
        <v>2.541124017850978</v>
      </c>
    </row>
    <row r="75" spans="1:21" x14ac:dyDescent="0.25">
      <c r="A75" s="13">
        <v>1989</v>
      </c>
      <c r="B75" s="11">
        <f t="shared" si="3"/>
        <v>3.4127631512762719</v>
      </c>
      <c r="C75" s="11">
        <f t="shared" si="2"/>
        <v>-11.497044068965073</v>
      </c>
      <c r="D75" s="11">
        <f t="shared" si="2"/>
        <v>2.4532141123629119</v>
      </c>
      <c r="E75" s="11">
        <f t="shared" si="2"/>
        <v>0.25824621104836065</v>
      </c>
      <c r="F75" s="11">
        <f t="shared" si="2"/>
        <v>-2.6650067285573189</v>
      </c>
      <c r="G75" s="11">
        <f t="shared" si="2"/>
        <v>-5.1776244483177889</v>
      </c>
      <c r="H75" s="11">
        <f t="shared" si="2"/>
        <v>-1.0461570260312292</v>
      </c>
      <c r="I75" s="11">
        <f t="shared" si="2"/>
        <v>1.3078608059993508</v>
      </c>
      <c r="J75" s="11">
        <f t="shared" si="2"/>
        <v>-7.1289097481579811</v>
      </c>
      <c r="K75" s="11">
        <f t="shared" si="2"/>
        <v>-6.6951891721007391</v>
      </c>
      <c r="L75" s="11">
        <f t="shared" si="2"/>
        <v>-5.8920760001735708</v>
      </c>
      <c r="M75" s="11">
        <f t="shared" si="2"/>
        <v>-14.124959601873138</v>
      </c>
      <c r="N75" s="11">
        <f t="shared" si="2"/>
        <v>-6.9489172420878251</v>
      </c>
      <c r="O75" s="11">
        <f t="shared" si="2"/>
        <v>-5.7420678722585068</v>
      </c>
      <c r="P75" s="11"/>
      <c r="Q75" s="11"/>
      <c r="R75" s="11"/>
      <c r="S75" s="11">
        <f t="shared" si="2"/>
        <v>-2.2158911979785167</v>
      </c>
      <c r="T75" s="11">
        <f t="shared" si="2"/>
        <v>-4.6714661607035719</v>
      </c>
      <c r="U75" s="11">
        <f t="shared" si="2"/>
        <v>-1.5459410314050777</v>
      </c>
    </row>
    <row r="76" spans="1:21" x14ac:dyDescent="0.25">
      <c r="A76" s="13">
        <v>1990</v>
      </c>
      <c r="B76" s="11">
        <f t="shared" si="3"/>
        <v>4.6938858691546983</v>
      </c>
      <c r="C76" s="11">
        <f t="shared" si="2"/>
        <v>-3.8410726307750491</v>
      </c>
      <c r="D76" s="11">
        <f t="shared" si="2"/>
        <v>1.3705179987849596</v>
      </c>
      <c r="E76" s="11">
        <f t="shared" si="2"/>
        <v>2.9907380623371496</v>
      </c>
      <c r="F76" s="11">
        <f t="shared" si="2"/>
        <v>-1.6885484890403906</v>
      </c>
      <c r="G76" s="11">
        <f t="shared" si="2"/>
        <v>-1.5771708519349881</v>
      </c>
      <c r="H76" s="11">
        <f t="shared" si="2"/>
        <v>-3.2728184220710839</v>
      </c>
      <c r="I76" s="11">
        <f t="shared" si="2"/>
        <v>-0.94449638589747653</v>
      </c>
      <c r="J76" s="11">
        <f t="shared" si="2"/>
        <v>-4.0395417056348837</v>
      </c>
      <c r="K76" s="11">
        <f t="shared" si="2"/>
        <v>-7.3796292281274409</v>
      </c>
      <c r="L76" s="11">
        <f t="shared" si="2"/>
        <v>2.1929719274772408</v>
      </c>
      <c r="M76" s="11">
        <f t="shared" si="2"/>
        <v>-13.515198645129352</v>
      </c>
      <c r="N76" s="11">
        <f t="shared" si="2"/>
        <v>-3.0125664629218338</v>
      </c>
      <c r="O76" s="11">
        <f t="shared" si="2"/>
        <v>-2.7236092614139493</v>
      </c>
      <c r="P76" s="11"/>
      <c r="Q76" s="11"/>
      <c r="R76" s="11"/>
      <c r="S76" s="11">
        <f t="shared" si="2"/>
        <v>-3.3811698150026355</v>
      </c>
      <c r="T76" s="11">
        <f t="shared" si="2"/>
        <v>-5.2865312000919626</v>
      </c>
      <c r="U76" s="11">
        <f t="shared" si="2"/>
        <v>-0.82841790266892268</v>
      </c>
    </row>
    <row r="77" spans="1:21" x14ac:dyDescent="0.25">
      <c r="A77" s="13">
        <v>1991</v>
      </c>
      <c r="B77" s="11">
        <f t="shared" si="3"/>
        <v>2.4970540228717453</v>
      </c>
      <c r="C77" s="11">
        <f t="shared" si="2"/>
        <v>4.1455298115268429</v>
      </c>
      <c r="D77" s="11">
        <f t="shared" si="2"/>
        <v>1.1963374817722039</v>
      </c>
      <c r="E77" s="11">
        <f t="shared" si="2"/>
        <v>5.2987914890442402</v>
      </c>
      <c r="F77" s="11">
        <f t="shared" si="2"/>
        <v>-5.7558309958027971</v>
      </c>
      <c r="G77" s="11">
        <f t="shared" si="2"/>
        <v>-3.6330136478284016</v>
      </c>
      <c r="H77" s="11">
        <f t="shared" si="2"/>
        <v>-1.883266698848272</v>
      </c>
      <c r="I77" s="11">
        <f t="shared" si="2"/>
        <v>-8.1124939332617038E-2</v>
      </c>
      <c r="J77" s="11">
        <f t="shared" si="2"/>
        <v>-7.2252273170874348</v>
      </c>
      <c r="K77" s="11">
        <f t="shared" si="2"/>
        <v>-4.2839458675599174</v>
      </c>
      <c r="L77" s="11">
        <f t="shared" si="2"/>
        <v>-1.4594137363814983</v>
      </c>
      <c r="M77" s="11">
        <f t="shared" si="2"/>
        <v>-8.3906177924688041</v>
      </c>
      <c r="N77" s="11">
        <f t="shared" si="2"/>
        <v>-0.97197323862485396</v>
      </c>
      <c r="O77" s="11">
        <f t="shared" si="2"/>
        <v>-1.4498553978494184</v>
      </c>
      <c r="P77" s="11"/>
      <c r="Q77" s="11"/>
      <c r="R77" s="11"/>
      <c r="S77" s="11">
        <f t="shared" si="2"/>
        <v>0.29996288384723585</v>
      </c>
      <c r="T77" s="11">
        <f t="shared" si="2"/>
        <v>-1.8917299976552848</v>
      </c>
      <c r="U77" s="11">
        <f t="shared" si="2"/>
        <v>-0.67262297063116661</v>
      </c>
    </row>
    <row r="78" spans="1:21" x14ac:dyDescent="0.25">
      <c r="A78" s="13">
        <v>1992</v>
      </c>
      <c r="B78" s="11">
        <f t="shared" si="3"/>
        <v>7.1504346756888744</v>
      </c>
      <c r="C78" s="11">
        <f t="shared" si="2"/>
        <v>4.7504740851591079</v>
      </c>
      <c r="D78" s="11">
        <f t="shared" si="2"/>
        <v>2.6047995945146516</v>
      </c>
      <c r="E78" s="11">
        <f t="shared" si="2"/>
        <v>-0.11495136473762003</v>
      </c>
      <c r="F78" s="11">
        <f t="shared" si="2"/>
        <v>-3.6051156616282061</v>
      </c>
      <c r="G78" s="11">
        <f t="shared" si="2"/>
        <v>1.3183033689530628</v>
      </c>
      <c r="H78" s="11">
        <f t="shared" si="2"/>
        <v>3.528733318989532</v>
      </c>
      <c r="I78" s="11">
        <f t="shared" si="2"/>
        <v>0.75434850657185082</v>
      </c>
      <c r="J78" s="11">
        <f t="shared" si="2"/>
        <v>-7.441617249298135</v>
      </c>
      <c r="K78" s="11">
        <f t="shared" si="2"/>
        <v>-1.1728341172510548</v>
      </c>
      <c r="L78" s="11">
        <f t="shared" si="2"/>
        <v>-2.0899375926560109</v>
      </c>
      <c r="M78" s="11">
        <f t="shared" si="2"/>
        <v>-4.9620075210765062</v>
      </c>
      <c r="N78" s="11">
        <f t="shared" si="2"/>
        <v>-8.6026332763184126</v>
      </c>
      <c r="O78" s="11">
        <f t="shared" si="2"/>
        <v>-7.0216988076104689</v>
      </c>
      <c r="P78" s="11"/>
      <c r="Q78" s="11"/>
      <c r="R78" s="11"/>
      <c r="S78" s="11">
        <f t="shared" si="2"/>
        <v>-4.6720157690114439</v>
      </c>
      <c r="T78" s="11">
        <f t="shared" si="2"/>
        <v>-6.9582260626203114</v>
      </c>
      <c r="U78" s="11">
        <f t="shared" si="2"/>
        <v>0.25004068186172768</v>
      </c>
    </row>
    <row r="79" spans="1:21" x14ac:dyDescent="0.25">
      <c r="A79" s="13">
        <v>1993</v>
      </c>
      <c r="B79" s="11">
        <f t="shared" si="3"/>
        <v>-8.2920965230536012</v>
      </c>
      <c r="C79" s="11">
        <f t="shared" si="2"/>
        <v>11.454407486191212</v>
      </c>
      <c r="D79" s="11">
        <f t="shared" si="2"/>
        <v>3.6020469203041312</v>
      </c>
      <c r="E79" s="11">
        <f t="shared" si="2"/>
        <v>4.3344052805412332</v>
      </c>
      <c r="F79" s="11">
        <f t="shared" si="2"/>
        <v>-0.32012526463829361</v>
      </c>
      <c r="G79" s="11">
        <f t="shared" si="2"/>
        <v>-1.5900791828713789</v>
      </c>
      <c r="H79" s="11">
        <f t="shared" si="2"/>
        <v>6.941733308305194</v>
      </c>
      <c r="I79" s="11">
        <f t="shared" si="2"/>
        <v>3.4927336117771568</v>
      </c>
      <c r="J79" s="11">
        <f t="shared" si="2"/>
        <v>3.2634230203997259</v>
      </c>
      <c r="K79" s="11">
        <f t="shared" si="2"/>
        <v>-1.9661476169437051</v>
      </c>
      <c r="L79" s="11">
        <f t="shared" si="2"/>
        <v>3.4657737075431454</v>
      </c>
      <c r="M79" s="11">
        <f t="shared" si="2"/>
        <v>2.4321611027840069</v>
      </c>
      <c r="N79" s="11">
        <f t="shared" si="2"/>
        <v>-0.15511436188833153</v>
      </c>
      <c r="O79" s="11">
        <f t="shared" si="2"/>
        <v>-8.7009891725496932E-2</v>
      </c>
      <c r="P79" s="11"/>
      <c r="Q79" s="11"/>
      <c r="R79" s="11"/>
      <c r="S79" s="11">
        <f t="shared" si="2"/>
        <v>3.0839831983595278</v>
      </c>
      <c r="T79" s="11">
        <f t="shared" si="2"/>
        <v>1.6544089499181156</v>
      </c>
      <c r="U79" s="11">
        <f t="shared" si="2"/>
        <v>2.7426744017660836</v>
      </c>
    </row>
    <row r="80" spans="1:21" x14ac:dyDescent="0.25">
      <c r="A80" s="13">
        <v>1994</v>
      </c>
      <c r="B80" s="11">
        <f t="shared" si="3"/>
        <v>-3.8202801900532672</v>
      </c>
      <c r="C80" s="11">
        <f t="shared" si="2"/>
        <v>17.288572255813044</v>
      </c>
      <c r="D80" s="11">
        <f t="shared" si="2"/>
        <v>3.2403290051811258</v>
      </c>
      <c r="E80" s="11">
        <f t="shared" si="2"/>
        <v>-2.0227977608836145</v>
      </c>
      <c r="F80" s="11">
        <f t="shared" si="2"/>
        <v>-0.84888689393110539</v>
      </c>
      <c r="G80" s="11">
        <f t="shared" si="2"/>
        <v>-4.1018181155432742</v>
      </c>
      <c r="H80" s="11">
        <f t="shared" si="2"/>
        <v>1.8883600490120345</v>
      </c>
      <c r="I80" s="11">
        <f t="shared" si="2"/>
        <v>3.8337367216660465</v>
      </c>
      <c r="J80" s="11">
        <f t="shared" si="2"/>
        <v>-1.1693739856582901</v>
      </c>
      <c r="K80" s="11">
        <f t="shared" si="2"/>
        <v>-1.8303368239294544</v>
      </c>
      <c r="L80" s="11">
        <f t="shared" si="2"/>
        <v>-1.7398393613876399</v>
      </c>
      <c r="M80" s="11">
        <f t="shared" si="2"/>
        <v>1.9874344099265715</v>
      </c>
      <c r="N80" s="11">
        <f t="shared" si="2"/>
        <v>1.6446864468862246</v>
      </c>
      <c r="O80" s="11">
        <f t="shared" si="2"/>
        <v>1.3395603009082857</v>
      </c>
      <c r="P80" s="11"/>
      <c r="Q80" s="11"/>
      <c r="R80" s="11"/>
      <c r="S80" s="11">
        <f t="shared" si="2"/>
        <v>-2.7797855030390481</v>
      </c>
      <c r="T80" s="11">
        <f t="shared" si="2"/>
        <v>-3.2118527510185393</v>
      </c>
      <c r="U80" s="11">
        <f t="shared" si="2"/>
        <v>1.2821990763807589</v>
      </c>
    </row>
    <row r="81" spans="1:21" x14ac:dyDescent="0.25">
      <c r="A81" s="13">
        <v>1995</v>
      </c>
      <c r="B81" s="11">
        <f t="shared" si="3"/>
        <v>-4.4957222164248059</v>
      </c>
      <c r="C81" s="11">
        <f t="shared" si="2"/>
        <v>3.3634728591107663</v>
      </c>
      <c r="D81" s="11">
        <f t="shared" si="2"/>
        <v>-1.0736635147135973</v>
      </c>
      <c r="E81" s="11">
        <f t="shared" si="2"/>
        <v>7.2951647872726992</v>
      </c>
      <c r="F81" s="11">
        <f t="shared" si="2"/>
        <v>-1.0106727553986234</v>
      </c>
      <c r="G81" s="11">
        <f t="shared" si="2"/>
        <v>-1.5611562197323579</v>
      </c>
      <c r="H81" s="11">
        <f t="shared" si="2"/>
        <v>-0.47731608336198755</v>
      </c>
      <c r="I81" s="11">
        <f t="shared" si="2"/>
        <v>5.8892520089697005</v>
      </c>
      <c r="J81" s="11">
        <f t="shared" si="2"/>
        <v>0.38189994281365058</v>
      </c>
      <c r="K81" s="11">
        <f t="shared" si="2"/>
        <v>-1.0653826833574052</v>
      </c>
      <c r="L81" s="11">
        <f t="shared" si="2"/>
        <v>-0.61300240043758802</v>
      </c>
      <c r="M81" s="11">
        <f t="shared" si="2"/>
        <v>2.8693216782984945</v>
      </c>
      <c r="N81" s="11">
        <f t="shared" si="2"/>
        <v>0.28300562892225373</v>
      </c>
      <c r="O81" s="11">
        <f t="shared" si="2"/>
        <v>0.39488209042017469</v>
      </c>
      <c r="P81" s="11"/>
      <c r="Q81" s="11"/>
      <c r="R81" s="11"/>
      <c r="S81" s="11">
        <f t="shared" si="2"/>
        <v>-1.4770933962528319</v>
      </c>
      <c r="T81" s="11">
        <f t="shared" si="2"/>
        <v>-0.17417349875135094</v>
      </c>
      <c r="U81" s="11">
        <f t="shared" si="2"/>
        <v>3.7604759472687063E-4</v>
      </c>
    </row>
    <row r="82" spans="1:21" x14ac:dyDescent="0.25">
      <c r="A82" s="13">
        <v>1996</v>
      </c>
      <c r="B82" s="11">
        <f t="shared" si="3"/>
        <v>-2.7837815463544207</v>
      </c>
      <c r="C82" s="11">
        <f t="shared" si="2"/>
        <v>1.145166189402999</v>
      </c>
      <c r="D82" s="11">
        <f t="shared" si="2"/>
        <v>-0.85315545291482908</v>
      </c>
      <c r="E82" s="11">
        <f t="shared" si="2"/>
        <v>10.734160503156092</v>
      </c>
      <c r="F82" s="11">
        <f t="shared" si="2"/>
        <v>-5.5618103192322987</v>
      </c>
      <c r="G82" s="11">
        <f t="shared" si="2"/>
        <v>1.4621012754074663</v>
      </c>
      <c r="H82" s="11">
        <f t="shared" si="2"/>
        <v>1.5110836950236148</v>
      </c>
      <c r="I82" s="11">
        <f t="shared" si="2"/>
        <v>4.8174224440294777</v>
      </c>
      <c r="J82" s="11">
        <f t="shared" si="2"/>
        <v>-5.9292306449497376</v>
      </c>
      <c r="K82" s="11">
        <f t="shared" si="2"/>
        <v>-5.3317438569646924</v>
      </c>
      <c r="L82" s="11">
        <f t="shared" si="2"/>
        <v>5.3123308469176163</v>
      </c>
      <c r="M82" s="11">
        <f t="shared" si="2"/>
        <v>4.0953904757508948</v>
      </c>
      <c r="N82" s="11">
        <f t="shared" si="2"/>
        <v>2.3051003548627333</v>
      </c>
      <c r="O82" s="11">
        <f t="shared" si="2"/>
        <v>-1.0043936427550164</v>
      </c>
      <c r="P82" s="11"/>
      <c r="Q82" s="11"/>
      <c r="R82" s="11"/>
      <c r="S82" s="11">
        <f t="shared" si="2"/>
        <v>-1.5207322868008859</v>
      </c>
      <c r="T82" s="11">
        <f t="shared" si="2"/>
        <v>-4.2305919317139278</v>
      </c>
      <c r="U82" s="11">
        <f t="shared" si="2"/>
        <v>0.5362810796976426</v>
      </c>
    </row>
    <row r="83" spans="1:21" x14ac:dyDescent="0.25">
      <c r="A83" s="13">
        <v>1997</v>
      </c>
      <c r="B83" s="11">
        <f t="shared" si="3"/>
        <v>0.84769483807558466</v>
      </c>
      <c r="C83" s="11">
        <f t="shared" si="2"/>
        <v>-4.2748175405923465</v>
      </c>
      <c r="D83" s="11">
        <f t="shared" si="2"/>
        <v>1.5551374279443186</v>
      </c>
      <c r="E83" s="11">
        <f t="shared" si="2"/>
        <v>1.7875190021058307</v>
      </c>
      <c r="F83" s="11">
        <f t="shared" si="2"/>
        <v>-5.3425999711951659</v>
      </c>
      <c r="G83" s="11">
        <f t="shared" si="2"/>
        <v>0.62156798395643165</v>
      </c>
      <c r="H83" s="11">
        <f t="shared" si="2"/>
        <v>-1.4732595167003788</v>
      </c>
      <c r="I83" s="11">
        <f t="shared" si="2"/>
        <v>8.6383758096055665</v>
      </c>
      <c r="J83" s="11">
        <f t="shared" si="2"/>
        <v>-4.4450063937237445</v>
      </c>
      <c r="K83" s="11">
        <f t="shared" si="2"/>
        <v>-2.167340612770559</v>
      </c>
      <c r="L83" s="11">
        <f t="shared" si="2"/>
        <v>4.6830270726001295</v>
      </c>
      <c r="M83" s="11">
        <f t="shared" si="2"/>
        <v>5.5141725722546511</v>
      </c>
      <c r="N83" s="11">
        <f t="shared" si="2"/>
        <v>3.7962932327017742</v>
      </c>
      <c r="O83" s="11">
        <f t="shared" si="2"/>
        <v>-1.5375879997481701</v>
      </c>
      <c r="P83" s="11"/>
      <c r="Q83" s="11"/>
      <c r="R83" s="11"/>
      <c r="S83" s="11">
        <f t="shared" si="2"/>
        <v>1.1147301753690122</v>
      </c>
      <c r="T83" s="11">
        <f t="shared" si="2"/>
        <v>1.4728119356306173</v>
      </c>
      <c r="U83" s="11">
        <f t="shared" si="2"/>
        <v>0.91779196596455692</v>
      </c>
    </row>
    <row r="84" spans="1:21" x14ac:dyDescent="0.25">
      <c r="A84" s="13">
        <v>1998</v>
      </c>
      <c r="B84" s="11">
        <f t="shared" si="3"/>
        <v>7.329855540687058</v>
      </c>
      <c r="C84" s="11">
        <f t="shared" si="2"/>
        <v>-3.3883924956068281</v>
      </c>
      <c r="D84" s="11">
        <f t="shared" si="2"/>
        <v>-0.36343668482022584</v>
      </c>
      <c r="E84" s="11">
        <f t="shared" si="2"/>
        <v>2.8986363594174835</v>
      </c>
      <c r="F84" s="11">
        <f t="shared" si="2"/>
        <v>2.0686315768071002</v>
      </c>
      <c r="G84" s="11">
        <f t="shared" si="2"/>
        <v>-1.6475516150651217</v>
      </c>
      <c r="H84" s="11">
        <f t="shared" si="2"/>
        <v>-2.0905876245603636</v>
      </c>
      <c r="I84" s="11">
        <f t="shared" si="2"/>
        <v>0.79059911069063793</v>
      </c>
      <c r="J84" s="11">
        <f t="shared" si="2"/>
        <v>0.59248636323050918</v>
      </c>
      <c r="K84" s="11">
        <f t="shared" si="2"/>
        <v>5.8724231606310164</v>
      </c>
      <c r="L84" s="11">
        <f t="shared" si="2"/>
        <v>16.476375754800557</v>
      </c>
      <c r="M84" s="11">
        <f t="shared" si="2"/>
        <v>-0.49228800347844437</v>
      </c>
      <c r="N84" s="11">
        <f t="shared" si="2"/>
        <v>8.9310851819304169</v>
      </c>
      <c r="O84" s="11">
        <f t="shared" ref="C84:U98" si="4">LN(O34/O33)*100</f>
        <v>-2.9714819637345959</v>
      </c>
      <c r="P84" s="11"/>
      <c r="Q84" s="11"/>
      <c r="R84" s="11"/>
      <c r="S84" s="11">
        <f t="shared" si="4"/>
        <v>7.6391452332064613</v>
      </c>
      <c r="T84" s="11">
        <f t="shared" si="4"/>
        <v>-1.0495904710059594</v>
      </c>
      <c r="U84" s="11">
        <f t="shared" si="4"/>
        <v>1.9826485747519704</v>
      </c>
    </row>
    <row r="85" spans="1:21" x14ac:dyDescent="0.25">
      <c r="A85" s="13">
        <v>1999</v>
      </c>
      <c r="B85" s="11">
        <f t="shared" si="3"/>
        <v>12.94918854567752</v>
      </c>
      <c r="C85" s="11">
        <f t="shared" si="4"/>
        <v>3.0432788302871163</v>
      </c>
      <c r="D85" s="11">
        <f t="shared" si="4"/>
        <v>2.7928941548303077</v>
      </c>
      <c r="E85" s="11">
        <f t="shared" si="4"/>
        <v>9.7053542046117318</v>
      </c>
      <c r="F85" s="11">
        <f t="shared" si="4"/>
        <v>-2.8161684117348469</v>
      </c>
      <c r="G85" s="11">
        <f t="shared" si="4"/>
        <v>-0.43494991506543967</v>
      </c>
      <c r="H85" s="11">
        <f t="shared" si="4"/>
        <v>-3.3293140139329247</v>
      </c>
      <c r="I85" s="11">
        <f t="shared" si="4"/>
        <v>1.573146207050254</v>
      </c>
      <c r="J85" s="11">
        <f t="shared" si="4"/>
        <v>4.9863243077243879</v>
      </c>
      <c r="K85" s="11">
        <f t="shared" si="4"/>
        <v>13.857911870727103</v>
      </c>
      <c r="L85" s="11">
        <f t="shared" si="4"/>
        <v>-3.985445234351225</v>
      </c>
      <c r="M85" s="11">
        <f t="shared" si="4"/>
        <v>2.9414381607320039</v>
      </c>
      <c r="N85" s="11">
        <f t="shared" si="4"/>
        <v>1.3835582399014608</v>
      </c>
      <c r="O85" s="11">
        <f t="shared" si="4"/>
        <v>2.6222919265795213</v>
      </c>
      <c r="P85" s="11"/>
      <c r="Q85" s="11"/>
      <c r="R85" s="11"/>
      <c r="S85" s="11">
        <f t="shared" si="4"/>
        <v>-7.620674858017483</v>
      </c>
      <c r="T85" s="11">
        <f t="shared" si="4"/>
        <v>-4.8638697929741719</v>
      </c>
      <c r="U85" s="11">
        <f t="shared" si="4"/>
        <v>1.5785266257439157</v>
      </c>
    </row>
    <row r="86" spans="1:21" x14ac:dyDescent="0.25">
      <c r="A86" s="13">
        <v>2000</v>
      </c>
      <c r="B86" s="11">
        <f t="shared" si="3"/>
        <v>5.8977967251130607</v>
      </c>
      <c r="C86" s="11">
        <f t="shared" si="4"/>
        <v>0.52898780942182877</v>
      </c>
      <c r="D86" s="11">
        <f t="shared" si="4"/>
        <v>3.9158804165236267</v>
      </c>
      <c r="E86" s="11">
        <f t="shared" si="4"/>
        <v>2.2479572766666824</v>
      </c>
      <c r="F86" s="11">
        <f t="shared" si="4"/>
        <v>-7.4248926207683947</v>
      </c>
      <c r="G86" s="11">
        <f t="shared" si="4"/>
        <v>-1.4374978392154198</v>
      </c>
      <c r="H86" s="11">
        <f t="shared" si="4"/>
        <v>-2.7237097412577969</v>
      </c>
      <c r="I86" s="11">
        <f t="shared" si="4"/>
        <v>5.2605764678141336</v>
      </c>
      <c r="J86" s="11">
        <f t="shared" si="4"/>
        <v>0.14246791152062416</v>
      </c>
      <c r="K86" s="11">
        <f t="shared" si="4"/>
        <v>14.547909684505742</v>
      </c>
      <c r="L86" s="11">
        <f t="shared" si="4"/>
        <v>2.9682573459176038</v>
      </c>
      <c r="M86" s="11">
        <f t="shared" si="4"/>
        <v>2.8493494196188922</v>
      </c>
      <c r="N86" s="11">
        <f t="shared" si="4"/>
        <v>1.7756370664152465</v>
      </c>
      <c r="O86" s="11">
        <f t="shared" si="4"/>
        <v>2.108024242771863</v>
      </c>
      <c r="P86" s="11"/>
      <c r="Q86" s="11"/>
      <c r="R86" s="11"/>
      <c r="S86" s="11">
        <f t="shared" si="4"/>
        <v>2.9508660310359378</v>
      </c>
      <c r="T86" s="11">
        <f t="shared" si="4"/>
        <v>-0.15151337563629794</v>
      </c>
      <c r="U86" s="11">
        <f t="shared" si="4"/>
        <v>2.3579500666596256</v>
      </c>
    </row>
    <row r="87" spans="1:21" x14ac:dyDescent="0.25">
      <c r="A87" s="13">
        <v>2001</v>
      </c>
      <c r="B87" s="11">
        <f t="shared" si="3"/>
        <v>-0.21462954037053655</v>
      </c>
      <c r="C87" s="11">
        <f t="shared" si="4"/>
        <v>-5.4171901497829271</v>
      </c>
      <c r="D87" s="11">
        <f t="shared" si="4"/>
        <v>1.9114212664785943</v>
      </c>
      <c r="E87" s="11">
        <f t="shared" si="4"/>
        <v>1.5374804000015752</v>
      </c>
      <c r="F87" s="11">
        <f t="shared" si="4"/>
        <v>-1.5861230153927228</v>
      </c>
      <c r="G87" s="11">
        <f t="shared" si="4"/>
        <v>-1.0110399368793113</v>
      </c>
      <c r="H87" s="11">
        <f t="shared" si="4"/>
        <v>2.3493014470183482</v>
      </c>
      <c r="I87" s="11">
        <f t="shared" si="4"/>
        <v>-2.4062397517833127</v>
      </c>
      <c r="J87" s="11">
        <f t="shared" si="4"/>
        <v>2.4015803505118285</v>
      </c>
      <c r="K87" s="11">
        <f t="shared" si="4"/>
        <v>2.7791962784938287</v>
      </c>
      <c r="L87" s="11">
        <f t="shared" si="4"/>
        <v>1.9210708180623985</v>
      </c>
      <c r="M87" s="11">
        <f t="shared" si="4"/>
        <v>-1.5454084751147279</v>
      </c>
      <c r="N87" s="11">
        <f t="shared" si="4"/>
        <v>3.1381558986878444</v>
      </c>
      <c r="O87" s="11">
        <f t="shared" si="4"/>
        <v>1.6832689045578084</v>
      </c>
      <c r="P87" s="11"/>
      <c r="Q87" s="11"/>
      <c r="R87" s="11"/>
      <c r="S87" s="11">
        <f t="shared" si="4"/>
        <v>-3.167377124591793</v>
      </c>
      <c r="T87" s="11">
        <f t="shared" si="4"/>
        <v>5.3888084366641991</v>
      </c>
      <c r="U87" s="11">
        <f t="shared" si="4"/>
        <v>0.89454880275932691</v>
      </c>
    </row>
    <row r="88" spans="1:21" x14ac:dyDescent="0.25">
      <c r="A88" s="13">
        <v>2002</v>
      </c>
      <c r="B88" s="11">
        <f t="shared" si="3"/>
        <v>11.372184382036666</v>
      </c>
      <c r="C88" s="11">
        <f t="shared" si="4"/>
        <v>-0.66562734338205953</v>
      </c>
      <c r="D88" s="11">
        <f t="shared" si="4"/>
        <v>1.6748776459195498</v>
      </c>
      <c r="E88" s="11">
        <f t="shared" si="4"/>
        <v>2.4549526468826959</v>
      </c>
      <c r="F88" s="11">
        <f t="shared" si="4"/>
        <v>5.3999761099668921</v>
      </c>
      <c r="G88" s="11">
        <f t="shared" si="4"/>
        <v>3.528033160494644</v>
      </c>
      <c r="H88" s="11">
        <f t="shared" si="4"/>
        <v>4.7595464321421312</v>
      </c>
      <c r="I88" s="11">
        <f t="shared" si="4"/>
        <v>-0.22464051938984506</v>
      </c>
      <c r="J88" s="11">
        <f t="shared" si="4"/>
        <v>2.0474769101487067</v>
      </c>
      <c r="K88" s="11">
        <f t="shared" si="4"/>
        <v>1.430153959678329</v>
      </c>
      <c r="L88" s="11">
        <f t="shared" si="4"/>
        <v>0.87034153429583971</v>
      </c>
      <c r="M88" s="11">
        <f t="shared" si="4"/>
        <v>2.104210334301909</v>
      </c>
      <c r="N88" s="11">
        <f t="shared" si="4"/>
        <v>-0.46875156755558334</v>
      </c>
      <c r="O88" s="11">
        <f t="shared" si="4"/>
        <v>-3.3674141941583668</v>
      </c>
      <c r="P88" s="11"/>
      <c r="Q88" s="11"/>
      <c r="R88" s="11"/>
      <c r="S88" s="11">
        <f t="shared" si="4"/>
        <v>4.8132914968502876</v>
      </c>
      <c r="T88" s="11">
        <f t="shared" si="4"/>
        <v>-8.2585799522381205</v>
      </c>
      <c r="U88" s="11">
        <f t="shared" si="4"/>
        <v>1.7151836817352435</v>
      </c>
    </row>
    <row r="89" spans="1:21" x14ac:dyDescent="0.25">
      <c r="A89" s="13">
        <v>2003</v>
      </c>
      <c r="B89" s="11">
        <f t="shared" si="3"/>
        <v>-6.3454172610329875</v>
      </c>
      <c r="C89" s="11">
        <f t="shared" si="4"/>
        <v>-5.0023426762542718</v>
      </c>
      <c r="D89" s="11">
        <f t="shared" si="4"/>
        <v>3.564544863723365</v>
      </c>
      <c r="E89" s="11">
        <f t="shared" si="4"/>
        <v>2.0276790872139396</v>
      </c>
      <c r="F89" s="11">
        <f t="shared" si="4"/>
        <v>-4.4149780892032482E-2</v>
      </c>
      <c r="G89" s="11">
        <f t="shared" si="4"/>
        <v>1.5613864680866132</v>
      </c>
      <c r="H89" s="11">
        <f t="shared" si="4"/>
        <v>0.66873418902818837</v>
      </c>
      <c r="I89" s="11">
        <f t="shared" si="4"/>
        <v>2.3410120760191897</v>
      </c>
      <c r="J89" s="11">
        <f t="shared" si="4"/>
        <v>-8.8915858399027298E-2</v>
      </c>
      <c r="K89" s="11">
        <f t="shared" si="4"/>
        <v>5.6597845326810541</v>
      </c>
      <c r="L89" s="11">
        <f t="shared" si="4"/>
        <v>5.8906438971603183</v>
      </c>
      <c r="M89" s="11">
        <f t="shared" si="4"/>
        <v>4.4617425482458808</v>
      </c>
      <c r="N89" s="11">
        <f t="shared" si="4"/>
        <v>4.2135852666612559</v>
      </c>
      <c r="O89" s="11">
        <f t="shared" si="4"/>
        <v>-0.46147613376021229</v>
      </c>
      <c r="P89" s="11"/>
      <c r="Q89" s="11"/>
      <c r="R89" s="11"/>
      <c r="S89" s="11">
        <f t="shared" si="4"/>
        <v>8.2356418925895341</v>
      </c>
      <c r="T89" s="11">
        <f t="shared" si="4"/>
        <v>-0.42119967677187009</v>
      </c>
      <c r="U89" s="11">
        <f t="shared" si="4"/>
        <v>2.2802180492849273</v>
      </c>
    </row>
    <row r="90" spans="1:21" x14ac:dyDescent="0.25">
      <c r="A90" s="13">
        <v>2004</v>
      </c>
      <c r="B90" s="11">
        <f t="shared" ref="B90:B104" si="5">LN(B40/B39)*100</f>
        <v>-5.1667913184220229</v>
      </c>
      <c r="C90" s="11">
        <f t="shared" si="4"/>
        <v>-4.9519277264470123</v>
      </c>
      <c r="D90" s="11">
        <f t="shared" si="4"/>
        <v>4.583792974625581</v>
      </c>
      <c r="E90" s="11">
        <f t="shared" si="4"/>
        <v>2.5824255037649486</v>
      </c>
      <c r="F90" s="11">
        <f t="shared" si="4"/>
        <v>0.69593786051615647</v>
      </c>
      <c r="G90" s="11">
        <f t="shared" si="4"/>
        <v>2.1392601760795502</v>
      </c>
      <c r="H90" s="11">
        <f t="shared" si="4"/>
        <v>2.4058820550196072</v>
      </c>
      <c r="I90" s="11">
        <f t="shared" si="4"/>
        <v>5.6166137243009251</v>
      </c>
      <c r="J90" s="11">
        <f t="shared" si="4"/>
        <v>-1.818486541539184</v>
      </c>
      <c r="K90" s="11">
        <f t="shared" si="4"/>
        <v>4.1160918722058639</v>
      </c>
      <c r="L90" s="11">
        <f t="shared" si="4"/>
        <v>5.7164250672153605</v>
      </c>
      <c r="M90" s="11">
        <f t="shared" si="4"/>
        <v>3.6460701009611802</v>
      </c>
      <c r="N90" s="11">
        <f t="shared" si="4"/>
        <v>3.3416608152565996</v>
      </c>
      <c r="O90" s="11">
        <f t="shared" si="4"/>
        <v>-0.25382334741468254</v>
      </c>
      <c r="P90" s="11"/>
      <c r="Q90" s="11"/>
      <c r="R90" s="11"/>
      <c r="S90" s="11">
        <f t="shared" si="4"/>
        <v>0.81875178410351235</v>
      </c>
      <c r="T90" s="11">
        <f t="shared" si="4"/>
        <v>-8.8448047190187715E-2</v>
      </c>
      <c r="U90" s="11">
        <f t="shared" si="4"/>
        <v>2.5160525522692345</v>
      </c>
    </row>
    <row r="91" spans="1:21" x14ac:dyDescent="0.25">
      <c r="A91" s="13">
        <v>2005</v>
      </c>
      <c r="B91" s="11">
        <f t="shared" si="5"/>
        <v>6.4230670540387997</v>
      </c>
      <c r="C91" s="11">
        <f t="shared" si="4"/>
        <v>-5.7383394620556816</v>
      </c>
      <c r="D91" s="11">
        <f t="shared" si="4"/>
        <v>2.920801693977249</v>
      </c>
      <c r="E91" s="11">
        <f t="shared" si="4"/>
        <v>-5.2912955644313922</v>
      </c>
      <c r="F91" s="11">
        <f t="shared" si="4"/>
        <v>-0.54375424074413781</v>
      </c>
      <c r="G91" s="11">
        <f t="shared" si="4"/>
        <v>-3.8765767877111492</v>
      </c>
      <c r="H91" s="11">
        <f t="shared" si="4"/>
        <v>-1.3763626441554635</v>
      </c>
      <c r="I91" s="11">
        <f t="shared" si="4"/>
        <v>2.2763242880371628</v>
      </c>
      <c r="J91" s="11">
        <f t="shared" si="4"/>
        <v>2.6733133418108004</v>
      </c>
      <c r="K91" s="11">
        <f t="shared" si="4"/>
        <v>2.7621767886987398</v>
      </c>
      <c r="L91" s="11">
        <f t="shared" si="4"/>
        <v>7.125516833297711</v>
      </c>
      <c r="M91" s="11">
        <f t="shared" si="4"/>
        <v>7.0467587282027537</v>
      </c>
      <c r="N91" s="11">
        <f t="shared" si="4"/>
        <v>4.0772322550422961</v>
      </c>
      <c r="O91" s="11">
        <f t="shared" si="4"/>
        <v>2.3917923985884495</v>
      </c>
      <c r="P91" s="11"/>
      <c r="Q91" s="11"/>
      <c r="R91" s="11"/>
      <c r="S91" s="11">
        <f t="shared" si="4"/>
        <v>6.3878035470588763</v>
      </c>
      <c r="T91" s="11">
        <f t="shared" si="4"/>
        <v>4.6779342696483655</v>
      </c>
      <c r="U91" s="11">
        <f t="shared" si="4"/>
        <v>2.1128546305925737</v>
      </c>
    </row>
    <row r="92" spans="1:21" x14ac:dyDescent="0.25">
      <c r="A92" s="13">
        <v>2006</v>
      </c>
      <c r="B92" s="11">
        <f t="shared" si="5"/>
        <v>-8.0042607089652993</v>
      </c>
      <c r="C92" s="11">
        <f t="shared" si="4"/>
        <v>-6.2227700576204379</v>
      </c>
      <c r="D92" s="11">
        <f t="shared" si="4"/>
        <v>4.2801486581246078</v>
      </c>
      <c r="E92" s="11">
        <f t="shared" si="4"/>
        <v>-4.2273257560084581</v>
      </c>
      <c r="F92" s="11">
        <f t="shared" si="4"/>
        <v>-5.9599442861714298</v>
      </c>
      <c r="G92" s="11">
        <f t="shared" si="4"/>
        <v>-1.1634527730889554</v>
      </c>
      <c r="H92" s="11">
        <f t="shared" si="4"/>
        <v>3.1948071322267206</v>
      </c>
      <c r="I92" s="11">
        <f t="shared" si="4"/>
        <v>-0.52413932903796079</v>
      </c>
      <c r="J92" s="11">
        <f t="shared" si="4"/>
        <v>1.5379748872407049</v>
      </c>
      <c r="K92" s="11">
        <f t="shared" si="4"/>
        <v>-0.25510661773158244</v>
      </c>
      <c r="L92" s="11">
        <f t="shared" si="4"/>
        <v>5.7099338728709466</v>
      </c>
      <c r="M92" s="11">
        <f t="shared" si="4"/>
        <v>3.0476168935818646</v>
      </c>
      <c r="N92" s="11">
        <f t="shared" si="4"/>
        <v>3.8402148540859744</v>
      </c>
      <c r="O92" s="11">
        <f t="shared" si="4"/>
        <v>3.0762932464505255</v>
      </c>
      <c r="P92" s="11"/>
      <c r="Q92" s="11"/>
      <c r="R92" s="11"/>
      <c r="S92" s="11">
        <f t="shared" si="4"/>
        <v>-2.8830394678681563</v>
      </c>
      <c r="T92" s="11">
        <f t="shared" si="4"/>
        <v>-8.6625279033400737</v>
      </c>
      <c r="U92" s="11">
        <f t="shared" si="4"/>
        <v>1.2352054779143808</v>
      </c>
    </row>
    <row r="93" spans="1:21" x14ac:dyDescent="0.25">
      <c r="A93" s="13">
        <v>2007</v>
      </c>
      <c r="B93" s="11">
        <f t="shared" si="5"/>
        <v>-3.7920529431265892</v>
      </c>
      <c r="C93" s="11">
        <f t="shared" si="4"/>
        <v>-2.407421442857582</v>
      </c>
      <c r="D93" s="11">
        <f t="shared" si="4"/>
        <v>1.7465372133860477</v>
      </c>
      <c r="E93" s="11">
        <f t="shared" si="4"/>
        <v>-1.2450569842172745</v>
      </c>
      <c r="F93" s="11">
        <f t="shared" si="4"/>
        <v>-1.2456249121214811</v>
      </c>
      <c r="G93" s="11">
        <f t="shared" si="4"/>
        <v>-0.37535256591610239</v>
      </c>
      <c r="H93" s="11">
        <f t="shared" si="4"/>
        <v>2.4887867887291932</v>
      </c>
      <c r="I93" s="11">
        <f t="shared" si="4"/>
        <v>3.0345510461366363</v>
      </c>
      <c r="J93" s="11">
        <f t="shared" si="4"/>
        <v>-3.707655836012945</v>
      </c>
      <c r="K93" s="11">
        <f t="shared" si="4"/>
        <v>3.9602621425258686</v>
      </c>
      <c r="L93" s="11">
        <f t="shared" si="4"/>
        <v>1.4492230964521988</v>
      </c>
      <c r="M93" s="11">
        <f t="shared" si="4"/>
        <v>1.3437734892859698</v>
      </c>
      <c r="N93" s="11">
        <f t="shared" si="4"/>
        <v>3.8779267771182</v>
      </c>
      <c r="O93" s="11">
        <f t="shared" si="4"/>
        <v>7.9638254734118199</v>
      </c>
      <c r="P93" s="11"/>
      <c r="Q93" s="11"/>
      <c r="R93" s="11"/>
      <c r="S93" s="11">
        <f t="shared" si="4"/>
        <v>-2.174287760715452</v>
      </c>
      <c r="T93" s="11">
        <f t="shared" si="4"/>
        <v>-1.4818839097223206</v>
      </c>
      <c r="U93" s="11">
        <f t="shared" si="4"/>
        <v>1.7627187495426675</v>
      </c>
    </row>
    <row r="94" spans="1:21" x14ac:dyDescent="0.25">
      <c r="A94" s="13">
        <v>2008</v>
      </c>
      <c r="B94" s="11">
        <f t="shared" si="5"/>
        <v>4.0628113629383265</v>
      </c>
      <c r="C94" s="11">
        <f t="shared" si="4"/>
        <v>-2.7314704211864953</v>
      </c>
      <c r="D94" s="11">
        <f t="shared" si="4"/>
        <v>-0.70013109156959141</v>
      </c>
      <c r="E94" s="11">
        <f t="shared" si="4"/>
        <v>-9.7176168821183495</v>
      </c>
      <c r="F94" s="11">
        <f t="shared" si="4"/>
        <v>-5.2102597826758394</v>
      </c>
      <c r="G94" s="11">
        <f t="shared" si="4"/>
        <v>-3.1476328155639881</v>
      </c>
      <c r="H94" s="11">
        <f t="shared" si="4"/>
        <v>-5.0474263737805547</v>
      </c>
      <c r="I94" s="11">
        <f t="shared" si="4"/>
        <v>-4.7357465730184716</v>
      </c>
      <c r="J94" s="11">
        <f t="shared" si="4"/>
        <v>-1.6701190924156399</v>
      </c>
      <c r="K94" s="11">
        <f t="shared" si="4"/>
        <v>1.6924564840688721</v>
      </c>
      <c r="L94" s="11">
        <f t="shared" si="4"/>
        <v>-1.6403427074638568</v>
      </c>
      <c r="M94" s="11">
        <f t="shared" si="4"/>
        <v>3.4217250765395537</v>
      </c>
      <c r="N94" s="11">
        <f t="shared" si="4"/>
        <v>1.3552684598718385</v>
      </c>
      <c r="O94" s="11">
        <f t="shared" si="4"/>
        <v>0.74070636830853975</v>
      </c>
      <c r="P94" s="11"/>
      <c r="Q94" s="11"/>
      <c r="R94" s="11"/>
      <c r="S94" s="11">
        <f t="shared" si="4"/>
        <v>-4.0882184093591807</v>
      </c>
      <c r="T94" s="11">
        <f t="shared" si="4"/>
        <v>-1.0155238214585132</v>
      </c>
      <c r="U94" s="11">
        <f t="shared" si="4"/>
        <v>-1.4401146604582138</v>
      </c>
    </row>
    <row r="95" spans="1:21" x14ac:dyDescent="0.25">
      <c r="A95" s="13">
        <v>2009</v>
      </c>
      <c r="B95" s="11">
        <f t="shared" si="5"/>
        <v>-16.083264918017985</v>
      </c>
      <c r="C95" s="11">
        <f t="shared" si="4"/>
        <v>-7.2679106713257973</v>
      </c>
      <c r="D95" s="11">
        <f t="shared" si="4"/>
        <v>-2.1937869339539908</v>
      </c>
      <c r="E95" s="11">
        <f t="shared" si="4"/>
        <v>-2.8579880182298045</v>
      </c>
      <c r="F95" s="11">
        <f t="shared" si="4"/>
        <v>-11.539474702547823</v>
      </c>
      <c r="G95" s="11">
        <f t="shared" si="4"/>
        <v>-12.091508917039455</v>
      </c>
      <c r="H95" s="11">
        <f t="shared" si="4"/>
        <v>-3.8128594767996642</v>
      </c>
      <c r="I95" s="11">
        <f t="shared" si="4"/>
        <v>-11.841043925236221</v>
      </c>
      <c r="J95" s="11">
        <f t="shared" si="4"/>
        <v>-3.1436778759857851</v>
      </c>
      <c r="K95" s="11">
        <f t="shared" si="4"/>
        <v>-5.4994628346350609</v>
      </c>
      <c r="L95" s="11">
        <f t="shared" si="4"/>
        <v>1.6385800395639003</v>
      </c>
      <c r="M95" s="11">
        <f t="shared" si="4"/>
        <v>5.891270022283857</v>
      </c>
      <c r="N95" s="11">
        <f t="shared" si="4"/>
        <v>-6.1179628575003919</v>
      </c>
      <c r="O95" s="11">
        <f t="shared" si="4"/>
        <v>-7.8246481788929509</v>
      </c>
      <c r="P95" s="11"/>
      <c r="Q95" s="11"/>
      <c r="R95" s="11"/>
      <c r="S95" s="11">
        <f t="shared" si="4"/>
        <v>-5.8096905846540832</v>
      </c>
      <c r="T95" s="11">
        <f t="shared" si="4"/>
        <v>-3.3376305609413457</v>
      </c>
      <c r="U95" s="11">
        <f t="shared" si="4"/>
        <v>-4.4594111995495389</v>
      </c>
    </row>
    <row r="96" spans="1:21" x14ac:dyDescent="0.25">
      <c r="A96" s="13">
        <v>2010</v>
      </c>
      <c r="B96" s="11">
        <f t="shared" si="5"/>
        <v>-9.2013603812973024</v>
      </c>
      <c r="C96" s="11">
        <f t="shared" si="4"/>
        <v>-1.015557668637602</v>
      </c>
      <c r="D96" s="11">
        <f t="shared" si="4"/>
        <v>4.9226151724906515</v>
      </c>
      <c r="E96" s="11">
        <f t="shared" si="4"/>
        <v>-2.5181467028639175</v>
      </c>
      <c r="F96" s="11">
        <f t="shared" si="4"/>
        <v>-2.6883683857949143</v>
      </c>
      <c r="G96" s="11">
        <f t="shared" si="4"/>
        <v>11.884987775191522</v>
      </c>
      <c r="H96" s="11">
        <f t="shared" si="4"/>
        <v>0.9273987958312071</v>
      </c>
      <c r="I96" s="11">
        <f t="shared" si="4"/>
        <v>1.1296966679471161</v>
      </c>
      <c r="J96" s="11">
        <f t="shared" si="4"/>
        <v>2.930503946970398</v>
      </c>
      <c r="K96" s="11">
        <f t="shared" si="4"/>
        <v>4.4859999057249942</v>
      </c>
      <c r="L96" s="11">
        <f t="shared" si="4"/>
        <v>-7.2895134100552266</v>
      </c>
      <c r="M96" s="11">
        <f t="shared" si="4"/>
        <v>4.1382039189780926</v>
      </c>
      <c r="N96" s="11">
        <f t="shared" si="4"/>
        <v>0.57138533033455385</v>
      </c>
      <c r="O96" s="11">
        <f t="shared" si="4"/>
        <v>9.3979550702597248</v>
      </c>
      <c r="P96" s="11"/>
      <c r="Q96" s="11"/>
      <c r="R96" s="11"/>
      <c r="S96" s="11">
        <f t="shared" si="4"/>
        <v>1.3373830085272516</v>
      </c>
      <c r="T96" s="11">
        <f t="shared" si="4"/>
        <v>2.999456468196724</v>
      </c>
      <c r="U96" s="11">
        <f t="shared" si="4"/>
        <v>1.6026478913795776</v>
      </c>
    </row>
    <row r="97" spans="1:21" x14ac:dyDescent="0.25">
      <c r="A97" s="13">
        <v>2011</v>
      </c>
      <c r="B97" s="11">
        <f t="shared" si="5"/>
        <v>15.485914326218243</v>
      </c>
      <c r="C97" s="11">
        <f t="shared" si="4"/>
        <v>-13.354499684067397</v>
      </c>
      <c r="D97" s="11">
        <f t="shared" si="4"/>
        <v>3.454289775022453</v>
      </c>
      <c r="E97" s="11">
        <f t="shared" si="4"/>
        <v>-10.771532367964967</v>
      </c>
      <c r="F97" s="11">
        <f t="shared" si="4"/>
        <v>3.6928715596057917</v>
      </c>
      <c r="G97" s="11">
        <f t="shared" si="4"/>
        <v>3.0329301988044439</v>
      </c>
      <c r="H97" s="11">
        <f t="shared" si="4"/>
        <v>1.3121302468062781</v>
      </c>
      <c r="I97" s="11">
        <f t="shared" si="4"/>
        <v>4.5008714058829158</v>
      </c>
      <c r="J97" s="11">
        <f t="shared" si="4"/>
        <v>-0.84265818015646665</v>
      </c>
      <c r="K97" s="11">
        <f t="shared" si="4"/>
        <v>-1.0842037775355908</v>
      </c>
      <c r="L97" s="11">
        <f t="shared" si="4"/>
        <v>-3.4935844666784273</v>
      </c>
      <c r="M97" s="11">
        <f t="shared" si="4"/>
        <v>6.7004682081355824</v>
      </c>
      <c r="N97" s="11">
        <f t="shared" si="4"/>
        <v>2.0058056876104855</v>
      </c>
      <c r="O97" s="11">
        <f t="shared" si="4"/>
        <v>6.2175008897284298</v>
      </c>
      <c r="P97" s="11"/>
      <c r="Q97" s="11"/>
      <c r="R97" s="11"/>
      <c r="S97" s="11">
        <f t="shared" si="4"/>
        <v>0.19298584926365367</v>
      </c>
      <c r="T97" s="11">
        <f t="shared" si="4"/>
        <v>4.6004719737943702</v>
      </c>
      <c r="U97" s="11">
        <f t="shared" si="4"/>
        <v>0.84347276330473342</v>
      </c>
    </row>
    <row r="98" spans="1:21" x14ac:dyDescent="0.25">
      <c r="A98" s="13">
        <v>2012</v>
      </c>
      <c r="B98" s="11">
        <f t="shared" si="5"/>
        <v>-5.9261365273273601</v>
      </c>
      <c r="C98" s="11">
        <f t="shared" si="4"/>
        <v>-14.679342345663853</v>
      </c>
      <c r="D98" s="11">
        <f t="shared" ref="C98:U104" si="6">LN(D48/D47)*100</f>
        <v>-1.8493621396596494</v>
      </c>
      <c r="E98" s="11">
        <f t="shared" si="6"/>
        <v>-1.7396224856151987</v>
      </c>
      <c r="F98" s="11">
        <f t="shared" si="6"/>
        <v>-1.1570497423743982</v>
      </c>
      <c r="G98" s="11">
        <f t="shared" si="6"/>
        <v>-8.8955809952413674</v>
      </c>
      <c r="H98" s="11">
        <f t="shared" si="6"/>
        <v>-0.79032761177053423</v>
      </c>
      <c r="I98" s="11">
        <f t="shared" si="6"/>
        <v>-3.3074505065558748</v>
      </c>
      <c r="J98" s="11">
        <f t="shared" si="6"/>
        <v>0.18598261786301706</v>
      </c>
      <c r="K98" s="11">
        <f t="shared" si="6"/>
        <v>1.9437119633014224</v>
      </c>
      <c r="L98" s="11">
        <f t="shared" si="6"/>
        <v>1.2352522571096782</v>
      </c>
      <c r="M98" s="11">
        <f t="shared" si="6"/>
        <v>5.4482081754529847</v>
      </c>
      <c r="N98" s="11">
        <f t="shared" si="6"/>
        <v>-1.060261012150606</v>
      </c>
      <c r="O98" s="11">
        <f t="shared" si="6"/>
        <v>4.6742938326104326</v>
      </c>
      <c r="P98" s="11"/>
      <c r="Q98" s="11"/>
      <c r="R98" s="11"/>
      <c r="S98" s="11">
        <f t="shared" si="6"/>
        <v>4.1679881870697466</v>
      </c>
      <c r="T98" s="11">
        <f t="shared" si="6"/>
        <v>1.3872335354161907</v>
      </c>
      <c r="U98" s="11">
        <f t="shared" si="6"/>
        <v>-0.74582088146518699</v>
      </c>
    </row>
    <row r="99" spans="1:21" x14ac:dyDescent="0.25">
      <c r="A99" s="13">
        <v>2013</v>
      </c>
      <c r="B99" s="11">
        <f t="shared" si="5"/>
        <v>6.2560793503806531</v>
      </c>
      <c r="C99" s="11">
        <f t="shared" si="6"/>
        <v>-8.4070989813079109</v>
      </c>
      <c r="D99" s="11">
        <f t="shared" si="6"/>
        <v>-0.79016449496854857</v>
      </c>
      <c r="E99" s="11">
        <f t="shared" si="6"/>
        <v>-6.5637973285777083</v>
      </c>
      <c r="F99" s="11">
        <f t="shared" si="6"/>
        <v>3.7623887925132897</v>
      </c>
      <c r="G99" s="11">
        <f t="shared" si="6"/>
        <v>-1.9805767465304978</v>
      </c>
      <c r="H99" s="11">
        <f t="shared" si="6"/>
        <v>2.7112520883577864</v>
      </c>
      <c r="I99" s="11">
        <f t="shared" si="6"/>
        <v>0.86404635519814321</v>
      </c>
      <c r="J99" s="11">
        <f t="shared" si="6"/>
        <v>-5.3256587295693558</v>
      </c>
      <c r="K99" s="11">
        <f t="shared" si="6"/>
        <v>-1.6702639994349369</v>
      </c>
      <c r="L99" s="11">
        <f t="shared" si="6"/>
        <v>-0.18625658416821864</v>
      </c>
      <c r="M99" s="11">
        <f t="shared" si="6"/>
        <v>5.2749811857051849</v>
      </c>
      <c r="N99" s="11">
        <f t="shared" si="6"/>
        <v>1.1396474555724649</v>
      </c>
      <c r="O99" s="11">
        <f t="shared" si="6"/>
        <v>5.7337226803518115</v>
      </c>
      <c r="P99" s="11"/>
      <c r="Q99" s="11"/>
      <c r="R99" s="11"/>
      <c r="S99" s="11">
        <f t="shared" si="6"/>
        <v>3.0642696471486777</v>
      </c>
      <c r="T99" s="11">
        <f t="shared" si="6"/>
        <v>-4.7873030305774353</v>
      </c>
      <c r="U99" s="11">
        <f t="shared" si="6"/>
        <v>-0.23955601771576007</v>
      </c>
    </row>
    <row r="100" spans="1:21" x14ac:dyDescent="0.25">
      <c r="A100" s="13">
        <v>2014</v>
      </c>
      <c r="B100" s="11">
        <f t="shared" si="5"/>
        <v>-1.6736953292898034</v>
      </c>
      <c r="C100" s="11">
        <f t="shared" si="6"/>
        <v>2.0917243312241554</v>
      </c>
      <c r="D100" s="11">
        <f t="shared" si="6"/>
        <v>2.7925420937278553</v>
      </c>
      <c r="E100" s="11">
        <f t="shared" si="6"/>
        <v>-5.1853793697980866</v>
      </c>
      <c r="F100" s="11">
        <f t="shared" si="6"/>
        <v>-3.5523806776057842</v>
      </c>
      <c r="G100" s="11">
        <f t="shared" si="6"/>
        <v>5.4890928437116226</v>
      </c>
      <c r="H100" s="11">
        <f t="shared" si="6"/>
        <v>1.9952514568169037</v>
      </c>
      <c r="I100" s="11">
        <f t="shared" si="6"/>
        <v>4.3828846057949615</v>
      </c>
      <c r="J100" s="11">
        <f t="shared" si="6"/>
        <v>-1.7390393820554639</v>
      </c>
      <c r="K100" s="11">
        <f t="shared" si="6"/>
        <v>-1.4145663731859934</v>
      </c>
      <c r="L100" s="11">
        <f t="shared" si="6"/>
        <v>-2.6504503396943395</v>
      </c>
      <c r="M100" s="11">
        <f t="shared" si="6"/>
        <v>4.7363752463869888</v>
      </c>
      <c r="N100" s="11">
        <f t="shared" si="6"/>
        <v>-7.0780350917859407E-3</v>
      </c>
      <c r="O100" s="11">
        <f t="shared" si="6"/>
        <v>6.1372930565054578</v>
      </c>
      <c r="P100" s="11"/>
      <c r="Q100" s="11"/>
      <c r="R100" s="11"/>
      <c r="S100" s="11">
        <f t="shared" si="6"/>
        <v>-0.75156465475446177</v>
      </c>
      <c r="T100" s="11">
        <f t="shared" si="6"/>
        <v>4.112256698120702</v>
      </c>
      <c r="U100" s="11">
        <f t="shared" si="6"/>
        <v>1.1896213548816486</v>
      </c>
    </row>
    <row r="101" spans="1:21" x14ac:dyDescent="0.25">
      <c r="A101" s="13">
        <v>2015</v>
      </c>
      <c r="B101" s="11">
        <f t="shared" si="5"/>
        <v>10.199048757560822</v>
      </c>
      <c r="C101" s="11">
        <f t="shared" si="6"/>
        <v>3.9308089085323057</v>
      </c>
      <c r="D101" s="11">
        <f t="shared" si="6"/>
        <v>-1.7208213519856992</v>
      </c>
      <c r="E101" s="11">
        <f t="shared" si="6"/>
        <v>-3.5395657745675386</v>
      </c>
      <c r="F101" s="11">
        <f t="shared" si="6"/>
        <v>5.099669651028214</v>
      </c>
      <c r="G101" s="11">
        <f t="shared" si="6"/>
        <v>2.8564641879688613</v>
      </c>
      <c r="H101" s="11">
        <f t="shared" si="6"/>
        <v>2.9653228060311059</v>
      </c>
      <c r="I101" s="11">
        <f t="shared" si="6"/>
        <v>-2.4244936798234984</v>
      </c>
      <c r="J101" s="11">
        <f t="shared" si="6"/>
        <v>-0.84208929882530859</v>
      </c>
      <c r="K101" s="11">
        <f t="shared" si="6"/>
        <v>4.2725266724948883</v>
      </c>
      <c r="L101" s="11">
        <f t="shared" si="6"/>
        <v>-3.0033237782804876</v>
      </c>
      <c r="M101" s="11">
        <f t="shared" si="6"/>
        <v>4.7406653200954594</v>
      </c>
      <c r="N101" s="11">
        <f t="shared" si="6"/>
        <v>1.6162554569771947</v>
      </c>
      <c r="O101" s="11">
        <f t="shared" si="6"/>
        <v>-1.6766524320988949</v>
      </c>
      <c r="P101" s="11"/>
      <c r="Q101" s="11"/>
      <c r="R101" s="11"/>
      <c r="S101" s="11">
        <f t="shared" si="6"/>
        <v>2.7305554322656964</v>
      </c>
      <c r="T101" s="11">
        <f t="shared" si="6"/>
        <v>8.261172605092197</v>
      </c>
      <c r="U101" s="11">
        <f t="shared" si="6"/>
        <v>0.79837645014672765</v>
      </c>
    </row>
    <row r="102" spans="1:21" x14ac:dyDescent="0.25">
      <c r="A102" s="13">
        <v>2016</v>
      </c>
      <c r="B102" s="11">
        <f t="shared" si="5"/>
        <v>-5.8036596613973206</v>
      </c>
      <c r="C102" s="11">
        <f t="shared" si="6"/>
        <v>-0.84646174694147436</v>
      </c>
      <c r="D102" s="11">
        <f t="shared" si="6"/>
        <v>-0.2408189002483157</v>
      </c>
      <c r="E102" s="11">
        <f t="shared" si="6"/>
        <v>-0.57223274287375936</v>
      </c>
      <c r="F102" s="11">
        <f t="shared" si="6"/>
        <v>4.9130463326608576</v>
      </c>
      <c r="G102" s="11">
        <f t="shared" si="6"/>
        <v>1.0751680125382574</v>
      </c>
      <c r="H102" s="11">
        <f t="shared" si="6"/>
        <v>3.2308845791302652</v>
      </c>
      <c r="I102" s="11">
        <f t="shared" si="6"/>
        <v>-6.4202973846927831</v>
      </c>
      <c r="J102" s="11">
        <f t="shared" si="6"/>
        <v>-2.0815927196772428</v>
      </c>
      <c r="K102" s="11">
        <f t="shared" si="6"/>
        <v>2.0057081013352667</v>
      </c>
      <c r="L102" s="11">
        <f t="shared" si="6"/>
        <v>0.33164088848077822</v>
      </c>
      <c r="M102" s="11">
        <f t="shared" si="6"/>
        <v>2.1657152848892558</v>
      </c>
      <c r="N102" s="11">
        <f t="shared" si="6"/>
        <v>-0.739009348212052</v>
      </c>
      <c r="O102" s="11">
        <f t="shared" si="6"/>
        <v>-3.1472576898295626</v>
      </c>
      <c r="P102" s="11"/>
      <c r="Q102" s="11"/>
      <c r="R102" s="11"/>
      <c r="S102" s="11">
        <f t="shared" si="6"/>
        <v>0.91820756682195892</v>
      </c>
      <c r="T102" s="11">
        <f t="shared" si="6"/>
        <v>-2.8550063099921603</v>
      </c>
      <c r="U102" s="11">
        <f t="shared" si="6"/>
        <v>7.1695604033890831E-2</v>
      </c>
    </row>
    <row r="103" spans="1:21" x14ac:dyDescent="0.25">
      <c r="A103" s="13">
        <v>2017</v>
      </c>
      <c r="B103" s="11">
        <f t="shared" si="5"/>
        <v>2.1119806452632028</v>
      </c>
      <c r="C103" s="11">
        <f t="shared" si="6"/>
        <v>9.9447301544395934</v>
      </c>
      <c r="D103" s="11">
        <f t="shared" si="6"/>
        <v>1.0226244476343387</v>
      </c>
      <c r="E103" s="11">
        <f t="shared" si="6"/>
        <v>-5.5534085923288998</v>
      </c>
      <c r="F103" s="11">
        <f t="shared" si="6"/>
        <v>-2.8242212057829801</v>
      </c>
      <c r="G103" s="11">
        <f t="shared" si="6"/>
        <v>1.8011672824712597</v>
      </c>
      <c r="H103" s="11">
        <f t="shared" si="6"/>
        <v>0.97102425463648134</v>
      </c>
      <c r="I103" s="11">
        <f t="shared" si="6"/>
        <v>2.7698201910802989</v>
      </c>
      <c r="J103" s="11">
        <f t="shared" si="6"/>
        <v>0.87319662005983256</v>
      </c>
      <c r="K103" s="11">
        <f t="shared" si="6"/>
        <v>0.6891957977819736</v>
      </c>
      <c r="L103" s="11">
        <f t="shared" si="6"/>
        <v>1.986516707704854</v>
      </c>
      <c r="M103" s="11">
        <f t="shared" si="6"/>
        <v>2.3914291870605724</v>
      </c>
      <c r="N103" s="11">
        <f t="shared" si="6"/>
        <v>6.7367865155076085</v>
      </c>
      <c r="O103" s="11">
        <f t="shared" si="6"/>
        <v>-0.68979005064152377</v>
      </c>
      <c r="P103" s="11"/>
      <c r="Q103" s="11"/>
      <c r="R103" s="11"/>
      <c r="S103" s="11">
        <f t="shared" si="6"/>
        <v>-2.188188918226353</v>
      </c>
      <c r="T103" s="11">
        <f t="shared" si="6"/>
        <v>-2.0423688180107118</v>
      </c>
      <c r="U103" s="11">
        <f t="shared" si="6"/>
        <v>1.4987790965491707</v>
      </c>
    </row>
    <row r="104" spans="1:21" x14ac:dyDescent="0.25">
      <c r="A104" s="13">
        <v>2018</v>
      </c>
      <c r="B104" s="11">
        <f t="shared" si="5"/>
        <v>2.0795641884659899</v>
      </c>
      <c r="C104" s="11">
        <f t="shared" si="6"/>
        <v>2.4459122152034891</v>
      </c>
      <c r="D104" s="11">
        <f t="shared" si="6"/>
        <v>-0.67283784925510726</v>
      </c>
      <c r="E104" s="11">
        <f t="shared" si="6"/>
        <v>-6.8594395789940643</v>
      </c>
      <c r="F104" s="11">
        <f t="shared" si="6"/>
        <v>0.56128739270699368</v>
      </c>
      <c r="G104" s="11">
        <f t="shared" si="6"/>
        <v>-2.2978182588328275</v>
      </c>
      <c r="H104" s="11">
        <f t="shared" si="6"/>
        <v>2.9453713159851103</v>
      </c>
      <c r="I104" s="11">
        <f t="shared" si="6"/>
        <v>0.88435737795607883</v>
      </c>
      <c r="J104" s="11">
        <f t="shared" si="6"/>
        <v>2.0087357377800008</v>
      </c>
      <c r="K104" s="11">
        <f t="shared" si="6"/>
        <v>4.3399786308124435</v>
      </c>
      <c r="L104" s="11">
        <f t="shared" si="6"/>
        <v>-2.7282015910344084</v>
      </c>
      <c r="M104" s="11">
        <f t="shared" si="6"/>
        <v>9.2788472293916565E-3</v>
      </c>
      <c r="N104" s="11">
        <f t="shared" si="6"/>
        <v>2.2796989078969028</v>
      </c>
      <c r="O104" s="11">
        <f t="shared" si="6"/>
        <v>-0.1027677797169842</v>
      </c>
      <c r="P104" s="11"/>
      <c r="Q104" s="11"/>
      <c r="R104" s="11"/>
      <c r="S104" s="11">
        <f t="shared" si="6"/>
        <v>1.4844171459660618</v>
      </c>
      <c r="T104" s="11">
        <f t="shared" si="6"/>
        <v>-1.9595085577787534</v>
      </c>
      <c r="U104" s="11">
        <f t="shared" si="6"/>
        <v>0.543877915426495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4"/>
  <sheetViews>
    <sheetView workbookViewId="0">
      <pane xSplit="1" ySplit="4" topLeftCell="B83" activePane="bottomRight" state="frozen"/>
      <selection pane="topRight" activeCell="B1" sqref="B1"/>
      <selection pane="bottomLeft" activeCell="A5" sqref="A5"/>
      <selection pane="bottomRight" activeCell="B103" sqref="B103"/>
    </sheetView>
  </sheetViews>
  <sheetFormatPr defaultColWidth="8.88671875" defaultRowHeight="12" x14ac:dyDescent="0.25"/>
  <cols>
    <col min="1" max="1" width="20.6640625" style="13" customWidth="1"/>
    <col min="2" max="2" width="8.88671875" style="13" customWidth="1"/>
    <col min="3" max="21" width="8.88671875" style="13"/>
    <col min="22" max="22" width="3.6640625" style="13" customWidth="1"/>
    <col min="23" max="42" width="8.88671875" style="13"/>
    <col min="43" max="43" width="3.6640625" style="13" customWidth="1"/>
    <col min="44" max="16384" width="8.88671875" style="13"/>
  </cols>
  <sheetData>
    <row r="1" spans="1:63" ht="13.2" x14ac:dyDescent="0.25">
      <c r="A1" s="26" t="s">
        <v>186</v>
      </c>
      <c r="B1" s="9" t="s">
        <v>218</v>
      </c>
      <c r="W1" s="9" t="s">
        <v>219</v>
      </c>
      <c r="AR1" s="9" t="s">
        <v>223</v>
      </c>
    </row>
    <row r="2" spans="1:63" x14ac:dyDescent="0.25">
      <c r="B2" s="9" t="s">
        <v>150</v>
      </c>
      <c r="W2" s="9" t="s">
        <v>237</v>
      </c>
      <c r="AR2" s="9" t="s">
        <v>179</v>
      </c>
    </row>
    <row r="3" spans="1:63" ht="13.2" x14ac:dyDescent="0.25">
      <c r="A3" s="16"/>
      <c r="B3" s="9"/>
      <c r="AR3" s="37" t="s">
        <v>220</v>
      </c>
    </row>
    <row r="4" spans="1:63" x14ac:dyDescent="0.25">
      <c r="B4" s="13" t="s">
        <v>13</v>
      </c>
      <c r="C4" s="13" t="s">
        <v>15</v>
      </c>
      <c r="D4" s="13" t="s">
        <v>0</v>
      </c>
      <c r="E4" s="13" t="s">
        <v>17</v>
      </c>
      <c r="F4" s="13" t="s">
        <v>19</v>
      </c>
      <c r="G4" s="13" t="s">
        <v>1</v>
      </c>
      <c r="H4" s="13" t="s">
        <v>22</v>
      </c>
      <c r="I4" s="13" t="s">
        <v>2</v>
      </c>
      <c r="J4" s="13" t="s">
        <v>25</v>
      </c>
      <c r="K4" s="13" t="s">
        <v>147</v>
      </c>
      <c r="L4" s="13" t="s">
        <v>4</v>
      </c>
      <c r="M4" s="13" t="s">
        <v>29</v>
      </c>
      <c r="N4" s="13" t="s">
        <v>31</v>
      </c>
      <c r="O4" s="13" t="s">
        <v>33</v>
      </c>
      <c r="P4" s="13" t="s">
        <v>35</v>
      </c>
      <c r="Q4" s="13" t="s">
        <v>37</v>
      </c>
      <c r="R4" s="13" t="s">
        <v>39</v>
      </c>
      <c r="S4" s="13" t="s">
        <v>41</v>
      </c>
      <c r="T4" s="13" t="s">
        <v>43</v>
      </c>
      <c r="U4" s="13" t="s">
        <v>10</v>
      </c>
      <c r="W4" s="13" t="s">
        <v>13</v>
      </c>
      <c r="X4" s="13" t="s">
        <v>15</v>
      </c>
      <c r="Y4" s="13" t="s">
        <v>0</v>
      </c>
      <c r="Z4" s="13" t="s">
        <v>17</v>
      </c>
      <c r="AA4" s="13" t="s">
        <v>19</v>
      </c>
      <c r="AB4" s="13" t="s">
        <v>1</v>
      </c>
      <c r="AC4" s="13" t="s">
        <v>22</v>
      </c>
      <c r="AD4" s="13" t="s">
        <v>2</v>
      </c>
      <c r="AE4" s="13" t="s">
        <v>25</v>
      </c>
      <c r="AF4" s="13" t="s">
        <v>147</v>
      </c>
      <c r="AG4" s="13" t="s">
        <v>4</v>
      </c>
      <c r="AH4" s="13" t="s">
        <v>29</v>
      </c>
      <c r="AI4" s="13" t="s">
        <v>31</v>
      </c>
      <c r="AJ4" s="13" t="s">
        <v>33</v>
      </c>
      <c r="AK4" s="13" t="s">
        <v>35</v>
      </c>
      <c r="AL4" s="13" t="s">
        <v>37</v>
      </c>
      <c r="AM4" s="13" t="s">
        <v>39</v>
      </c>
      <c r="AN4" s="13" t="s">
        <v>41</v>
      </c>
      <c r="AO4" s="13" t="s">
        <v>43</v>
      </c>
      <c r="AP4" s="13" t="s">
        <v>10</v>
      </c>
      <c r="AR4" s="13" t="s">
        <v>13</v>
      </c>
      <c r="AS4" s="13" t="s">
        <v>15</v>
      </c>
      <c r="AT4" s="13" t="s">
        <v>0</v>
      </c>
      <c r="AU4" s="13" t="s">
        <v>17</v>
      </c>
      <c r="AV4" s="13" t="s">
        <v>19</v>
      </c>
      <c r="AW4" s="13" t="s">
        <v>1</v>
      </c>
      <c r="AX4" s="13" t="s">
        <v>22</v>
      </c>
      <c r="AY4" s="13" t="s">
        <v>2</v>
      </c>
      <c r="AZ4" s="13" t="s">
        <v>25</v>
      </c>
      <c r="BA4" s="13" t="s">
        <v>147</v>
      </c>
      <c r="BB4" s="13" t="s">
        <v>4</v>
      </c>
      <c r="BC4" s="13" t="s">
        <v>29</v>
      </c>
      <c r="BD4" s="13" t="s">
        <v>31</v>
      </c>
      <c r="BE4" s="13" t="s">
        <v>33</v>
      </c>
      <c r="BF4" s="13" t="s">
        <v>35</v>
      </c>
      <c r="BG4" s="13" t="s">
        <v>37</v>
      </c>
      <c r="BH4" s="13" t="s">
        <v>39</v>
      </c>
      <c r="BI4" s="13" t="s">
        <v>41</v>
      </c>
      <c r="BJ4" s="13" t="s">
        <v>43</v>
      </c>
      <c r="BK4" s="13" t="s">
        <v>10</v>
      </c>
    </row>
    <row r="5" spans="1:63" x14ac:dyDescent="0.25">
      <c r="A5" s="17" t="str">
        <f>Base_year</f>
        <v>2016=100</v>
      </c>
      <c r="B5" s="13" t="s">
        <v>235</v>
      </c>
      <c r="W5" s="13" t="s">
        <v>236</v>
      </c>
    </row>
    <row r="6" spans="1:63" x14ac:dyDescent="0.25">
      <c r="A6" s="13">
        <v>1970</v>
      </c>
      <c r="B6" s="15">
        <f>'Table A1'!B6/'Table A2'!B6*100</f>
        <v>34.969441119022115</v>
      </c>
      <c r="C6" s="15">
        <f>'Table A1'!C6/'Table A2'!C6*100</f>
        <v>25.37311337311337</v>
      </c>
      <c r="D6" s="15">
        <f>'Table A1'!D6/'Table A2'!D6*100</f>
        <v>29.523367157353146</v>
      </c>
      <c r="E6" s="15">
        <f>'Table A1'!E6/'Table A2'!E6*100</f>
        <v>23.479233673612079</v>
      </c>
      <c r="F6" s="15">
        <f>'Table A1'!F6/'Table A2'!F6*100</f>
        <v>53.967538322813347</v>
      </c>
      <c r="G6" s="15">
        <f>'Table A1'!G6/'Table A2'!G6*100</f>
        <v>71.850871387602027</v>
      </c>
      <c r="H6" s="15">
        <f>'Table A1'!H6/'Table A2'!H6*100</f>
        <v>44.598704217902949</v>
      </c>
      <c r="I6" s="15">
        <f>'Table A1'!I6/'Table A2'!I6*100</f>
        <v>30.988414570504126</v>
      </c>
      <c r="J6" s="15">
        <f>'Table A1'!J6/'Table A2'!J6*100</f>
        <v>100.23430178069354</v>
      </c>
      <c r="K6" s="15">
        <f>'Table A1'!K6/'Table A2'!K6*100</f>
        <v>32.941505737475509</v>
      </c>
      <c r="L6" s="15">
        <f>'Table A1'!L6/'Table A2'!L6*100</f>
        <v>41.243731193580743</v>
      </c>
      <c r="M6" s="15">
        <f>'Table A1'!M6/'Table A2'!M6*100</f>
        <v>84.852607709750572</v>
      </c>
      <c r="N6" s="15">
        <f>'Table A1'!N6/'Table A2'!N6*100</f>
        <v>31.561338289962826</v>
      </c>
      <c r="O6" s="15">
        <f>'Table A1'!O6/'Table A2'!O6*100</f>
        <v>35.108225108225106</v>
      </c>
      <c r="P6" s="15" t="e">
        <f>'Table A1'!P6/'Table A2'!P6*100</f>
        <v>#N/A</v>
      </c>
      <c r="Q6" s="15">
        <f>'Table A1'!Q6/'Table A2'!Q6*100</f>
        <v>138.46812152332049</v>
      </c>
      <c r="R6" s="15">
        <f>'Table A1'!R6/'Table A2'!R6*100</f>
        <v>62.992304210049788</v>
      </c>
      <c r="S6" s="15">
        <f>'Table A1'!S6/'Table A2'!S6*100</f>
        <v>55.464185241289762</v>
      </c>
      <c r="T6" s="15">
        <f>'Table A1'!T6/'Table A2'!T6*100</f>
        <v>65.074557315936616</v>
      </c>
      <c r="U6" s="15">
        <f>'Table A1'!U6/'Table A2'!U6*100</f>
        <v>41.612018600214611</v>
      </c>
      <c r="W6" s="15">
        <f>'Table A4'!B6/'Table A2'!B6*100</f>
        <v>34.906433117005861</v>
      </c>
      <c r="X6" s="15">
        <f>'Table A4'!C6/'Table A2'!C6*100</f>
        <v>3.0635310635310637</v>
      </c>
      <c r="Y6" s="15">
        <f>'Table A4'!D6/'Table A2'!D6*100</f>
        <v>33.650135772473924</v>
      </c>
      <c r="Z6" s="15">
        <f>'Table A4'!E6/'Table A2'!E6*100</f>
        <v>40.707593343588307</v>
      </c>
      <c r="AA6" s="15">
        <f>'Table A4'!F6/'Table A2'!F6*100</f>
        <v>23.376916140667266</v>
      </c>
      <c r="AB6" s="15">
        <f>'Table A4'!G6/'Table A2'!G6*100</f>
        <v>37.767482903154651</v>
      </c>
      <c r="AC6" s="15">
        <f>'Table A4'!H6/'Table A2'!H6*100</f>
        <v>32.235885230728542</v>
      </c>
      <c r="AD6" s="15">
        <f>'Table A4'!I6/'Table A2'!I6*100</f>
        <v>34.516230038618097</v>
      </c>
      <c r="AE6" s="15">
        <f>'Table A4'!J6/'Table A2'!J6*100</f>
        <v>56.677600749765702</v>
      </c>
      <c r="AF6" s="15">
        <f>'Table A4'!K6/'Table A2'!K6*100</f>
        <v>43.772739994402471</v>
      </c>
      <c r="AG6" s="15">
        <f>'Table A4'!L6/'Table A2'!L6*100</f>
        <v>34.563691073219658</v>
      </c>
      <c r="AH6" s="15">
        <f>'Table A4'!M6/'Table A2'!M6*100</f>
        <v>138.36734693877551</v>
      </c>
      <c r="AI6" s="15">
        <f>'Table A4'!N6/'Table A2'!N6*100</f>
        <v>24.498141263940521</v>
      </c>
      <c r="AJ6" s="15">
        <f>'Table A4'!O6/'Table A2'!O6*100</f>
        <v>67.575757575757564</v>
      </c>
      <c r="AK6" s="15"/>
      <c r="AL6" s="15"/>
      <c r="AM6" s="15"/>
      <c r="AN6" s="15">
        <f>'Table A4'!S6/'Table A2'!S6*100</f>
        <v>93.269855009738151</v>
      </c>
      <c r="AO6" s="15">
        <f>'Table A4'!T6/'Table A2'!T6*100</f>
        <v>6.3606710158434288</v>
      </c>
      <c r="AP6" s="15">
        <f>'Table A4'!U6/'Table A2'!U6*100</f>
        <v>42.565875760104923</v>
      </c>
    </row>
    <row r="7" spans="1:63" x14ac:dyDescent="0.25">
      <c r="A7" s="13">
        <v>1971</v>
      </c>
      <c r="B7" s="15">
        <f>'Table A1'!B7/'Table A2'!B7*100</f>
        <v>38.477257745550432</v>
      </c>
      <c r="C7" s="15">
        <f>'Table A1'!C7/'Table A2'!C7*100</f>
        <v>25.395344832534512</v>
      </c>
      <c r="D7" s="15">
        <f>'Table A1'!D7/'Table A2'!D7*100</f>
        <v>30.487259722843095</v>
      </c>
      <c r="E7" s="15">
        <f>'Table A1'!E7/'Table A2'!E7*100</f>
        <v>25.44310207624973</v>
      </c>
      <c r="F7" s="15">
        <f>'Table A1'!F7/'Table A2'!F7*100</f>
        <v>57.415599534342256</v>
      </c>
      <c r="G7" s="15">
        <f>'Table A1'!G7/'Table A2'!G7*100</f>
        <v>75.486735739496751</v>
      </c>
      <c r="H7" s="15">
        <f>'Table A1'!H7/'Table A2'!H7*100</f>
        <v>46.656860123027549</v>
      </c>
      <c r="I7" s="15">
        <f>'Table A1'!I7/'Table A2'!I7*100</f>
        <v>34.552580013063356</v>
      </c>
      <c r="J7" s="15">
        <f>'Table A1'!J7/'Table A2'!J7*100</f>
        <v>109.6153846153846</v>
      </c>
      <c r="K7" s="15">
        <f>'Table A1'!K7/'Table A2'!K7*100</f>
        <v>35.73462414578588</v>
      </c>
      <c r="L7" s="15">
        <f>'Table A1'!L7/'Table A2'!L7*100</f>
        <v>39.335535976505142</v>
      </c>
      <c r="M7" s="15">
        <f>'Table A1'!M7/'Table A2'!M7*100</f>
        <v>84.997856836690957</v>
      </c>
      <c r="N7" s="15">
        <f>'Table A1'!N7/'Table A2'!N7*100</f>
        <v>34.242641780330217</v>
      </c>
      <c r="O7" s="15">
        <f>'Table A1'!O7/'Table A2'!O7*100</f>
        <v>38.127090301003335</v>
      </c>
      <c r="P7" s="15" t="e">
        <f>'Table A1'!P7/'Table A2'!P7*100</f>
        <v>#N/A</v>
      </c>
      <c r="Q7" s="15">
        <f>'Table A1'!Q7/'Table A2'!Q7*100</f>
        <v>150.13681330246266</v>
      </c>
      <c r="R7" s="15">
        <f>'Table A1'!R7/'Table A2'!R7*100</f>
        <v>67.023650156180267</v>
      </c>
      <c r="S7" s="15">
        <f>'Table A1'!S7/'Table A2'!S7*100</f>
        <v>60.508134611098733</v>
      </c>
      <c r="T7" s="15">
        <f>'Table A1'!T7/'Table A2'!T7*100</f>
        <v>71.37340091720975</v>
      </c>
      <c r="U7" s="15">
        <f>'Table A1'!U7/'Table A2'!U7*100</f>
        <v>43.836953868684411</v>
      </c>
      <c r="W7" s="15">
        <f>'Table A4'!B7/'Table A2'!B7*100</f>
        <v>38.075148319050761</v>
      </c>
      <c r="X7" s="15">
        <f>'Table A4'!C7/'Table A2'!C7*100</f>
        <v>3.2158539735384442</v>
      </c>
      <c r="Y7" s="15">
        <f>'Table A4'!D7/'Table A2'!D7*100</f>
        <v>36.23901057964536</v>
      </c>
      <c r="Z7" s="15">
        <f>'Table A4'!E7/'Table A2'!E7*100</f>
        <v>42.320769731606745</v>
      </c>
      <c r="AA7" s="15">
        <f>'Table A4'!F7/'Table A2'!F7*100</f>
        <v>25.611175785797435</v>
      </c>
      <c r="AB7" s="15">
        <f>'Table A4'!G7/'Table A2'!G7*100</f>
        <v>39.974951611066835</v>
      </c>
      <c r="AC7" s="15">
        <f>'Table A4'!H7/'Table A2'!H7*100</f>
        <v>34.233752340197917</v>
      </c>
      <c r="AD7" s="15">
        <f>'Table A4'!I7/'Table A2'!I7*100</f>
        <v>37.426518615284131</v>
      </c>
      <c r="AE7" s="15">
        <f>'Table A4'!J7/'Table A2'!J7*100</f>
        <v>66.42011834319527</v>
      </c>
      <c r="AF7" s="15">
        <f>'Table A4'!K7/'Table A2'!K7*100</f>
        <v>49.430523917995444</v>
      </c>
      <c r="AG7" s="15">
        <f>'Table A4'!L7/'Table A2'!L7*100</f>
        <v>35.040381791483114</v>
      </c>
      <c r="AH7" s="15">
        <f>'Table A4'!M7/'Table A2'!M7*100</f>
        <v>136.56236605229319</v>
      </c>
      <c r="AI7" s="15">
        <f>'Table A4'!N7/'Table A2'!N7*100</f>
        <v>25.233309404163677</v>
      </c>
      <c r="AJ7" s="15">
        <f>'Table A4'!O7/'Table A2'!O7*100</f>
        <v>67.307692307692307</v>
      </c>
      <c r="AK7" s="15"/>
      <c r="AL7" s="15"/>
      <c r="AM7" s="15"/>
      <c r="AN7" s="15">
        <f>'Table A4'!S7/'Table A2'!S7*100</f>
        <v>98.306217963004244</v>
      </c>
      <c r="AO7" s="15">
        <f>'Table A4'!T7/'Table A2'!T7*100</f>
        <v>7.2894038136615977</v>
      </c>
      <c r="AP7" s="15">
        <f>'Table A4'!U7/'Table A2'!U7*100</f>
        <v>45.350256285086651</v>
      </c>
    </row>
    <row r="8" spans="1:63" x14ac:dyDescent="0.25">
      <c r="A8" s="13">
        <v>1972</v>
      </c>
      <c r="B8" s="15">
        <f>'Table A1'!B8/'Table A2'!B8*100</f>
        <v>38.678821339153878</v>
      </c>
      <c r="C8" s="15">
        <f>'Table A1'!C8/'Table A2'!C8*100</f>
        <v>21.900966332245954</v>
      </c>
      <c r="D8" s="15">
        <f>'Table A1'!D8/'Table A2'!D8*100</f>
        <v>31.568405139833711</v>
      </c>
      <c r="E8" s="15">
        <f>'Table A1'!E8/'Table A2'!E8*100</f>
        <v>28.296395791358858</v>
      </c>
      <c r="F8" s="15">
        <f>'Table A1'!F8/'Table A2'!F8*100</f>
        <v>63.833393873350289</v>
      </c>
      <c r="G8" s="15">
        <f>'Table A1'!G8/'Table A2'!G8*100</f>
        <v>72.326303393640941</v>
      </c>
      <c r="H8" s="15">
        <f>'Table A1'!H8/'Table A2'!H8*100</f>
        <v>48.117539026629935</v>
      </c>
      <c r="I8" s="15">
        <f>'Table A1'!I8/'Table A2'!I8*100</f>
        <v>37.439719421306442</v>
      </c>
      <c r="J8" s="15">
        <f>'Table A1'!J8/'Table A2'!J8*100</f>
        <v>112.61648745519715</v>
      </c>
      <c r="K8" s="15">
        <f>'Table A1'!K8/'Table A2'!K8*100</f>
        <v>37.440890125173851</v>
      </c>
      <c r="L8" s="15">
        <f>'Table A1'!L8/'Table A2'!L8*100</f>
        <v>38.75802997858672</v>
      </c>
      <c r="M8" s="15">
        <f>'Table A1'!M8/'Table A2'!M8*100</f>
        <v>89.205269868253282</v>
      </c>
      <c r="N8" s="15">
        <f>'Table A1'!N8/'Table A2'!N8*100</f>
        <v>36.939775910364148</v>
      </c>
      <c r="O8" s="15">
        <f>'Table A1'!O8/'Table A2'!O8*100</f>
        <v>41.09253974724826</v>
      </c>
      <c r="P8" s="15" t="e">
        <f>'Table A1'!P8/'Table A2'!P8*100</f>
        <v>#N/A</v>
      </c>
      <c r="Q8" s="15">
        <f>'Table A1'!Q8/'Table A2'!Q8*100</f>
        <v>157.23711340206185</v>
      </c>
      <c r="R8" s="15">
        <f>'Table A1'!R8/'Table A2'!R8*100</f>
        <v>69.314709733740727</v>
      </c>
      <c r="S8" s="15">
        <f>'Table A1'!S8/'Table A2'!S8*100</f>
        <v>61.187904967602591</v>
      </c>
      <c r="T8" s="15">
        <f>'Table A1'!T8/'Table A2'!T8*100</f>
        <v>70.916609235010341</v>
      </c>
      <c r="U8" s="15">
        <f>'Table A1'!U8/'Table A2'!U8*100</f>
        <v>45.160900072586493</v>
      </c>
      <c r="W8" s="15">
        <f>'Table A4'!B8/'Table A2'!B8*100</f>
        <v>38.665981896385695</v>
      </c>
      <c r="X8" s="15">
        <f>'Table A4'!C8/'Table A2'!C8*100</f>
        <v>3.5714285714285721</v>
      </c>
      <c r="Y8" s="15">
        <f>'Table A4'!D8/'Table A2'!D8*100</f>
        <v>37.354497354497354</v>
      </c>
      <c r="Z8" s="15">
        <f>'Table A4'!E8/'Table A2'!E8*100</f>
        <v>43.265427953137824</v>
      </c>
      <c r="AA8" s="15">
        <f>'Table A4'!F8/'Table A2'!F8*100</f>
        <v>28.175323889090688</v>
      </c>
      <c r="AB8" s="15">
        <f>'Table A4'!G8/'Table A2'!G8*100</f>
        <v>38.31495557220854</v>
      </c>
      <c r="AC8" s="15">
        <f>'Table A4'!H8/'Table A2'!H8*100</f>
        <v>35.314180768726224</v>
      </c>
      <c r="AD8" s="15">
        <f>'Table A4'!I8/'Table A2'!I8*100</f>
        <v>39.270056992547133</v>
      </c>
      <c r="AE8" s="15">
        <f>'Table A4'!J8/'Table A2'!J8*100</f>
        <v>70.896057347670251</v>
      </c>
      <c r="AF8" s="15">
        <f>'Table A4'!K8/'Table A2'!K8*100</f>
        <v>51.571627260083439</v>
      </c>
      <c r="AG8" s="15">
        <f>'Table A4'!L8/'Table A2'!L8*100</f>
        <v>36.902212705210566</v>
      </c>
      <c r="AH8" s="15">
        <f>'Table A4'!M8/'Table A2'!M8*100</f>
        <v>141.98895027624309</v>
      </c>
      <c r="AI8" s="15">
        <f>'Table A4'!N8/'Table A2'!N8*100</f>
        <v>25.805322128851543</v>
      </c>
      <c r="AJ8" s="15">
        <f>'Table A4'!O8/'Table A2'!O8*100</f>
        <v>67.794537301263745</v>
      </c>
      <c r="AK8" s="15"/>
      <c r="AL8" s="15"/>
      <c r="AM8" s="15"/>
      <c r="AN8" s="15">
        <f>'Table A4'!S8/'Table A2'!S8*100</f>
        <v>97.213822894168473</v>
      </c>
      <c r="AO8" s="15">
        <f>'Table A4'!T8/'Table A2'!T8*100</f>
        <v>7.8336779232713063</v>
      </c>
      <c r="AP8" s="15">
        <f>'Table A4'!U8/'Table A2'!U8*100</f>
        <v>46.322284055165738</v>
      </c>
    </row>
    <row r="9" spans="1:63" x14ac:dyDescent="0.25">
      <c r="A9" s="13">
        <v>1973</v>
      </c>
      <c r="B9" s="15">
        <f>'Table A1'!B9/'Table A2'!B9*100</f>
        <v>40.686498855835239</v>
      </c>
      <c r="C9" s="15">
        <f>'Table A1'!C9/'Table A2'!C9*100</f>
        <v>24.26792889321807</v>
      </c>
      <c r="D9" s="15">
        <f>'Table A1'!D9/'Table A2'!D9*100</f>
        <v>33.806102799585247</v>
      </c>
      <c r="E9" s="15">
        <f>'Table A1'!E9/'Table A2'!E9*100</f>
        <v>31.349421898036777</v>
      </c>
      <c r="F9" s="15">
        <f>'Table A1'!F9/'Table A2'!F9*100</f>
        <v>74.447949526813886</v>
      </c>
      <c r="G9" s="15">
        <f>'Table A1'!G9/'Table A2'!G9*100</f>
        <v>69.396768041754498</v>
      </c>
      <c r="H9" s="15">
        <f>'Table A1'!H9/'Table A2'!H9*100</f>
        <v>47.841543930929404</v>
      </c>
      <c r="I9" s="15">
        <f>'Table A1'!I9/'Table A2'!I9*100</f>
        <v>41.916434540389972</v>
      </c>
      <c r="J9" s="15">
        <f>'Table A1'!J9/'Table A2'!J9*100</f>
        <v>112.15061215061215</v>
      </c>
      <c r="K9" s="15">
        <f>'Table A1'!K9/'Table A2'!K9*100</f>
        <v>40.975880232880506</v>
      </c>
      <c r="L9" s="15">
        <f>'Table A1'!L9/'Table A2'!L9*100</f>
        <v>39.410649663966915</v>
      </c>
      <c r="M9" s="15">
        <f>'Table A1'!M9/'Table A2'!M9*100</f>
        <v>87.778662420382176</v>
      </c>
      <c r="N9" s="15">
        <f>'Table A1'!N9/'Table A2'!N9*100</f>
        <v>40.42048151915904</v>
      </c>
      <c r="O9" s="15">
        <f>'Table A1'!O9/'Table A2'!O9*100</f>
        <v>44.966442953020142</v>
      </c>
      <c r="P9" s="15" t="e">
        <f>'Table A1'!P9/'Table A2'!P9*100</f>
        <v>#N/A</v>
      </c>
      <c r="Q9" s="15">
        <f>'Table A1'!Q9/'Table A2'!Q9*100</f>
        <v>168.16700610997961</v>
      </c>
      <c r="R9" s="15">
        <f>'Table A1'!R9/'Table A2'!R9*100</f>
        <v>71.132238547968882</v>
      </c>
      <c r="S9" s="15">
        <f>'Table A1'!S9/'Table A2'!S9*100</f>
        <v>64.347264110297289</v>
      </c>
      <c r="T9" s="15">
        <f>'Table A1'!T9/'Table A2'!T9*100</f>
        <v>71.450515690147029</v>
      </c>
      <c r="U9" s="15">
        <f>'Table A1'!U9/'Table A2'!U9*100</f>
        <v>47.263916794705118</v>
      </c>
      <c r="W9" s="15">
        <f>'Table A4'!B9/'Table A2'!B9*100</f>
        <v>41.235697940503435</v>
      </c>
      <c r="X9" s="15">
        <f>'Table A4'!C9/'Table A2'!C9*100</f>
        <v>3.739498356264459</v>
      </c>
      <c r="Y9" s="15">
        <f>'Table A4'!D9/'Table A2'!D9*100</f>
        <v>36.931565693971265</v>
      </c>
      <c r="Z9" s="15">
        <f>'Table A4'!E9/'Table A2'!E9*100</f>
        <v>44.300457825715839</v>
      </c>
      <c r="AA9" s="15">
        <f>'Table A4'!F9/'Table A2'!F9*100</f>
        <v>31.003154574132491</v>
      </c>
      <c r="AB9" s="15">
        <f>'Table A4'!G9/'Table A2'!G9*100</f>
        <v>37.348188296697785</v>
      </c>
      <c r="AC9" s="15">
        <f>'Table A4'!H9/'Table A2'!H9*100</f>
        <v>35.995429151853727</v>
      </c>
      <c r="AD9" s="15">
        <f>'Table A4'!I9/'Table A2'!I9*100</f>
        <v>41.949860724233986</v>
      </c>
      <c r="AE9" s="15">
        <f>'Table A4'!J9/'Table A2'!J9*100</f>
        <v>73.550473550473555</v>
      </c>
      <c r="AF9" s="15">
        <f>'Table A4'!K9/'Table A2'!K9*100</f>
        <v>54.754643748267263</v>
      </c>
      <c r="AG9" s="15">
        <f>'Table A4'!L9/'Table A2'!L9*100</f>
        <v>38.41116663794589</v>
      </c>
      <c r="AH9" s="15">
        <f>'Table A4'!M9/'Table A2'!M9*100</f>
        <v>138.69426751592357</v>
      </c>
      <c r="AI9" s="15">
        <f>'Table A4'!N9/'Table A2'!N9*100</f>
        <v>26.619192946761615</v>
      </c>
      <c r="AJ9" s="15">
        <f>'Table A4'!O9/'Table A2'!O9*100</f>
        <v>68.811685748124745</v>
      </c>
      <c r="AK9" s="15"/>
      <c r="AL9" s="15"/>
      <c r="AM9" s="15"/>
      <c r="AN9" s="15">
        <f>'Table A4'!S9/'Table A2'!S9*100</f>
        <v>98.965962947005593</v>
      </c>
      <c r="AO9" s="15">
        <f>'Table A4'!T9/'Table A2'!T9*100</f>
        <v>8.2949308755760374</v>
      </c>
      <c r="AP9" s="15">
        <f>'Table A4'!U9/'Table A2'!U9*100</f>
        <v>46.566599692707719</v>
      </c>
    </row>
    <row r="10" spans="1:63" x14ac:dyDescent="0.25">
      <c r="A10" s="13">
        <v>1974</v>
      </c>
      <c r="B10" s="15">
        <f>'Table A1'!B10/'Table A2'!B10*100</f>
        <v>44.00923270616213</v>
      </c>
      <c r="C10" s="15">
        <f>'Table A1'!C10/'Table A2'!C10*100</f>
        <v>23.218073639734413</v>
      </c>
      <c r="D10" s="15">
        <f>'Table A1'!D10/'Table A2'!D10*100</f>
        <v>33.928974494018512</v>
      </c>
      <c r="E10" s="15">
        <f>'Table A1'!E10/'Table A2'!E10*100</f>
        <v>31.824954905497606</v>
      </c>
      <c r="F10" s="15">
        <f>'Table A1'!F10/'Table A2'!F10*100</f>
        <v>71.24474455344631</v>
      </c>
      <c r="G10" s="15">
        <f>'Table A1'!G10/'Table A2'!G10*100</f>
        <v>68.41814769842145</v>
      </c>
      <c r="H10" s="15">
        <f>'Table A1'!H10/'Table A2'!H10*100</f>
        <v>43.859208045254562</v>
      </c>
      <c r="I10" s="15">
        <f>'Table A1'!I10/'Table A2'!I10*100</f>
        <v>42.005981136415926</v>
      </c>
      <c r="J10" s="15">
        <f>'Table A1'!J10/'Table A2'!J10*100</f>
        <v>104.64696593728853</v>
      </c>
      <c r="K10" s="15">
        <f>'Table A1'!K10/'Table A2'!K10*100</f>
        <v>39.409674774528561</v>
      </c>
      <c r="L10" s="15">
        <f>'Table A1'!L10/'Table A2'!L10*100</f>
        <v>39.312784234461851</v>
      </c>
      <c r="M10" s="15">
        <f>'Table A1'!M10/'Table A2'!M10*100</f>
        <v>89.848546868604174</v>
      </c>
      <c r="N10" s="15">
        <f>'Table A1'!N10/'Table A2'!N10*100</f>
        <v>39.859019545017624</v>
      </c>
      <c r="O10" s="15">
        <f>'Table A1'!O10/'Table A2'!O10*100</f>
        <v>44.34912346139501</v>
      </c>
      <c r="P10" s="15" t="e">
        <f>'Table A1'!P10/'Table A2'!P10*100</f>
        <v>#N/A</v>
      </c>
      <c r="Q10" s="15">
        <f>'Table A1'!Q10/'Table A2'!Q10*100</f>
        <v>162.40762349280436</v>
      </c>
      <c r="R10" s="15">
        <f>'Table A1'!R10/'Table A2'!R10*100</f>
        <v>72.034775408818035</v>
      </c>
      <c r="S10" s="15">
        <f>'Table A1'!S10/'Table A2'!S10*100</f>
        <v>60.316807241308382</v>
      </c>
      <c r="T10" s="15">
        <f>'Table A1'!T10/'Table A2'!T10*100</f>
        <v>69.122731201382877</v>
      </c>
      <c r="U10" s="15">
        <f>'Table A1'!U10/'Table A2'!U10*100</f>
        <v>46.54532391330379</v>
      </c>
      <c r="W10" s="15">
        <f>'Table A4'!B10/'Table A2'!B10*100</f>
        <v>45.631950758900466</v>
      </c>
      <c r="X10" s="15">
        <f>'Table A4'!C10/'Table A2'!C10*100</f>
        <v>4.6649995688540145</v>
      </c>
      <c r="Y10" s="15">
        <f>'Table A4'!D10/'Table A2'!D10*100</f>
        <v>38.236400571815516</v>
      </c>
      <c r="Z10" s="15">
        <f>'Table A4'!E10/'Table A2'!E10*100</f>
        <v>44.169084777664494</v>
      </c>
      <c r="AA10" s="15">
        <f>'Table A4'!F10/'Table A2'!F10*100</f>
        <v>32.717543636131992</v>
      </c>
      <c r="AB10" s="15">
        <f>'Table A4'!G10/'Table A2'!G10*100</f>
        <v>43.15045810795894</v>
      </c>
      <c r="AC10" s="15">
        <f>'Table A4'!H10/'Table A2'!H10*100</f>
        <v>37.649277184160908</v>
      </c>
      <c r="AD10" s="15">
        <f>'Table A4'!I10/'Table A2'!I10*100</f>
        <v>45.215090867264784</v>
      </c>
      <c r="AE10" s="15">
        <f>'Table A4'!J10/'Table A2'!J10*100</f>
        <v>74.802616738100596</v>
      </c>
      <c r="AF10" s="15">
        <f>'Table A4'!K10/'Table A2'!K10*100</f>
        <v>56.846132823175729</v>
      </c>
      <c r="AG10" s="15">
        <f>'Table A4'!L10/'Table A2'!L10*100</f>
        <v>40.643422604008762</v>
      </c>
      <c r="AH10" s="15">
        <f>'Table A4'!M10/'Table A2'!M10*100</f>
        <v>149.44740073679901</v>
      </c>
      <c r="AI10" s="15">
        <f>'Table A4'!N10/'Table A2'!N10*100</f>
        <v>27.202819609099649</v>
      </c>
      <c r="AJ10" s="15">
        <f>'Table A4'!O10/'Table A2'!O10*100</f>
        <v>67.885117493472592</v>
      </c>
      <c r="AK10" s="15"/>
      <c r="AL10" s="15"/>
      <c r="AM10" s="15"/>
      <c r="AN10" s="15">
        <f>'Table A4'!S10/'Table A2'!S10*100</f>
        <v>96.29705821847358</v>
      </c>
      <c r="AO10" s="15">
        <f>'Table A4'!T10/'Table A2'!T10*100</f>
        <v>9.2048401037165082</v>
      </c>
      <c r="AP10" s="15">
        <f>'Table A4'!U10/'Table A2'!U10*100</f>
        <v>48.796551311220213</v>
      </c>
    </row>
    <row r="11" spans="1:63" x14ac:dyDescent="0.25">
      <c r="A11" s="13">
        <v>1975</v>
      </c>
      <c r="B11" s="15">
        <f>'Table A1'!B11/'Table A2'!B11*100</f>
        <v>43.329353827786896</v>
      </c>
      <c r="C11" s="15">
        <f>'Table A1'!C11/'Table A2'!C11*100</f>
        <v>26.741873603069283</v>
      </c>
      <c r="D11" s="15">
        <f>'Table A1'!D11/'Table A2'!D11*100</f>
        <v>34.173452768729646</v>
      </c>
      <c r="E11" s="15">
        <f>'Table A1'!E11/'Table A2'!E11*100</f>
        <v>32.869965843196439</v>
      </c>
      <c r="F11" s="15">
        <f>'Table A1'!F11/'Table A2'!F11*100</f>
        <v>69.214982042072862</v>
      </c>
      <c r="G11" s="15">
        <f>'Table A1'!G11/'Table A2'!G11*100</f>
        <v>68.323053648318393</v>
      </c>
      <c r="H11" s="15">
        <f>'Table A1'!H11/'Table A2'!H11*100</f>
        <v>43.180066786539939</v>
      </c>
      <c r="I11" s="15">
        <f>'Table A1'!I11/'Table A2'!I11*100</f>
        <v>41.884998840714118</v>
      </c>
      <c r="J11" s="15">
        <f>'Table A1'!J11/'Table A2'!J11*100</f>
        <v>104.54858718125431</v>
      </c>
      <c r="K11" s="15">
        <f>'Table A1'!K11/'Table A2'!K11*100</f>
        <v>40.379710966279404</v>
      </c>
      <c r="L11" s="15">
        <f>'Table A1'!L11/'Table A2'!L11*100</f>
        <v>43.406309257024652</v>
      </c>
      <c r="M11" s="15">
        <f>'Table A1'!M11/'Table A2'!M11*100</f>
        <v>98.157894736842096</v>
      </c>
      <c r="N11" s="15">
        <f>'Table A1'!N11/'Table A2'!N11*100</f>
        <v>40.045469308216951</v>
      </c>
      <c r="O11" s="15">
        <f>'Table A1'!O11/'Table A2'!O11*100</f>
        <v>44.553706505295004</v>
      </c>
      <c r="P11" s="15" t="e">
        <f>'Table A1'!P11/'Table A2'!P11*100</f>
        <v>#N/A</v>
      </c>
      <c r="Q11" s="15">
        <f>'Table A1'!Q11/'Table A2'!Q11*100</f>
        <v>159.58904109589039</v>
      </c>
      <c r="R11" s="15">
        <f>'Table A1'!R11/'Table A2'!R11*100</f>
        <v>75.276461295418642</v>
      </c>
      <c r="S11" s="15">
        <f>'Table A1'!S11/'Table A2'!S11*100</f>
        <v>60.625501202886923</v>
      </c>
      <c r="T11" s="15">
        <f>'Table A1'!T11/'Table A2'!T11*100</f>
        <v>70.253569145535906</v>
      </c>
      <c r="U11" s="15">
        <f>'Table A1'!U11/'Table A2'!U11*100</f>
        <v>47.118982289847835</v>
      </c>
      <c r="W11" s="15">
        <f>'Table A4'!B11/'Table A2'!B11*100</f>
        <v>49.470228324130723</v>
      </c>
      <c r="X11" s="15">
        <f>'Table A4'!C11/'Table A2'!C11*100</f>
        <v>5.6563594445715486</v>
      </c>
      <c r="Y11" s="15">
        <f>'Table A4'!D11/'Table A2'!D11*100</f>
        <v>42.076547231270361</v>
      </c>
      <c r="Z11" s="15">
        <f>'Table A4'!E11/'Table A2'!E11*100</f>
        <v>44.411788068949079</v>
      </c>
      <c r="AA11" s="15">
        <f>'Table A4'!F11/'Table A2'!F11*100</f>
        <v>33.991790661877893</v>
      </c>
      <c r="AB11" s="15">
        <f>'Table A4'!G11/'Table A2'!G11*100</f>
        <v>46.724077737693463</v>
      </c>
      <c r="AC11" s="15">
        <f>'Table A4'!H11/'Table A2'!H11*100</f>
        <v>39.67377343950681</v>
      </c>
      <c r="AD11" s="15">
        <f>'Table A4'!I11/'Table A2'!I11*100</f>
        <v>46.823556689079524</v>
      </c>
      <c r="AE11" s="15">
        <f>'Table A4'!J11/'Table A2'!J11*100</f>
        <v>76.705720192970361</v>
      </c>
      <c r="AF11" s="15">
        <f>'Table A4'!K11/'Table A2'!K11*100</f>
        <v>60.867101161802218</v>
      </c>
      <c r="AG11" s="15">
        <f>'Table A4'!L11/'Table A2'!L11*100</f>
        <v>44.147560765385279</v>
      </c>
      <c r="AH11" s="15">
        <f>'Table A4'!M11/'Table A2'!M11*100</f>
        <v>163.72807017543857</v>
      </c>
      <c r="AI11" s="15">
        <f>'Table A4'!N11/'Table A2'!N11*100</f>
        <v>29.62000649561546</v>
      </c>
      <c r="AJ11" s="15">
        <f>'Table A4'!O11/'Table A2'!O11*100</f>
        <v>71.369137670196665</v>
      </c>
      <c r="AK11" s="15"/>
      <c r="AL11" s="15"/>
      <c r="AM11" s="15"/>
      <c r="AN11" s="15">
        <f>'Table A4'!S11/'Table A2'!S11*100</f>
        <v>93.805132317562141</v>
      </c>
      <c r="AO11" s="15">
        <f>'Table A4'!T11/'Table A2'!T11*100</f>
        <v>9.5674408693799293</v>
      </c>
      <c r="AP11" s="15">
        <f>'Table A4'!U11/'Table A2'!U11*100</f>
        <v>52.394612122723863</v>
      </c>
    </row>
    <row r="12" spans="1:63" x14ac:dyDescent="0.25">
      <c r="A12" s="13">
        <v>1976</v>
      </c>
      <c r="B12" s="15">
        <f>'Table A1'!B12/'Table A2'!B12*100</f>
        <v>40.798836942382735</v>
      </c>
      <c r="C12" s="15">
        <f>'Table A1'!C12/'Table A2'!C12*100</f>
        <v>25.765398223698462</v>
      </c>
      <c r="D12" s="15">
        <f>'Table A1'!D12/'Table A2'!D12*100</f>
        <v>35.412008281573499</v>
      </c>
      <c r="E12" s="15">
        <f>'Table A1'!E12/'Table A2'!E12*100</f>
        <v>32.647994413841261</v>
      </c>
      <c r="F12" s="15">
        <f>'Table A1'!F12/'Table A2'!F12*100</f>
        <v>71.223384150182696</v>
      </c>
      <c r="G12" s="15">
        <f>'Table A1'!G12/'Table A2'!G12*100</f>
        <v>68.546765992668796</v>
      </c>
      <c r="H12" s="15">
        <f>'Table A1'!H12/'Table A2'!H12*100</f>
        <v>45.077922077922075</v>
      </c>
      <c r="I12" s="15">
        <f>'Table A1'!I12/'Table A2'!I12*100</f>
        <v>43.86174016686531</v>
      </c>
      <c r="J12" s="15">
        <f>'Table A1'!J12/'Table A2'!J12*100</f>
        <v>107.03052728954671</v>
      </c>
      <c r="K12" s="15">
        <f>'Table A1'!K12/'Table A2'!K12*100</f>
        <v>43.213866039953004</v>
      </c>
      <c r="L12" s="15">
        <f>'Table A1'!L12/'Table A2'!L12*100</f>
        <v>44.490500863557862</v>
      </c>
      <c r="M12" s="15">
        <f>'Table A1'!M12/'Table A2'!M12*100</f>
        <v>104.54545454545455</v>
      </c>
      <c r="N12" s="15">
        <f>'Table A1'!N12/'Table A2'!N12*100</f>
        <v>41.849935316946954</v>
      </c>
      <c r="O12" s="15">
        <f>'Table A1'!O12/'Table A2'!O12*100</f>
        <v>46.553672316384173</v>
      </c>
      <c r="P12" s="15" t="e">
        <f>'Table A1'!P12/'Table A2'!P12*100</f>
        <v>#N/A</v>
      </c>
      <c r="Q12" s="15">
        <f>'Table A1'!Q12/'Table A2'!Q12*100</f>
        <v>171.13783533765033</v>
      </c>
      <c r="R12" s="15">
        <f>'Table A1'!R12/'Table A2'!R12*100</f>
        <v>79.707856296881175</v>
      </c>
      <c r="S12" s="15">
        <f>'Table A1'!S12/'Table A2'!S12*100</f>
        <v>65.387738530247674</v>
      </c>
      <c r="T12" s="15">
        <f>'Table A1'!T12/'Table A2'!T12*100</f>
        <v>70.560747663551396</v>
      </c>
      <c r="U12" s="15">
        <f>'Table A1'!U12/'Table A2'!U12*100</f>
        <v>48.648648648648646</v>
      </c>
      <c r="W12" s="15">
        <f>'Table A4'!B12/'Table A2'!B12*100</f>
        <v>51.212793633789886</v>
      </c>
      <c r="X12" s="15">
        <f>'Table A4'!C12/'Table A2'!C12*100</f>
        <v>7.1701927937035155</v>
      </c>
      <c r="Y12" s="15">
        <f>'Table A4'!D12/'Table A2'!D12*100</f>
        <v>43.262939958592135</v>
      </c>
      <c r="Z12" s="15">
        <f>'Table A4'!E12/'Table A2'!E12*100</f>
        <v>43.191869035611766</v>
      </c>
      <c r="AA12" s="15">
        <f>'Table A4'!F12/'Table A2'!F12*100</f>
        <v>34.471462769308296</v>
      </c>
      <c r="AB12" s="15">
        <f>'Table A4'!G12/'Table A2'!G12*100</f>
        <v>47.830199834456671</v>
      </c>
      <c r="AC12" s="15">
        <f>'Table A4'!H12/'Table A2'!H12*100</f>
        <v>40.597402597402599</v>
      </c>
      <c r="AD12" s="15">
        <f>'Table A4'!I12/'Table A2'!I12*100</f>
        <v>48.91537544696066</v>
      </c>
      <c r="AE12" s="15">
        <f>'Table A4'!J12/'Table A2'!J12*100</f>
        <v>77.104532839962999</v>
      </c>
      <c r="AF12" s="15">
        <f>'Table A4'!K12/'Table A2'!K12*100</f>
        <v>64.923619271445361</v>
      </c>
      <c r="AG12" s="15">
        <f>'Table A4'!L12/'Table A2'!L12*100</f>
        <v>46.891191709844563</v>
      </c>
      <c r="AH12" s="15">
        <f>'Table A4'!M12/'Table A2'!M12*100</f>
        <v>168.13725490196077</v>
      </c>
      <c r="AI12" s="15">
        <f>'Table A4'!N12/'Table A2'!N12*100</f>
        <v>32.276843467011638</v>
      </c>
      <c r="AJ12" s="15">
        <f>'Table A4'!O12/'Table A2'!O12*100</f>
        <v>73.860640301318256</v>
      </c>
      <c r="AK12" s="15"/>
      <c r="AL12" s="15"/>
      <c r="AM12" s="15"/>
      <c r="AN12" s="15">
        <f>'Table A4'!S12/'Table A2'!S12*100</f>
        <v>95.168493706861554</v>
      </c>
      <c r="AO12" s="15">
        <f>'Table A4'!T12/'Table A2'!T12*100</f>
        <v>9.6099146688338095</v>
      </c>
      <c r="AP12" s="15">
        <f>'Table A4'!U12/'Table A2'!U12*100</f>
        <v>54.647638292498101</v>
      </c>
    </row>
    <row r="13" spans="1:63" x14ac:dyDescent="0.25">
      <c r="A13" s="13">
        <v>1977</v>
      </c>
      <c r="B13" s="15">
        <f>'Table A1'!B13/'Table A2'!B13*100</f>
        <v>45.814006539426657</v>
      </c>
      <c r="C13" s="15">
        <f>'Table A1'!C13/'Table A2'!C13*100</f>
        <v>24.558919818082074</v>
      </c>
      <c r="D13" s="15">
        <f>'Table A1'!D13/'Table A2'!D13*100</f>
        <v>35.819729429664051</v>
      </c>
      <c r="E13" s="15">
        <f>'Table A1'!E13/'Table A2'!E13*100</f>
        <v>34.532713959530739</v>
      </c>
      <c r="F13" s="15">
        <f>'Table A1'!F13/'Table A2'!F13*100</f>
        <v>73.640752032520325</v>
      </c>
      <c r="G13" s="15">
        <f>'Table A1'!G13/'Table A2'!G13*100</f>
        <v>69.608790147307417</v>
      </c>
      <c r="H13" s="15">
        <f>'Table A1'!H13/'Table A2'!H13*100</f>
        <v>44.71731900741878</v>
      </c>
      <c r="I13" s="15">
        <f>'Table A1'!I13/'Table A2'!I13*100</f>
        <v>45.427553444180518</v>
      </c>
      <c r="J13" s="15">
        <f>'Table A1'!J13/'Table A2'!J13*100</f>
        <v>107.50853242320819</v>
      </c>
      <c r="K13" s="15">
        <f>'Table A1'!K13/'Table A2'!K13*100</f>
        <v>44.466917075989599</v>
      </c>
      <c r="L13" s="15">
        <f>'Table A1'!L13/'Table A2'!L13*100</f>
        <v>44.227172249617411</v>
      </c>
      <c r="M13" s="15">
        <f>'Table A1'!M13/'Table A2'!M13*100</f>
        <v>113.25356649792913</v>
      </c>
      <c r="N13" s="15">
        <f>'Table A1'!N13/'Table A2'!N13*100</f>
        <v>42.706670922438562</v>
      </c>
      <c r="O13" s="15">
        <f>'Table A1'!O13/'Table A2'!O13*100</f>
        <v>47.491638795986617</v>
      </c>
      <c r="P13" s="15" t="e">
        <f>'Table A1'!P13/'Table A2'!P13*100</f>
        <v>#N/A</v>
      </c>
      <c r="Q13" s="15">
        <f>'Table A1'!Q13/'Table A2'!Q13*100</f>
        <v>174.17279411764704</v>
      </c>
      <c r="R13" s="15">
        <f>'Table A1'!R13/'Table A2'!R13*100</f>
        <v>81.614173228346459</v>
      </c>
      <c r="S13" s="15">
        <f>'Table A1'!S13/'Table A2'!S13*100</f>
        <v>67.987987987987992</v>
      </c>
      <c r="T13" s="15">
        <f>'Table A1'!T13/'Table A2'!T13*100</f>
        <v>73.053650665590965</v>
      </c>
      <c r="U13" s="15">
        <f>'Table A1'!U13/'Table A2'!U13*100</f>
        <v>49.429037520391518</v>
      </c>
      <c r="W13" s="15">
        <f>'Table A4'!B13/'Table A2'!B13*100</f>
        <v>51.319291308645731</v>
      </c>
      <c r="X13" s="15">
        <f>'Table A4'!C13/'Table A2'!C13*100</f>
        <v>8.3243377161160161</v>
      </c>
      <c r="Y13" s="15">
        <f>'Table A4'!D13/'Table A2'!D13*100</f>
        <v>43.418726098934989</v>
      </c>
      <c r="Z13" s="15">
        <f>'Table A4'!E13/'Table A2'!E13*100</f>
        <v>43.437524604361862</v>
      </c>
      <c r="AA13" s="15">
        <f>'Table A4'!F13/'Table A2'!F13*100</f>
        <v>35.658028455284551</v>
      </c>
      <c r="AB13" s="15">
        <f>'Table A4'!G13/'Table A2'!G13*100</f>
        <v>48.889157208403773</v>
      </c>
      <c r="AC13" s="15">
        <f>'Table A4'!H13/'Table A2'!H13*100</f>
        <v>40.880020465592217</v>
      </c>
      <c r="AD13" s="15">
        <f>'Table A4'!I13/'Table A2'!I13*100</f>
        <v>49.548693586698334</v>
      </c>
      <c r="AE13" s="15">
        <f>'Table A4'!J13/'Table A2'!J13*100</f>
        <v>76.496018202502839</v>
      </c>
      <c r="AF13" s="15">
        <f>'Table A4'!K13/'Table A2'!K13*100</f>
        <v>65.241259751516907</v>
      </c>
      <c r="AG13" s="15">
        <f>'Table A4'!L13/'Table A2'!L13*100</f>
        <v>48.614181261690184</v>
      </c>
      <c r="AH13" s="15">
        <f>'Table A4'!M13/'Table A2'!M13*100</f>
        <v>175.14956281638291</v>
      </c>
      <c r="AI13" s="15">
        <f>'Table A4'!N13/'Table A2'!N13*100</f>
        <v>35.525055857006073</v>
      </c>
      <c r="AJ13" s="15">
        <f>'Table A4'!O13/'Table A2'!O13*100</f>
        <v>76.439985135637315</v>
      </c>
      <c r="AK13" s="15"/>
      <c r="AL13" s="15"/>
      <c r="AM13" s="15"/>
      <c r="AN13" s="15">
        <f>'Table A4'!S13/'Table A2'!S13*100</f>
        <v>95.515515515515517</v>
      </c>
      <c r="AO13" s="15">
        <f>'Table A4'!T13/'Table A2'!T13*100</f>
        <v>9.802339653085923</v>
      </c>
      <c r="AP13" s="15">
        <f>'Table A4'!U13/'Table A2'!U13*100</f>
        <v>55.853933994227631</v>
      </c>
    </row>
    <row r="14" spans="1:63" x14ac:dyDescent="0.25">
      <c r="A14" s="13">
        <v>1978</v>
      </c>
      <c r="B14" s="15">
        <f>'Table A1'!B14/'Table A2'!B14*100</f>
        <v>49.647563591786692</v>
      </c>
      <c r="C14" s="15">
        <f>'Table A1'!C14/'Table A2'!C14*100</f>
        <v>26.220144400248834</v>
      </c>
      <c r="D14" s="15">
        <f>'Table A1'!D14/'Table A2'!D14*100</f>
        <v>36.470735159437183</v>
      </c>
      <c r="E14" s="15">
        <f>'Table A1'!E14/'Table A2'!E14*100</f>
        <v>37.558764271323035</v>
      </c>
      <c r="F14" s="15">
        <f>'Table A1'!F14/'Table A2'!F14*100</f>
        <v>80.622041920216361</v>
      </c>
      <c r="G14" s="15">
        <f>'Table A1'!G14/'Table A2'!G14*100</f>
        <v>73.536076326774008</v>
      </c>
      <c r="H14" s="15">
        <f>'Table A1'!H14/'Table A2'!H14*100</f>
        <v>47.456777749937366</v>
      </c>
      <c r="I14" s="15">
        <f>'Table A1'!I14/'Table A2'!I14*100</f>
        <v>46.650412167653549</v>
      </c>
      <c r="J14" s="15">
        <f>'Table A1'!J14/'Table A2'!J14*100</f>
        <v>112.78295605858855</v>
      </c>
      <c r="K14" s="15">
        <f>'Table A1'!K14/'Table A2'!K14*100</f>
        <v>45.603156708004512</v>
      </c>
      <c r="L14" s="15">
        <f>'Table A1'!L14/'Table A2'!L14*100</f>
        <v>45.197832868166152</v>
      </c>
      <c r="M14" s="15">
        <f>'Table A1'!M14/'Table A2'!M14*100</f>
        <v>114.55377574370709</v>
      </c>
      <c r="N14" s="15">
        <f>'Table A1'!N14/'Table A2'!N14*100</f>
        <v>44.489039827107128</v>
      </c>
      <c r="O14" s="15">
        <f>'Table A1'!O14/'Table A2'!O14*100</f>
        <v>49.514563106796118</v>
      </c>
      <c r="P14" s="15" t="e">
        <f>'Table A1'!P14/'Table A2'!P14*100</f>
        <v>#N/A</v>
      </c>
      <c r="Q14" s="15">
        <f>'Table A1'!Q14/'Table A2'!Q14*100</f>
        <v>179.47502734232592</v>
      </c>
      <c r="R14" s="15">
        <f>'Table A1'!R14/'Table A2'!R14*100</f>
        <v>82.94588786872437</v>
      </c>
      <c r="S14" s="15">
        <f>'Table A1'!S14/'Table A2'!S14*100</f>
        <v>70.997218911402456</v>
      </c>
      <c r="T14" s="15">
        <f>'Table A1'!T14/'Table A2'!T14*100</f>
        <v>75.844051446945343</v>
      </c>
      <c r="U14" s="15">
        <f>'Table A1'!U14/'Table A2'!U14*100</f>
        <v>51.24781632143749</v>
      </c>
      <c r="W14" s="15">
        <f>'Table A4'!B14/'Table A2'!B14*100</f>
        <v>52.64327306159975</v>
      </c>
      <c r="X14" s="15">
        <f>'Table A4'!C14/'Table A2'!C14*100</f>
        <v>9.9119648613493698</v>
      </c>
      <c r="Y14" s="15">
        <f>'Table A4'!D14/'Table A2'!D14*100</f>
        <v>44.559154108733665</v>
      </c>
      <c r="Z14" s="15">
        <f>'Table A4'!E14/'Table A2'!E14*100</f>
        <v>45.617864338482207</v>
      </c>
      <c r="AA14" s="15">
        <f>'Table A4'!F14/'Table A2'!F14*100</f>
        <v>38.904665314401619</v>
      </c>
      <c r="AB14" s="15">
        <f>'Table A4'!G14/'Table A2'!G14*100</f>
        <v>48.157423971377469</v>
      </c>
      <c r="AC14" s="15">
        <f>'Table A4'!H14/'Table A2'!H14*100</f>
        <v>41.21773991480832</v>
      </c>
      <c r="AD14" s="15">
        <f>'Table A4'!I14/'Table A2'!I14*100</f>
        <v>49.529780564263319</v>
      </c>
      <c r="AE14" s="15">
        <f>'Table A4'!J14/'Table A2'!J14*100</f>
        <v>75.055481580115398</v>
      </c>
      <c r="AF14" s="15">
        <f>'Table A4'!K14/'Table A2'!K14*100</f>
        <v>64.937993235625711</v>
      </c>
      <c r="AG14" s="15">
        <f>'Table A4'!L14/'Table A2'!L14*100</f>
        <v>48.941060581185361</v>
      </c>
      <c r="AH14" s="15">
        <f>'Table A4'!M14/'Table A2'!M14*100</f>
        <v>175.01144164759725</v>
      </c>
      <c r="AI14" s="15">
        <f>'Table A4'!N14/'Table A2'!N14*100</f>
        <v>37.943809817845008</v>
      </c>
      <c r="AJ14" s="15">
        <f>'Table A4'!O14/'Table A2'!O14*100</f>
        <v>77.526069759079462</v>
      </c>
      <c r="AK14" s="15"/>
      <c r="AL14" s="15"/>
      <c r="AM14" s="15"/>
      <c r="AN14" s="15">
        <f>'Table A4'!S14/'Table A2'!S14*100</f>
        <v>94.557012316249498</v>
      </c>
      <c r="AO14" s="15">
        <f>'Table A4'!T14/'Table A2'!T14*100</f>
        <v>13.886655948553056</v>
      </c>
      <c r="AP14" s="15">
        <f>'Table A4'!U14/'Table A2'!U14*100</f>
        <v>56.975293236835533</v>
      </c>
    </row>
    <row r="15" spans="1:63" x14ac:dyDescent="0.25">
      <c r="A15" s="13">
        <v>1979</v>
      </c>
      <c r="B15" s="15">
        <f>'Table A1'!B15/'Table A2'!B15*100</f>
        <v>50.442687747035578</v>
      </c>
      <c r="C15" s="15">
        <f>'Table A1'!C15/'Table A2'!C15*100</f>
        <v>37.544308341185442</v>
      </c>
      <c r="D15" s="15">
        <f>'Table A1'!D15/'Table A2'!D15*100</f>
        <v>36.446649710211396</v>
      </c>
      <c r="E15" s="15">
        <f>'Table A1'!E15/'Table A2'!E15*100</f>
        <v>38.103336572724324</v>
      </c>
      <c r="F15" s="15">
        <f>'Table A1'!F15/'Table A2'!F15*100</f>
        <v>76.611850691725408</v>
      </c>
      <c r="G15" s="15">
        <f>'Table A1'!G15/'Table A2'!G15*100</f>
        <v>72.829657437822632</v>
      </c>
      <c r="H15" s="15">
        <f>'Table A1'!H15/'Table A2'!H15*100</f>
        <v>48.28344532681735</v>
      </c>
      <c r="I15" s="15">
        <f>'Table A1'!I15/'Table A2'!I15*100</f>
        <v>49.089432780419912</v>
      </c>
      <c r="J15" s="15">
        <f>'Table A1'!J15/'Table A2'!J15*100</f>
        <v>113.40938441670254</v>
      </c>
      <c r="K15" s="15">
        <f>'Table A1'!K15/'Table A2'!K15*100</f>
        <v>47.227586206896554</v>
      </c>
      <c r="L15" s="15">
        <f>'Table A1'!L15/'Table A2'!L15*100</f>
        <v>46.570339790409655</v>
      </c>
      <c r="M15" s="15">
        <f>'Table A1'!M15/'Table A2'!M15*100</f>
        <v>107.66974015088013</v>
      </c>
      <c r="N15" s="15">
        <f>'Table A1'!N15/'Table A2'!N15*100</f>
        <v>47.168674698795179</v>
      </c>
      <c r="O15" s="15">
        <f>'Table A1'!O15/'Table A2'!O15*100</f>
        <v>52.507891967730622</v>
      </c>
      <c r="P15" s="15" t="e">
        <f>'Table A1'!P15/'Table A2'!P15*100</f>
        <v>#N/A</v>
      </c>
      <c r="Q15" s="15">
        <f>'Table A1'!Q15/'Table A2'!Q15*100</f>
        <v>183.78329733621311</v>
      </c>
      <c r="R15" s="15">
        <f>'Table A1'!R15/'Table A2'!R15*100</f>
        <v>85.675571041424703</v>
      </c>
      <c r="S15" s="15">
        <f>'Table A1'!S15/'Table A2'!S15*100</f>
        <v>73.676907829534187</v>
      </c>
      <c r="T15" s="15">
        <f>'Table A1'!T15/'Table A2'!T15*100</f>
        <v>77.793324005596645</v>
      </c>
      <c r="U15" s="15">
        <f>'Table A1'!U15/'Table A2'!U15*100</f>
        <v>52.599653379549395</v>
      </c>
      <c r="W15" s="15">
        <f>'Table A4'!B15/'Table A2'!B15*100</f>
        <v>54.972332015810274</v>
      </c>
      <c r="X15" s="15">
        <f>'Table A4'!C15/'Table A2'!C15*100</f>
        <v>12.662090007627762</v>
      </c>
      <c r="Y15" s="15">
        <f>'Table A4'!D15/'Table A2'!D15*100</f>
        <v>45.703206437893506</v>
      </c>
      <c r="Z15" s="15">
        <f>'Table A4'!E15/'Table A2'!E15*100</f>
        <v>43.221574344023324</v>
      </c>
      <c r="AA15" s="15">
        <f>'Table A4'!F15/'Table A2'!F15*100</f>
        <v>38.514748107543724</v>
      </c>
      <c r="AB15" s="15">
        <f>'Table A4'!G15/'Table A2'!G15*100</f>
        <v>47.735804786485218</v>
      </c>
      <c r="AC15" s="15">
        <f>'Table A4'!H15/'Table A2'!H15*100</f>
        <v>42.04031765424557</v>
      </c>
      <c r="AD15" s="15">
        <f>'Table A4'!I15/'Table A2'!I15*100</f>
        <v>50.597378494374198</v>
      </c>
      <c r="AE15" s="15">
        <f>'Table A4'!J15/'Table A2'!J15*100</f>
        <v>74.235901851054678</v>
      </c>
      <c r="AF15" s="15">
        <f>'Table A4'!K15/'Table A2'!K15*100</f>
        <v>65.379310344827573</v>
      </c>
      <c r="AG15" s="15">
        <f>'Table A4'!L15/'Table A2'!L15*100</f>
        <v>49.603048586852971</v>
      </c>
      <c r="AH15" s="15">
        <f>'Table A4'!M15/'Table A2'!M15*100</f>
        <v>162.36378876781225</v>
      </c>
      <c r="AI15" s="15">
        <f>'Table A4'!N15/'Table A2'!N15*100</f>
        <v>41.596385542168676</v>
      </c>
      <c r="AJ15" s="15">
        <f>'Table A4'!O15/'Table A2'!O15*100</f>
        <v>79.79656260961066</v>
      </c>
      <c r="AK15" s="15"/>
      <c r="AL15" s="15"/>
      <c r="AM15" s="15"/>
      <c r="AN15" s="15">
        <f>'Table A4'!S15/'Table A2'!S15*100</f>
        <v>94.489593657086218</v>
      </c>
      <c r="AO15" s="15">
        <f>'Table A4'!T15/'Table A2'!T15*100</f>
        <v>24.585248850689588</v>
      </c>
      <c r="AP15" s="15">
        <f>'Table A4'!U15/'Table A2'!U15*100</f>
        <v>58.170339192869527</v>
      </c>
    </row>
    <row r="16" spans="1:63" x14ac:dyDescent="0.25">
      <c r="A16" s="13">
        <v>1980</v>
      </c>
      <c r="B16" s="15">
        <f>'Table A1'!B16/'Table A2'!B16*100</f>
        <v>54.350828729281773</v>
      </c>
      <c r="C16" s="15">
        <f>'Table A1'!C16/'Table A2'!C16*100</f>
        <v>37.83049942134781</v>
      </c>
      <c r="D16" s="15">
        <f>'Table A1'!D16/'Table A2'!D16*100</f>
        <v>35.699933020763567</v>
      </c>
      <c r="E16" s="15">
        <f>'Table A1'!E16/'Table A2'!E16*100</f>
        <v>38.832948167712118</v>
      </c>
      <c r="F16" s="15">
        <f>'Table A1'!F16/'Table A2'!F16*100</f>
        <v>68.919999999999987</v>
      </c>
      <c r="G16" s="15">
        <f>'Table A1'!G16/'Table A2'!G16*100</f>
        <v>69.645828381269311</v>
      </c>
      <c r="H16" s="15">
        <f>'Table A1'!H16/'Table A2'!H16*100</f>
        <v>45.545399146861669</v>
      </c>
      <c r="I16" s="15">
        <f>'Table A1'!I16/'Table A2'!I16*100</f>
        <v>47.943295375319536</v>
      </c>
      <c r="J16" s="15">
        <f>'Table A1'!J16/'Table A2'!J16*100</f>
        <v>109.19781604367913</v>
      </c>
      <c r="K16" s="15">
        <f>'Table A1'!K16/'Table A2'!K16*100</f>
        <v>49.901823281907433</v>
      </c>
      <c r="L16" s="15">
        <f>'Table A1'!L16/'Table A2'!L16*100</f>
        <v>45.160295930949452</v>
      </c>
      <c r="M16" s="15">
        <f>'Table A1'!M16/'Table A2'!M16*100</f>
        <v>105.39018503620274</v>
      </c>
      <c r="N16" s="15">
        <f>'Table A1'!N16/'Table A2'!N16*100</f>
        <v>48.609865470852021</v>
      </c>
      <c r="O16" s="15">
        <f>'Table A1'!O16/'Table A2'!O16*100</f>
        <v>54.08980160111382</v>
      </c>
      <c r="P16" s="15" t="e">
        <f>'Table A1'!P16/'Table A2'!P16*100</f>
        <v>#N/A</v>
      </c>
      <c r="Q16" s="15">
        <f>'Table A1'!Q16/'Table A2'!Q16*100</f>
        <v>191.90848214285717</v>
      </c>
      <c r="R16" s="15">
        <f>'Table A1'!R16/'Table A2'!R16*100</f>
        <v>87.657864523536176</v>
      </c>
      <c r="S16" s="15">
        <f>'Table A1'!S16/'Table A2'!S16*100</f>
        <v>78.214707038930399</v>
      </c>
      <c r="T16" s="15">
        <f>'Table A1'!T16/'Table A2'!T16*100</f>
        <v>84.895191122071523</v>
      </c>
      <c r="U16" s="15">
        <f>'Table A1'!U16/'Table A2'!U16*100</f>
        <v>51.995453397322557</v>
      </c>
      <c r="W16" s="15">
        <f>'Table A4'!B16/'Table A2'!B16*100</f>
        <v>53.276550030693684</v>
      </c>
      <c r="X16" s="15">
        <f>'Table A4'!C16/'Table A2'!C16*100</f>
        <v>13.360188729635894</v>
      </c>
      <c r="Y16" s="15">
        <f>'Table A4'!D16/'Table A2'!D16*100</f>
        <v>49.890600580486719</v>
      </c>
      <c r="Z16" s="15">
        <f>'Table A4'!E16/'Table A2'!E16*100</f>
        <v>43.306371739848139</v>
      </c>
      <c r="AA16" s="15">
        <f>'Table A4'!F16/'Table A2'!F16*100</f>
        <v>40.160000000000004</v>
      </c>
      <c r="AB16" s="15">
        <f>'Table A4'!G16/'Table A2'!G16*100</f>
        <v>48.086522462562399</v>
      </c>
      <c r="AC16" s="15">
        <f>'Table A4'!H16/'Table A2'!H16*100</f>
        <v>43.607556368068259</v>
      </c>
      <c r="AD16" s="15">
        <f>'Table A4'!I16/'Table A2'!I16*100</f>
        <v>51.010922612131068</v>
      </c>
      <c r="AE16" s="15">
        <f>'Table A4'!J16/'Table A2'!J16*100</f>
        <v>75.703485930281389</v>
      </c>
      <c r="AF16" s="15">
        <f>'Table A4'!K16/'Table A2'!K16*100</f>
        <v>68.218793828892004</v>
      </c>
      <c r="AG16" s="15">
        <f>'Table A4'!L16/'Table A2'!L16*100</f>
        <v>50.986436498150432</v>
      </c>
      <c r="AH16" s="15">
        <f>'Table A4'!M16/'Table A2'!M16*100</f>
        <v>157.72325020112632</v>
      </c>
      <c r="AI16" s="15">
        <f>'Table A4'!N16/'Table A2'!N16*100</f>
        <v>46.935724962630786</v>
      </c>
      <c r="AJ16" s="15">
        <f>'Table A4'!O16/'Table A2'!O16*100</f>
        <v>84.162895927601809</v>
      </c>
      <c r="AK16" s="15"/>
      <c r="AL16" s="15"/>
      <c r="AM16" s="15"/>
      <c r="AN16" s="15">
        <f>'Table A4'!S16/'Table A2'!S16*100</f>
        <v>96.421549351160053</v>
      </c>
      <c r="AO16" s="15">
        <f>'Table A4'!T16/'Table A2'!T16*100</f>
        <v>35.141800246609129</v>
      </c>
      <c r="AP16" s="15">
        <f>'Table A4'!U16/'Table A2'!U16*100</f>
        <v>60.836069714574379</v>
      </c>
    </row>
    <row r="17" spans="1:42" x14ac:dyDescent="0.25">
      <c r="A17" s="13">
        <v>1981</v>
      </c>
      <c r="B17" s="15">
        <f>'Table A1'!B17/'Table A2'!B17*100</f>
        <v>56.408068269976717</v>
      </c>
      <c r="C17" s="15">
        <f>'Table A1'!C17/'Table A2'!C17*100</f>
        <v>43.813758182042726</v>
      </c>
      <c r="D17" s="15">
        <f>'Table A1'!D17/'Table A2'!D17*100</f>
        <v>36.908688161457057</v>
      </c>
      <c r="E17" s="15">
        <f>'Table A1'!E17/'Table A2'!E17*100</f>
        <v>42.38654284212371</v>
      </c>
      <c r="F17" s="15">
        <f>'Table A1'!F17/'Table A2'!F17*100</f>
        <v>71.701913393756286</v>
      </c>
      <c r="G17" s="15">
        <f>'Table A1'!G17/'Table A2'!G17*100</f>
        <v>67.04277743335399</v>
      </c>
      <c r="H17" s="15">
        <f>'Table A1'!H17/'Table A2'!H17*100</f>
        <v>46.41923029019803</v>
      </c>
      <c r="I17" s="15">
        <f>'Table A1'!I17/'Table A2'!I17*100</f>
        <v>50.670568154108764</v>
      </c>
      <c r="J17" s="15">
        <f>'Table A1'!J17/'Table A2'!J17*100</f>
        <v>109.79888746255884</v>
      </c>
      <c r="K17" s="15">
        <f>'Table A1'!K17/'Table A2'!K17*100</f>
        <v>50.44444444444445</v>
      </c>
      <c r="L17" s="15">
        <f>'Table A1'!L17/'Table A2'!L17*100</f>
        <v>45.746461725764725</v>
      </c>
      <c r="M17" s="15">
        <f>'Table A1'!M17/'Table A2'!M17*100</f>
        <v>101.5748031496063</v>
      </c>
      <c r="N17" s="15">
        <f>'Table A1'!N17/'Table A2'!N17*100</f>
        <v>51.44772935080767</v>
      </c>
      <c r="O17" s="15">
        <f>'Table A1'!O17/'Table A2'!O17*100</f>
        <v>57.239176721078778</v>
      </c>
      <c r="P17" s="15" t="e">
        <f>'Table A1'!P17/'Table A2'!P17*100</f>
        <v>#N/A</v>
      </c>
      <c r="Q17" s="15">
        <f>'Table A1'!Q17/'Table A2'!Q17*100</f>
        <v>204.17076529608499</v>
      </c>
      <c r="R17" s="15">
        <f>'Table A1'!R17/'Table A2'!R17*100</f>
        <v>92.802006947124667</v>
      </c>
      <c r="S17" s="15">
        <f>'Table A1'!S17/'Table A2'!S17*100</f>
        <v>80.016083634901477</v>
      </c>
      <c r="T17" s="15">
        <f>'Table A1'!T17/'Table A2'!T17*100</f>
        <v>83.666394779771608</v>
      </c>
      <c r="U17" s="15">
        <f>'Table A1'!U17/'Table A2'!U17*100</f>
        <v>53.712772998014557</v>
      </c>
      <c r="W17" s="15">
        <f>'Table A4'!B17/'Table A2'!B17*100</f>
        <v>53.436772692009306</v>
      </c>
      <c r="X17" s="15">
        <f>'Table A4'!C17/'Table A2'!C17*100</f>
        <v>15.72928245029023</v>
      </c>
      <c r="Y17" s="15">
        <f>'Table A4'!D17/'Table A2'!D17*100</f>
        <v>55.289195175978335</v>
      </c>
      <c r="Z17" s="15">
        <f>'Table A4'!E17/'Table A2'!E17*100</f>
        <v>45.417907832486421</v>
      </c>
      <c r="AA17" s="15">
        <f>'Table A4'!F17/'Table A2'!F17*100</f>
        <v>43.878578621781031</v>
      </c>
      <c r="AB17" s="15">
        <f>'Table A4'!G17/'Table A2'!G17*100</f>
        <v>49.287042777433349</v>
      </c>
      <c r="AC17" s="15">
        <f>'Table A4'!H17/'Table A2'!H17*100</f>
        <v>45.285838834225927</v>
      </c>
      <c r="AD17" s="15">
        <f>'Table A4'!I17/'Table A2'!I17*100</f>
        <v>52.938307729822</v>
      </c>
      <c r="AE17" s="15">
        <f>'Table A4'!J17/'Table A2'!J17*100</f>
        <v>79.13992297817714</v>
      </c>
      <c r="AF17" s="15">
        <f>'Table A4'!K17/'Table A2'!K17*100</f>
        <v>68.833333333333329</v>
      </c>
      <c r="AG17" s="15">
        <f>'Table A4'!L17/'Table A2'!L17*100</f>
        <v>52.792573428701871</v>
      </c>
      <c r="AH17" s="15">
        <f>'Table A4'!M17/'Table A2'!M17*100</f>
        <v>149.08136482939631</v>
      </c>
      <c r="AI17" s="15">
        <f>'Table A4'!N17/'Table A2'!N17*100</f>
        <v>54.343188052423031</v>
      </c>
      <c r="AJ17" s="15">
        <f>'Table A4'!O17/'Table A2'!O17*100</f>
        <v>90.560681334279636</v>
      </c>
      <c r="AK17" s="15"/>
      <c r="AL17" s="15"/>
      <c r="AM17" s="15"/>
      <c r="AN17" s="15">
        <f>'Table A4'!S17/'Table A2'!S17*100</f>
        <v>101.06554081222356</v>
      </c>
      <c r="AO17" s="15">
        <f>'Table A4'!T17/'Table A2'!T17*100</f>
        <v>42.06769983686786</v>
      </c>
      <c r="AP17" s="15">
        <f>'Table A4'!U17/'Table A2'!U17*100</f>
        <v>64.751819986763735</v>
      </c>
    </row>
    <row r="18" spans="1:42" x14ac:dyDescent="0.25">
      <c r="A18" s="13">
        <v>1982</v>
      </c>
      <c r="B18" s="15">
        <f>'Table A1'!B18/'Table A2'!B18*100</f>
        <v>58.563248308172824</v>
      </c>
      <c r="C18" s="15">
        <f>'Table A1'!C18/'Table A2'!C18*100</f>
        <v>47.238577923529846</v>
      </c>
      <c r="D18" s="15">
        <f>'Table A1'!D18/'Table A2'!D18*100</f>
        <v>38.977669043776999</v>
      </c>
      <c r="E18" s="15">
        <f>'Table A1'!E18/'Table A2'!E18*100</f>
        <v>43.414235069539131</v>
      </c>
      <c r="F18" s="15">
        <f>'Table A1'!F18/'Table A2'!F18*100</f>
        <v>72.097575666315322</v>
      </c>
      <c r="G18" s="15">
        <f>'Table A1'!G18/'Table A2'!G18*100</f>
        <v>75.186711305691475</v>
      </c>
      <c r="H18" s="15">
        <f>'Table A1'!H18/'Table A2'!H18*100</f>
        <v>48.51047715223428</v>
      </c>
      <c r="I18" s="15">
        <f>'Table A1'!I18/'Table A2'!I18*100</f>
        <v>50.839865621500557</v>
      </c>
      <c r="J18" s="15">
        <f>'Table A1'!J18/'Table A2'!J18*100</f>
        <v>109.00843881856541</v>
      </c>
      <c r="K18" s="15">
        <f>'Table A1'!K18/'Table A2'!K18*100</f>
        <v>51.672149122807021</v>
      </c>
      <c r="L18" s="15">
        <f>'Table A1'!L18/'Table A2'!L18*100</f>
        <v>46.893848009650185</v>
      </c>
      <c r="M18" s="15">
        <f>'Table A1'!M18/'Table A2'!M18*100</f>
        <v>90.189666448659253</v>
      </c>
      <c r="N18" s="15">
        <f>'Table A1'!N18/'Table A2'!N18*100</f>
        <v>55.59270516717325</v>
      </c>
      <c r="O18" s="15">
        <f>'Table A1'!O18/'Table A2'!O18*100</f>
        <v>61.832331093031492</v>
      </c>
      <c r="P18" s="15" t="e">
        <f>'Table A1'!P18/'Table A2'!P18*100</f>
        <v>#N/A</v>
      </c>
      <c r="Q18" s="15">
        <f>'Table A1'!Q18/'Table A2'!Q18*100</f>
        <v>211.32341110217214</v>
      </c>
      <c r="R18" s="15">
        <f>'Table A1'!R18/'Table A2'!R18*100</f>
        <v>94.710521254087325</v>
      </c>
      <c r="S18" s="15">
        <f>'Table A1'!S18/'Table A2'!S18*100</f>
        <v>79.70178926441352</v>
      </c>
      <c r="T18" s="15">
        <f>'Table A1'!T18/'Table A2'!T18*100</f>
        <v>83.803104575163403</v>
      </c>
      <c r="U18" s="15">
        <f>'Table A1'!U18/'Table A2'!U18*100</f>
        <v>56.297297297297291</v>
      </c>
      <c r="W18" s="15">
        <f>'Table A4'!B18/'Table A2'!B18*100</f>
        <v>51.610024540789766</v>
      </c>
      <c r="X18" s="15">
        <f>'Table A4'!C18/'Table A2'!C18*100</f>
        <v>16.884052570122478</v>
      </c>
      <c r="Y18" s="15">
        <f>'Table A4'!D18/'Table A2'!D18*100</f>
        <v>58.372807245848726</v>
      </c>
      <c r="Z18" s="15">
        <f>'Table A4'!E18/'Table A2'!E18*100</f>
        <v>46.79574584128715</v>
      </c>
      <c r="AA18" s="15">
        <f>'Table A4'!F18/'Table A2'!F18*100</f>
        <v>46.258093660593289</v>
      </c>
      <c r="AB18" s="15">
        <f>'Table A4'!G18/'Table A2'!G18*100</f>
        <v>50.785475148081382</v>
      </c>
      <c r="AC18" s="15">
        <f>'Table A4'!H18/'Table A2'!H18*100</f>
        <v>46.768492804847256</v>
      </c>
      <c r="AD18" s="15">
        <f>'Table A4'!I18/'Table A2'!I18*100</f>
        <v>52.631578947368418</v>
      </c>
      <c r="AE18" s="15">
        <f>'Table A4'!J18/'Table A2'!J18*100</f>
        <v>79.514767932489448</v>
      </c>
      <c r="AF18" s="15">
        <f>'Table A4'!K18/'Table A2'!K18*100</f>
        <v>68.50328947368422</v>
      </c>
      <c r="AG18" s="15">
        <f>'Table A4'!L18/'Table A2'!L18*100</f>
        <v>55.277442702050664</v>
      </c>
      <c r="AH18" s="15">
        <f>'Table A4'!M18/'Table A2'!M18*100</f>
        <v>132.21059516023544</v>
      </c>
      <c r="AI18" s="15">
        <f>'Table A4'!N18/'Table A2'!N18*100</f>
        <v>60.486322188449847</v>
      </c>
      <c r="AJ18" s="15">
        <f>'Table A4'!O18/'Table A2'!O18*100</f>
        <v>94.658648744251863</v>
      </c>
      <c r="AK18" s="15"/>
      <c r="AL18" s="15"/>
      <c r="AM18" s="15"/>
      <c r="AN18" s="15">
        <f>'Table A4'!S18/'Table A2'!S18*100</f>
        <v>101.92842942345925</v>
      </c>
      <c r="AO18" s="15">
        <f>'Table A4'!T18/'Table A2'!T18*100</f>
        <v>49.38725490196078</v>
      </c>
      <c r="AP18" s="15">
        <f>'Table A4'!U18/'Table A2'!U18*100</f>
        <v>67.040540540540533</v>
      </c>
    </row>
    <row r="19" spans="1:42" x14ac:dyDescent="0.25">
      <c r="A19" s="13">
        <v>1983</v>
      </c>
      <c r="B19" s="15">
        <f>'Table A1'!B19/'Table A2'!B19*100</f>
        <v>55.88985594237694</v>
      </c>
      <c r="C19" s="15">
        <f>'Table A1'!C19/'Table A2'!C19*100</f>
        <v>51.785039157439904</v>
      </c>
      <c r="D19" s="15">
        <f>'Table A1'!D19/'Table A2'!D19*100</f>
        <v>41.494383851538338</v>
      </c>
      <c r="E19" s="15">
        <f>'Table A1'!E19/'Table A2'!E19*100</f>
        <v>45.228746233220704</v>
      </c>
      <c r="F19" s="15">
        <f>'Table A1'!F19/'Table A2'!F19*100</f>
        <v>70.72799268961316</v>
      </c>
      <c r="G19" s="15">
        <f>'Table A1'!G19/'Table A2'!G19*100</f>
        <v>80.812288466545183</v>
      </c>
      <c r="H19" s="15">
        <f>'Table A1'!H19/'Table A2'!H19*100</f>
        <v>52.229943145925461</v>
      </c>
      <c r="I19" s="15">
        <f>'Table A1'!I19/'Table A2'!I19*100</f>
        <v>54.131342528153873</v>
      </c>
      <c r="J19" s="15">
        <f>'Table A1'!J19/'Table A2'!J19*100</f>
        <v>111.02229701304165</v>
      </c>
      <c r="K19" s="15">
        <f>'Table A1'!K19/'Table A2'!K19*100</f>
        <v>54.466936572199728</v>
      </c>
      <c r="L19" s="15">
        <f>'Table A1'!L19/'Table A2'!L19*100</f>
        <v>47.974163241338807</v>
      </c>
      <c r="M19" s="15">
        <f>'Table A1'!M19/'Table A2'!M19*100</f>
        <v>93.832453825857527</v>
      </c>
      <c r="N19" s="15">
        <f>'Table A1'!N19/'Table A2'!N19*100</f>
        <v>59.871307399824516</v>
      </c>
      <c r="O19" s="15">
        <f>'Table A1'!O19/'Table A2'!O19*100</f>
        <v>66.575901974132051</v>
      </c>
      <c r="P19" s="15" t="e">
        <f>'Table A1'!P19/'Table A2'!P19*100</f>
        <v>#N/A</v>
      </c>
      <c r="Q19" s="15">
        <f>'Table A1'!Q19/'Table A2'!Q19*100</f>
        <v>219.12568306010928</v>
      </c>
      <c r="R19" s="15">
        <f>'Table A1'!R19/'Table A2'!R19*100</f>
        <v>98.483102918586795</v>
      </c>
      <c r="S19" s="15">
        <f>'Table A1'!S19/'Table A2'!S19*100</f>
        <v>88.005780346820814</v>
      </c>
      <c r="T19" s="15">
        <f>'Table A1'!T19/'Table A2'!T19*100</f>
        <v>85.438042620363049</v>
      </c>
      <c r="U19" s="15">
        <f>'Table A1'!U19/'Table A2'!U19*100</f>
        <v>59.472749624368262</v>
      </c>
      <c r="W19" s="15">
        <f>'Table A4'!B19/'Table A2'!B19*100</f>
        <v>52.956182472989198</v>
      </c>
      <c r="X19" s="15">
        <f>'Table A4'!C19/'Table A2'!C19*100</f>
        <v>19.478800972184711</v>
      </c>
      <c r="Y19" s="15">
        <f>'Table A4'!D19/'Table A2'!D19*100</f>
        <v>60.513321395626463</v>
      </c>
      <c r="Z19" s="15">
        <f>'Table A4'!E19/'Table A2'!E19*100</f>
        <v>46.881563327549998</v>
      </c>
      <c r="AA19" s="15">
        <f>'Table A4'!F19/'Table A2'!F19*100</f>
        <v>47.304294852269265</v>
      </c>
      <c r="AB19" s="15">
        <f>'Table A4'!G19/'Table A2'!G19*100</f>
        <v>51.36683155428274</v>
      </c>
      <c r="AC19" s="15">
        <f>'Table A4'!H19/'Table A2'!H19*100</f>
        <v>47.845862286797214</v>
      </c>
      <c r="AD19" s="15">
        <f>'Table A4'!I19/'Table A2'!I19*100</f>
        <v>52.410477034037704</v>
      </c>
      <c r="AE19" s="15">
        <f>'Table A4'!J19/'Table A2'!J19*100</f>
        <v>80.710980227177103</v>
      </c>
      <c r="AF19" s="15">
        <f>'Table A4'!K19/'Table A2'!K19*100</f>
        <v>68.529014844804323</v>
      </c>
      <c r="AG19" s="15">
        <f>'Table A4'!L19/'Table A2'!L19*100</f>
        <v>57.149148561362296</v>
      </c>
      <c r="AH19" s="15">
        <f>'Table A4'!M19/'Table A2'!M19*100</f>
        <v>135.71899736147756</v>
      </c>
      <c r="AI19" s="15">
        <f>'Table A4'!N19/'Table A2'!N19*100</f>
        <v>62.708394267329638</v>
      </c>
      <c r="AJ19" s="15">
        <f>'Table A4'!O19/'Table A2'!O19*100</f>
        <v>94.65622872702518</v>
      </c>
      <c r="AK19" s="15"/>
      <c r="AL19" s="15"/>
      <c r="AM19" s="15"/>
      <c r="AN19" s="15">
        <f>'Table A4'!S19/'Table A2'!S19*100</f>
        <v>107.24607762180018</v>
      </c>
      <c r="AO19" s="15">
        <f>'Table A4'!T19/'Table A2'!T19*100</f>
        <v>53.038674033149171</v>
      </c>
      <c r="AP19" s="15">
        <f>'Table A4'!U19/'Table A2'!U19*100</f>
        <v>68.706460866001919</v>
      </c>
    </row>
    <row r="20" spans="1:42" x14ac:dyDescent="0.25">
      <c r="A20" s="13">
        <v>1984</v>
      </c>
      <c r="B20" s="15">
        <f>'Table A1'!B20/'Table A2'!B20*100</f>
        <v>63.697467100608463</v>
      </c>
      <c r="C20" s="15">
        <f>'Table A1'!C20/'Table A2'!C20*100</f>
        <v>51.929885156722207</v>
      </c>
      <c r="D20" s="15">
        <f>'Table A1'!D20/'Table A2'!D20*100</f>
        <v>42.912064110894519</v>
      </c>
      <c r="E20" s="15">
        <f>'Table A1'!E20/'Table A2'!E20*100</f>
        <v>36.960132890365443</v>
      </c>
      <c r="F20" s="15">
        <f>'Table A1'!F20/'Table A2'!F20*100</f>
        <v>67.705250038946886</v>
      </c>
      <c r="G20" s="15">
        <f>'Table A1'!G20/'Table A2'!G20*100</f>
        <v>80.85291557876414</v>
      </c>
      <c r="H20" s="15">
        <f>'Table A1'!H20/'Table A2'!H20*100</f>
        <v>52.059248554913282</v>
      </c>
      <c r="I20" s="15">
        <f>'Table A1'!I20/'Table A2'!I20*100</f>
        <v>54.177433247200689</v>
      </c>
      <c r="J20" s="15">
        <f>'Table A1'!J20/'Table A2'!J20*100</f>
        <v>105.22682445759368</v>
      </c>
      <c r="K20" s="15">
        <f>'Table A1'!K20/'Table A2'!K20*100</f>
        <v>54.667681380010144</v>
      </c>
      <c r="L20" s="15">
        <f>'Table A1'!L20/'Table A2'!L20*100</f>
        <v>46.565741519484156</v>
      </c>
      <c r="M20" s="15">
        <f>'Table A1'!M20/'Table A2'!M20*100</f>
        <v>87.743130595862922</v>
      </c>
      <c r="N20" s="15">
        <f>'Table A1'!N20/'Table A2'!N20*100</f>
        <v>59.411604467447553</v>
      </c>
      <c r="O20" s="15">
        <f>'Table A1'!O20/'Table A2'!O20*100</f>
        <v>66.085578446909665</v>
      </c>
      <c r="P20" s="15" t="e">
        <f>'Table A1'!P20/'Table A2'!P20*100</f>
        <v>#N/A</v>
      </c>
      <c r="Q20" s="15">
        <f>'Table A1'!Q20/'Table A2'!Q20*100</f>
        <v>217.26647796198947</v>
      </c>
      <c r="R20" s="15">
        <f>'Table A1'!R20/'Table A2'!R20*100</f>
        <v>95.684131172257821</v>
      </c>
      <c r="S20" s="15">
        <f>'Table A1'!S20/'Table A2'!S20*100</f>
        <v>86.390760346486999</v>
      </c>
      <c r="T20" s="15">
        <f>'Table A1'!T20/'Table A2'!T20*100</f>
        <v>83.65384615384616</v>
      </c>
      <c r="U20" s="15">
        <f>'Table A1'!U20/'Table A2'!U20*100</f>
        <v>59.065099696289444</v>
      </c>
      <c r="W20" s="15">
        <f>'Table A4'!B20/'Table A2'!B20*100</f>
        <v>50.863166831753212</v>
      </c>
      <c r="X20" s="15">
        <f>'Table A4'!C20/'Table A2'!C20*100</f>
        <v>22.001554269924874</v>
      </c>
      <c r="Y20" s="15">
        <f>'Table A4'!D20/'Table A2'!D20*100</f>
        <v>60.114793155728819</v>
      </c>
      <c r="Z20" s="15">
        <f>'Table A4'!E20/'Table A2'!E20*100</f>
        <v>47.129937246216322</v>
      </c>
      <c r="AA20" s="15">
        <f>'Table A4'!F20/'Table A2'!F20*100</f>
        <v>48.839383081476868</v>
      </c>
      <c r="AB20" s="15">
        <f>'Table A4'!G20/'Table A2'!G20*100</f>
        <v>48.775332587343023</v>
      </c>
      <c r="AC20" s="15">
        <f>'Table A4'!H20/'Table A2'!H20*100</f>
        <v>46.893063583815021</v>
      </c>
      <c r="AD20" s="15">
        <f>'Table A4'!I20/'Table A2'!I20*100</f>
        <v>50.929002091792796</v>
      </c>
      <c r="AE20" s="15">
        <f>'Table A4'!J20/'Table A2'!J20*100</f>
        <v>76.883629191321489</v>
      </c>
      <c r="AF20" s="15">
        <f>'Table A4'!K20/'Table A2'!K20*100</f>
        <v>66.007102993404359</v>
      </c>
      <c r="AG20" s="15">
        <f>'Table A4'!L20/'Table A2'!L20*100</f>
        <v>57.877768432856733</v>
      </c>
      <c r="AH20" s="15">
        <f>'Table A4'!M20/'Table A2'!M20*100</f>
        <v>128.31120716270453</v>
      </c>
      <c r="AI20" s="15">
        <f>'Table A4'!N20/'Table A2'!N20*100</f>
        <v>62.244619994551897</v>
      </c>
      <c r="AJ20" s="15">
        <f>'Table A4'!O20/'Table A2'!O20*100</f>
        <v>90.681458003169567</v>
      </c>
      <c r="AK20" s="15"/>
      <c r="AL20" s="15"/>
      <c r="AM20" s="15"/>
      <c r="AN20" s="15">
        <f>'Table A4'!S20/'Table A2'!S20*100</f>
        <v>101.59769008662174</v>
      </c>
      <c r="AO20" s="15">
        <f>'Table A4'!T20/'Table A2'!T20*100</f>
        <v>54.807692307692314</v>
      </c>
      <c r="AP20" s="15">
        <f>'Table A4'!U20/'Table A2'!U20*100</f>
        <v>67.516175888023241</v>
      </c>
    </row>
    <row r="21" spans="1:42" x14ac:dyDescent="0.25">
      <c r="A21" s="13">
        <v>1985</v>
      </c>
      <c r="B21" s="15">
        <f>'Table A1'!B21/'Table A2'!B21*100</f>
        <v>63.822781020805266</v>
      </c>
      <c r="C21" s="15">
        <f>'Table A1'!C21/'Table A2'!C21*100</f>
        <v>62.036718481218522</v>
      </c>
      <c r="D21" s="15">
        <f>'Table A1'!D21/'Table A2'!D21*100</f>
        <v>43.300939939461529</v>
      </c>
      <c r="E21" s="15">
        <f>'Table A1'!E21/'Table A2'!E21*100</f>
        <v>45.388020598066674</v>
      </c>
      <c r="F21" s="15">
        <f>'Table A1'!F21/'Table A2'!F21*100</f>
        <v>76.148521082441775</v>
      </c>
      <c r="G21" s="15">
        <f>'Table A1'!G21/'Table A2'!G21*100</f>
        <v>79.990191270230497</v>
      </c>
      <c r="H21" s="15">
        <f>'Table A1'!H21/'Table A2'!H21*100</f>
        <v>53.995271867612296</v>
      </c>
      <c r="I21" s="15">
        <f>'Table A1'!I21/'Table A2'!I21*100</f>
        <v>57.471827535521804</v>
      </c>
      <c r="J21" s="15">
        <f>'Table A1'!J21/'Table A2'!J21*100</f>
        <v>109.01685925364653</v>
      </c>
      <c r="K21" s="15">
        <f>'Table A1'!K21/'Table A2'!K21*100</f>
        <v>54.465558194774346</v>
      </c>
      <c r="L21" s="15">
        <f>'Table A1'!L21/'Table A2'!L21*100</f>
        <v>43.3563698004955</v>
      </c>
      <c r="M21" s="15">
        <f>'Table A1'!M21/'Table A2'!M21*100</f>
        <v>89.266055045871553</v>
      </c>
      <c r="N21" s="15">
        <f>'Table A1'!N21/'Table A2'!N21*100</f>
        <v>59.468111302634817</v>
      </c>
      <c r="O21" s="15">
        <f>'Table A1'!O21/'Table A2'!O21*100</f>
        <v>66.075007157171484</v>
      </c>
      <c r="P21" s="15" t="e">
        <f>'Table A1'!P21/'Table A2'!P21*100</f>
        <v>#N/A</v>
      </c>
      <c r="Q21" s="15">
        <f>'Table A1'!Q21/'Table A2'!Q21*100</f>
        <v>227.52692626346311</v>
      </c>
      <c r="R21" s="15">
        <f>'Table A1'!R21/'Table A2'!R21*100</f>
        <v>94.749359678009512</v>
      </c>
      <c r="S21" s="15">
        <f>'Table A1'!S21/'Table A2'!S21*100</f>
        <v>86.07232366630862</v>
      </c>
      <c r="T21" s="15">
        <f>'Table A1'!T21/'Table A2'!T21*100</f>
        <v>84.117032392894458</v>
      </c>
      <c r="U21" s="15">
        <f>'Table A1'!U21/'Table A2'!U21*100</f>
        <v>60.303186022610475</v>
      </c>
      <c r="W21" s="15">
        <f>'Table A4'!B21/'Table A2'!B21*100</f>
        <v>54.325699745547077</v>
      </c>
      <c r="X21" s="15">
        <f>'Table A4'!C21/'Table A2'!C21*100</f>
        <v>25.271322678509989</v>
      </c>
      <c r="Y21" s="15">
        <f>'Table A4'!D21/'Table A2'!D21*100</f>
        <v>59.285221177845038</v>
      </c>
      <c r="Z21" s="15">
        <f>'Table A4'!E21/'Table A2'!E21*100</f>
        <v>45.668082030897104</v>
      </c>
      <c r="AA21" s="15">
        <f>'Table A4'!F21/'Table A2'!F21*100</f>
        <v>49.57520453115167</v>
      </c>
      <c r="AB21" s="15">
        <f>'Table A4'!G21/'Table A2'!G21*100</f>
        <v>47.621383030897505</v>
      </c>
      <c r="AC21" s="15">
        <f>'Table A4'!H21/'Table A2'!H21*100</f>
        <v>47.872340425531917</v>
      </c>
      <c r="AD21" s="15">
        <f>'Table A4'!I21/'Table A2'!I21*100</f>
        <v>51.200391964723167</v>
      </c>
      <c r="AE21" s="15">
        <f>'Table A4'!J21/'Table A2'!J21*100</f>
        <v>75.866641409357825</v>
      </c>
      <c r="AF21" s="15">
        <f>'Table A4'!K21/'Table A2'!K21*100</f>
        <v>64.536817102137761</v>
      </c>
      <c r="AG21" s="15">
        <f>'Table A4'!L21/'Table A2'!L21*100</f>
        <v>56.682748728647802</v>
      </c>
      <c r="AH21" s="15">
        <f>'Table A4'!M21/'Table A2'!M21*100</f>
        <v>128.71559633027522</v>
      </c>
      <c r="AI21" s="15">
        <f>'Table A4'!N21/'Table A2'!N21*100</f>
        <v>60.502339325289334</v>
      </c>
      <c r="AJ21" s="15">
        <f>'Table A4'!O21/'Table A2'!O21*100</f>
        <v>85.084454623532778</v>
      </c>
      <c r="AK21" s="15"/>
      <c r="AL21" s="15"/>
      <c r="AM21" s="15"/>
      <c r="AN21" s="15">
        <f>'Table A4'!S21/'Table A2'!S21*100</f>
        <v>96.473326172574289</v>
      </c>
      <c r="AO21" s="15">
        <f>'Table A4'!T21/'Table A2'!T21*100</f>
        <v>58.289794496691052</v>
      </c>
      <c r="AP21" s="15">
        <f>'Table A4'!U21/'Table A2'!U21*100</f>
        <v>67.112024665981494</v>
      </c>
    </row>
    <row r="22" spans="1:42" x14ac:dyDescent="0.25">
      <c r="A22" s="13">
        <v>1986</v>
      </c>
      <c r="B22" s="15">
        <f>'Table A1'!B22/'Table A2'!B22*100</f>
        <v>63.955056179775283</v>
      </c>
      <c r="C22" s="15">
        <f>'Table A1'!C22/'Table A2'!C22*100</f>
        <v>68.687603993344425</v>
      </c>
      <c r="D22" s="15">
        <f>'Table A1'!D22/'Table A2'!D22*100</f>
        <v>44.187165775401063</v>
      </c>
      <c r="E22" s="15">
        <f>'Table A1'!E22/'Table A2'!E22*100</f>
        <v>54.900139340455176</v>
      </c>
      <c r="F22" s="15">
        <f>'Table A1'!F22/'Table A2'!F22*100</f>
        <v>85.511502692119421</v>
      </c>
      <c r="G22" s="15">
        <f>'Table A1'!G22/'Table A2'!G22*100</f>
        <v>83.268005879470849</v>
      </c>
      <c r="H22" s="15">
        <f>'Table A1'!H22/'Table A2'!H22*100</f>
        <v>56.569602272727273</v>
      </c>
      <c r="I22" s="15">
        <f>'Table A1'!I22/'Table A2'!I22*100</f>
        <v>60.12974051896208</v>
      </c>
      <c r="J22" s="15">
        <f>'Table A1'!J22/'Table A2'!J22*100</f>
        <v>110.21291952363768</v>
      </c>
      <c r="K22" s="15">
        <f>'Table A1'!K22/'Table A2'!K22*100</f>
        <v>53.633975481611209</v>
      </c>
      <c r="L22" s="15">
        <f>'Table A1'!L22/'Table A2'!L22*100</f>
        <v>42.983677084651397</v>
      </c>
      <c r="M22" s="15">
        <f>'Table A1'!M22/'Table A2'!M22*100</f>
        <v>97.388684298627382</v>
      </c>
      <c r="N22" s="15">
        <f>'Table A1'!N22/'Table A2'!N22*100</f>
        <v>60.083160083160095</v>
      </c>
      <c r="O22" s="15">
        <f>'Table A1'!O22/'Table A2'!O22*100</f>
        <v>66.756176154672389</v>
      </c>
      <c r="P22" s="15" t="e">
        <f>'Table A1'!P22/'Table A2'!P22*100</f>
        <v>#N/A</v>
      </c>
      <c r="Q22" s="15">
        <f>'Table A1'!Q22/'Table A2'!Q22*100</f>
        <v>226.93719412724306</v>
      </c>
      <c r="R22" s="15">
        <f>'Table A1'!R22/'Table A2'!R22*100</f>
        <v>97.825679475164009</v>
      </c>
      <c r="S22" s="15">
        <f>'Table A1'!S22/'Table A2'!S22*100</f>
        <v>92.897884084636615</v>
      </c>
      <c r="T22" s="15">
        <f>'Table A1'!T22/'Table A2'!T22*100</f>
        <v>87.611225188227252</v>
      </c>
      <c r="U22" s="15">
        <f>'Table A1'!U22/'Table A2'!U22*100</f>
        <v>62.123532414497198</v>
      </c>
      <c r="W22" s="15">
        <f>'Table A4'!B22/'Table A2'!B22*100</f>
        <v>54</v>
      </c>
      <c r="X22" s="15">
        <f>'Table A4'!C22/'Table A2'!C22*100</f>
        <v>28.889351081530783</v>
      </c>
      <c r="Y22" s="15">
        <f>'Table A4'!D22/'Table A2'!D22*100</f>
        <v>60.090909090909093</v>
      </c>
      <c r="Z22" s="15">
        <f>'Table A4'!E22/'Table A2'!E22*100</f>
        <v>46.734788666976314</v>
      </c>
      <c r="AA22" s="15">
        <f>'Table A4'!F22/'Table A2'!F22*100</f>
        <v>51.851851851851848</v>
      </c>
      <c r="AB22" s="15">
        <f>'Table A4'!G22/'Table A2'!G22*100</f>
        <v>47.048015678588925</v>
      </c>
      <c r="AC22" s="15">
        <f>'Table A4'!H22/'Table A2'!H22*100</f>
        <v>50.023674242424242</v>
      </c>
      <c r="AD22" s="15">
        <f>'Table A4'!I22/'Table A2'!I22*100</f>
        <v>52.420159680638733</v>
      </c>
      <c r="AE22" s="15">
        <f>'Table A4'!J22/'Table A2'!J22*100</f>
        <v>75.333814507398046</v>
      </c>
      <c r="AF22" s="15">
        <f>'Table A4'!K22/'Table A2'!K22*100</f>
        <v>62.828371278458839</v>
      </c>
      <c r="AG22" s="15">
        <f>'Table A4'!L22/'Table A2'!L22*100</f>
        <v>57.003669492597744</v>
      </c>
      <c r="AH22" s="15">
        <f>'Table A4'!M22/'Table A2'!M22*100</f>
        <v>142.35018413123538</v>
      </c>
      <c r="AI22" s="15">
        <f>'Table A4'!N22/'Table A2'!N22*100</f>
        <v>62.462462462462462</v>
      </c>
      <c r="AJ22" s="15">
        <f>'Table A4'!O22/'Table A2'!O22*100</f>
        <v>84.774436090225564</v>
      </c>
      <c r="AK22" s="15"/>
      <c r="AL22" s="15"/>
      <c r="AM22" s="15"/>
      <c r="AN22" s="15">
        <f>'Table A4'!S22/'Table A2'!S22*100</f>
        <v>103.60625574977</v>
      </c>
      <c r="AO22" s="15">
        <f>'Table A4'!T22/'Table A2'!T22*100</f>
        <v>64.117043121149891</v>
      </c>
      <c r="AP22" s="15">
        <f>'Table A4'!U22/'Table A2'!U22*100</f>
        <v>68.032159264931096</v>
      </c>
    </row>
    <row r="23" spans="1:42" x14ac:dyDescent="0.25">
      <c r="A23" s="13">
        <v>1987</v>
      </c>
      <c r="B23" s="15">
        <f>'Table A1'!B23/'Table A2'!B23*100</f>
        <v>61.604372876348066</v>
      </c>
      <c r="C23" s="15">
        <f>'Table A1'!C23/'Table A2'!C23*100</f>
        <v>75.651245280140358</v>
      </c>
      <c r="D23" s="15">
        <f>'Table A1'!D23/'Table A2'!D23*100</f>
        <v>45.665928503638092</v>
      </c>
      <c r="E23" s="15">
        <f>'Table A1'!E23/'Table A2'!E23*100</f>
        <v>56.106553599410077</v>
      </c>
      <c r="F23" s="15">
        <f>'Table A1'!F23/'Table A2'!F23*100</f>
        <v>91.525704809286907</v>
      </c>
      <c r="G23" s="15">
        <f>'Table A1'!G23/'Table A2'!G23*100</f>
        <v>86.150527869224661</v>
      </c>
      <c r="H23" s="15">
        <f>'Table A1'!H23/'Table A2'!H23*100</f>
        <v>59.423783287419653</v>
      </c>
      <c r="I23" s="15">
        <f>'Table A1'!I23/'Table A2'!I23*100</f>
        <v>62.18557190317987</v>
      </c>
      <c r="J23" s="15">
        <f>'Table A1'!J23/'Table A2'!J23*100</f>
        <v>114.487941279273</v>
      </c>
      <c r="K23" s="15">
        <f>'Table A1'!K23/'Table A2'!K23*100</f>
        <v>57.015444855340448</v>
      </c>
      <c r="L23" s="15">
        <f>'Table A1'!L23/'Table A2'!L23*100</f>
        <v>44.950448324681453</v>
      </c>
      <c r="M23" s="15">
        <f>'Table A1'!M23/'Table A2'!M23*100</f>
        <v>89.253187613843352</v>
      </c>
      <c r="N23" s="15">
        <f>'Table A1'!N23/'Table A2'!N23*100</f>
        <v>60.983678870754289</v>
      </c>
      <c r="O23" s="15">
        <f>'Table A1'!O23/'Table A2'!O23*100</f>
        <v>67.708867247565351</v>
      </c>
      <c r="P23" s="15" t="e">
        <f>'Table A1'!P23/'Table A2'!P23*100</f>
        <v>#N/A</v>
      </c>
      <c r="Q23" s="15">
        <f>'Table A1'!Q23/'Table A2'!Q23*100</f>
        <v>231.08135942327496</v>
      </c>
      <c r="R23" s="15">
        <f>'Table A1'!R23/'Table A2'!R23*100</f>
        <v>98.55707762557077</v>
      </c>
      <c r="S23" s="15">
        <f>'Table A1'!S23/'Table A2'!S23*100</f>
        <v>96.51586063442538</v>
      </c>
      <c r="T23" s="15">
        <f>'Table A1'!T23/'Table A2'!T23*100</f>
        <v>88.978578081341198</v>
      </c>
      <c r="U23" s="15">
        <f>'Table A1'!U23/'Table A2'!U23*100</f>
        <v>64.023186975826334</v>
      </c>
      <c r="W23" s="15">
        <f>'Table A4'!B23/'Table A2'!B23*100</f>
        <v>52.666568178460629</v>
      </c>
      <c r="X23" s="15">
        <f>'Table A4'!C23/'Table A2'!C23*100</f>
        <v>32.014950989740264</v>
      </c>
      <c r="Y23" s="15">
        <f>'Table A4'!D23/'Table A2'!D23*100</f>
        <v>59.474849731097756</v>
      </c>
      <c r="Z23" s="15">
        <f>'Table A4'!E23/'Table A2'!E23*100</f>
        <v>46.12406673426122</v>
      </c>
      <c r="AA23" s="15">
        <f>'Table A4'!F23/'Table A2'!F23*100</f>
        <v>53.466003316749585</v>
      </c>
      <c r="AB23" s="15">
        <f>'Table A4'!G23/'Table A2'!G23*100</f>
        <v>44.681575661255529</v>
      </c>
      <c r="AC23" s="15">
        <f>'Table A4'!H23/'Table A2'!H23*100</f>
        <v>51.021579430670336</v>
      </c>
      <c r="AD23" s="15">
        <f>'Table A4'!I23/'Table A2'!I23*100</f>
        <v>50.510204081632651</v>
      </c>
      <c r="AE23" s="15">
        <f>'Table A4'!J23/'Table A2'!J23*100</f>
        <v>77.018524991261799</v>
      </c>
      <c r="AF23" s="15">
        <f>'Table A4'!K23/'Table A2'!K23*100</f>
        <v>66.021318251033293</v>
      </c>
      <c r="AG23" s="15">
        <f>'Table A4'!L23/'Table A2'!L23*100</f>
        <v>55.639452571967908</v>
      </c>
      <c r="AH23" s="15">
        <f>'Table A4'!M23/'Table A2'!M23*100</f>
        <v>137.73527625986642</v>
      </c>
      <c r="AI23" s="15">
        <f>'Table A4'!N23/'Table A2'!N23*100</f>
        <v>66.519629466254955</v>
      </c>
      <c r="AJ23" s="15">
        <f>'Table A4'!O23/'Table A2'!O23*100</f>
        <v>88.595592004100453</v>
      </c>
      <c r="AK23" s="15"/>
      <c r="AL23" s="15"/>
      <c r="AM23" s="15"/>
      <c r="AN23" s="15">
        <f>'Table A4'!S23/'Table A2'!S23*100</f>
        <v>106.82960651759406</v>
      </c>
      <c r="AO23" s="15">
        <f>'Table A4'!T23/'Table A2'!T23*100</f>
        <v>64.514126047811232</v>
      </c>
      <c r="AP23" s="15">
        <f>'Table A4'!U23/'Table A2'!U23*100</f>
        <v>67.340897878638387</v>
      </c>
    </row>
    <row r="24" spans="1:42" x14ac:dyDescent="0.25">
      <c r="A24" s="13">
        <v>1988</v>
      </c>
      <c r="B24" s="15">
        <f>'Table A1'!B24/'Table A2'!B24*100</f>
        <v>60.287459575997126</v>
      </c>
      <c r="C24" s="15">
        <f>'Table A1'!C24/'Table A2'!C24*100</f>
        <v>75.376821824523518</v>
      </c>
      <c r="D24" s="15">
        <f>'Table A1'!D24/'Table A2'!D24*100</f>
        <v>48.15179636062004</v>
      </c>
      <c r="E24" s="15">
        <f>'Table A1'!E24/'Table A2'!E24*100</f>
        <v>55.492752301941842</v>
      </c>
      <c r="F24" s="15">
        <f>'Table A1'!F24/'Table A2'!F24*100</f>
        <v>96.043225270157947</v>
      </c>
      <c r="G24" s="15">
        <f>'Table A1'!G24/'Table A2'!G24*100</f>
        <v>86.330784539645961</v>
      </c>
      <c r="H24" s="15">
        <f>'Table A1'!H24/'Table A2'!H24*100</f>
        <v>61.354888375673589</v>
      </c>
      <c r="I24" s="15">
        <f>'Table A1'!I24/'Table A2'!I24*100</f>
        <v>63.454089769879239</v>
      </c>
      <c r="J24" s="15">
        <f>'Table A1'!J24/'Table A2'!J24*100</f>
        <v>115.18048458875884</v>
      </c>
      <c r="K24" s="15">
        <f>'Table A1'!K24/'Table A2'!K24*100</f>
        <v>55.581900810116579</v>
      </c>
      <c r="L24" s="15">
        <f>'Table A1'!L24/'Table A2'!L24*100</f>
        <v>45.484913793103452</v>
      </c>
      <c r="M24" s="15">
        <f>'Table A1'!M24/'Table A2'!M24*100</f>
        <v>74.22398808045692</v>
      </c>
      <c r="N24" s="15">
        <f>'Table A1'!N24/'Table A2'!N24*100</f>
        <v>64.130659499689884</v>
      </c>
      <c r="O24" s="15">
        <f>'Table A1'!O24/'Table A2'!O24*100</f>
        <v>71.181556195965427</v>
      </c>
      <c r="P24" s="15" t="e">
        <f>'Table A1'!P24/'Table A2'!P24*100</f>
        <v>#N/A</v>
      </c>
      <c r="Q24" s="15">
        <f>'Table A1'!Q24/'Table A2'!Q24*100</f>
        <v>237.118713932399</v>
      </c>
      <c r="R24" s="15">
        <f>'Table A1'!R24/'Table A2'!R24*100</f>
        <v>99.098143236074279</v>
      </c>
      <c r="S24" s="15">
        <f>'Table A1'!S24/'Table A2'!S24*100</f>
        <v>98.366067007757053</v>
      </c>
      <c r="T24" s="15">
        <f>'Table A1'!T24/'Table A2'!T24*100</f>
        <v>91.287157709767158</v>
      </c>
      <c r="U24" s="15">
        <f>'Table A1'!U24/'Table A2'!U24*100</f>
        <v>65.257331291956191</v>
      </c>
      <c r="W24" s="15">
        <f>'Table A4'!B24/'Table A2'!B24*100</f>
        <v>50.822853036291768</v>
      </c>
      <c r="X24" s="15">
        <f>'Table A4'!C24/'Table A2'!C24*100</f>
        <v>34.979030851638079</v>
      </c>
      <c r="Y24" s="15">
        <f>'Table A4'!D24/'Table A2'!D24*100</f>
        <v>58.935144382808858</v>
      </c>
      <c r="Z24" s="15">
        <f>'Table A4'!E24/'Table A2'!E24*100</f>
        <v>44.944844561947306</v>
      </c>
      <c r="AA24" s="15">
        <f>'Table A4'!F24/'Table A2'!F24*100</f>
        <v>54.713216957605979</v>
      </c>
      <c r="AB24" s="15">
        <f>'Table A4'!G24/'Table A2'!G24*100</f>
        <v>44.673719493034461</v>
      </c>
      <c r="AC24" s="15">
        <f>'Table A4'!H24/'Table A2'!H24*100</f>
        <v>52.139008028153519</v>
      </c>
      <c r="AD24" s="15">
        <f>'Table A4'!I24/'Table A2'!I24*100</f>
        <v>48.815219867851454</v>
      </c>
      <c r="AE24" s="15">
        <f>'Table A4'!J24/'Table A2'!J24*100</f>
        <v>77.797923191033462</v>
      </c>
      <c r="AF24" s="15">
        <f>'Table A4'!K24/'Table A2'!K24*100</f>
        <v>64.5129421063031</v>
      </c>
      <c r="AG24" s="15">
        <f>'Table A4'!L24/'Table A2'!L24*100</f>
        <v>54.6875</v>
      </c>
      <c r="AH24" s="15">
        <f>'Table A4'!M24/'Table A2'!M24*100</f>
        <v>129.52570151477525</v>
      </c>
      <c r="AI24" s="15">
        <f>'Table A4'!N24/'Table A2'!N24*100</f>
        <v>70.663634484184414</v>
      </c>
      <c r="AJ24" s="15">
        <f>'Table A4'!O24/'Table A2'!O24*100</f>
        <v>90.057636887608069</v>
      </c>
      <c r="AK24" s="15"/>
      <c r="AL24" s="15"/>
      <c r="AM24" s="15"/>
      <c r="AN24" s="15">
        <f>'Table A4'!S24/'Table A2'!S24*100</f>
        <v>110.51328602079549</v>
      </c>
      <c r="AO24" s="15">
        <f>'Table A4'!T24/'Table A2'!T24*100</f>
        <v>64.431102650461256</v>
      </c>
      <c r="AP24" s="15">
        <f>'Table A4'!U24/'Table A2'!U24*100</f>
        <v>66.387940171946767</v>
      </c>
    </row>
    <row r="25" spans="1:42" x14ac:dyDescent="0.25">
      <c r="A25" s="13">
        <v>1989</v>
      </c>
      <c r="B25" s="15">
        <f>'Table A1'!B25/'Table A2'!B25*100</f>
        <v>62.740929705215422</v>
      </c>
      <c r="C25" s="15">
        <f>'Table A1'!C25/'Table A2'!C25*100</f>
        <v>70.683651430334564</v>
      </c>
      <c r="D25" s="15">
        <f>'Table A1'!D25/'Table A2'!D25*100</f>
        <v>49.592119439741417</v>
      </c>
      <c r="E25" s="15">
        <f>'Table A1'!E25/'Table A2'!E25*100</f>
        <v>54.597038744569545</v>
      </c>
      <c r="F25" s="15">
        <f>'Table A1'!F25/'Table A2'!F25*100</f>
        <v>94.247426050008173</v>
      </c>
      <c r="G25" s="15">
        <f>'Table A1'!G25/'Table A2'!G25*100</f>
        <v>82.088846880907369</v>
      </c>
      <c r="H25" s="15">
        <f>'Table A1'!H25/'Table A2'!H25*100</f>
        <v>61.394413880660181</v>
      </c>
      <c r="I25" s="15">
        <f>'Table A1'!I25/'Table A2'!I25*100</f>
        <v>63.976313192235999</v>
      </c>
      <c r="J25" s="15">
        <f>'Table A1'!J25/'Table A2'!J25*100</f>
        <v>106.35294117647058</v>
      </c>
      <c r="K25" s="15">
        <f>'Table A1'!K25/'Table A2'!K25*100</f>
        <v>52.004333694474539</v>
      </c>
      <c r="L25" s="15">
        <f>'Table A1'!L25/'Table A2'!L25*100</f>
        <v>43.633747816257326</v>
      </c>
      <c r="M25" s="15">
        <f>'Table A1'!M25/'Table A2'!M25*100</f>
        <v>72.572931611669063</v>
      </c>
      <c r="N25" s="15">
        <f>'Table A1'!N25/'Table A2'!N25*100</f>
        <v>61.045850701023106</v>
      </c>
      <c r="O25" s="15">
        <f>'Table A1'!O25/'Table A2'!O25*100</f>
        <v>67.766776677667764</v>
      </c>
      <c r="P25" s="15" t="e">
        <f>'Table A1'!P25/'Table A2'!P25*100</f>
        <v>#N/A</v>
      </c>
      <c r="Q25" s="15">
        <f>'Table A1'!Q25/'Table A2'!Q25*100</f>
        <v>248.24173510212674</v>
      </c>
      <c r="R25" s="15">
        <f>'Table A1'!R25/'Table A2'!R25*100</f>
        <v>104.40671843958825</v>
      </c>
      <c r="S25" s="15">
        <f>'Table A1'!S25/'Table A2'!S25*100</f>
        <v>102.46871249785703</v>
      </c>
      <c r="T25" s="15">
        <f>'Table A1'!T25/'Table A2'!T25*100</f>
        <v>89.634402577391796</v>
      </c>
      <c r="U25" s="15">
        <f>'Table A1'!U25/'Table A2'!U25*100</f>
        <v>64.238261457043123</v>
      </c>
      <c r="W25" s="15">
        <f>'Table A4'!B25/'Table A2'!B25*100</f>
        <v>49.992913832199541</v>
      </c>
      <c r="X25" s="15">
        <f>'Table A4'!C25/'Table A2'!C25*100</f>
        <v>37.338563935293337</v>
      </c>
      <c r="Y25" s="15">
        <f>'Table A4'!D25/'Table A2'!D25*100</f>
        <v>59.252988558822018</v>
      </c>
      <c r="Z25" s="15">
        <f>'Table A4'!E25/'Table A2'!E25*100</f>
        <v>43.363773384165256</v>
      </c>
      <c r="AA25" s="15">
        <f>'Table A4'!F25/'Table A2'!F25*100</f>
        <v>55.058016015688835</v>
      </c>
      <c r="AB25" s="15">
        <f>'Table A4'!G25/'Table A2'!G25*100</f>
        <v>45.009451795841208</v>
      </c>
      <c r="AC25" s="15">
        <f>'Table A4'!H25/'Table A2'!H25*100</f>
        <v>52.941176470588239</v>
      </c>
      <c r="AD25" s="15">
        <f>'Table A4'!I25/'Table A2'!I25*100</f>
        <v>47.340717183901745</v>
      </c>
      <c r="AE25" s="15">
        <f>'Table A4'!J25/'Table A2'!J25*100</f>
        <v>74.588235294117638</v>
      </c>
      <c r="AF25" s="15">
        <f>'Table A4'!K25/'Table A2'!K25*100</f>
        <v>64.228963524738163</v>
      </c>
      <c r="AG25" s="15">
        <f>'Table A4'!L25/'Table A2'!L25*100</f>
        <v>57.373342924673722</v>
      </c>
      <c r="AH25" s="15">
        <f>'Table A4'!M25/'Table A2'!M25*100</f>
        <v>148.80439980870398</v>
      </c>
      <c r="AI25" s="15">
        <f>'Table A4'!N25/'Table A2'!N25*100</f>
        <v>72.338006820765443</v>
      </c>
      <c r="AJ25" s="15">
        <f>'Table A4'!O25/'Table A2'!O25*100</f>
        <v>89.636963696369634</v>
      </c>
      <c r="AK25" s="15"/>
      <c r="AL25" s="15"/>
      <c r="AM25" s="15"/>
      <c r="AN25" s="15">
        <f>'Table A4'!S25/'Table A2'!S25*100</f>
        <v>125.23572775587178</v>
      </c>
      <c r="AO25" s="15">
        <f>'Table A4'!T25/'Table A2'!T25*100</f>
        <v>66.844095811738342</v>
      </c>
      <c r="AP25" s="15">
        <f>'Table A4'!U25/'Table A2'!U25*100</f>
        <v>66.051120369327776</v>
      </c>
    </row>
    <row r="26" spans="1:42" x14ac:dyDescent="0.25">
      <c r="A26" s="13">
        <v>1990</v>
      </c>
      <c r="B26" s="15">
        <f>'Table A1'!B26/'Table A2'!B26*100</f>
        <v>66.511180216200202</v>
      </c>
      <c r="C26" s="15">
        <f>'Table A1'!C26/'Table A2'!C26*100</f>
        <v>71.574575322008599</v>
      </c>
      <c r="D26" s="15">
        <f>'Table A1'!D26/'Table A2'!D26*100</f>
        <v>51.443793287160368</v>
      </c>
      <c r="E26" s="15">
        <f>'Table A1'!E26/'Table A2'!E26*100</f>
        <v>56.782022471910111</v>
      </c>
      <c r="F26" s="15">
        <f>'Table A1'!F26/'Table A2'!F26*100</f>
        <v>97.35352862849534</v>
      </c>
      <c r="G26" s="15">
        <f>'Table A1'!G26/'Table A2'!G26*100</f>
        <v>84.16988416988417</v>
      </c>
      <c r="H26" s="15">
        <f>'Table A1'!H26/'Table A2'!H26*100</f>
        <v>60.343555696069131</v>
      </c>
      <c r="I26" s="15">
        <f>'Table A1'!I26/'Table A2'!I26*100</f>
        <v>64.329942503317113</v>
      </c>
      <c r="J26" s="15">
        <f>'Table A1'!J26/'Table A2'!J26*100</f>
        <v>102.94864559819415</v>
      </c>
      <c r="K26" s="15">
        <f>'Table A1'!K26/'Table A2'!K26*100</f>
        <v>49.808895066018074</v>
      </c>
      <c r="L26" s="15">
        <f>'Table A1'!L26/'Table A2'!L26*100</f>
        <v>45.612974715422588</v>
      </c>
      <c r="M26" s="15">
        <f>'Table A1'!M26/'Table A2'!M26*100</f>
        <v>80.702217529039061</v>
      </c>
      <c r="N26" s="15">
        <f>'Table A1'!N26/'Table A2'!N26*100</f>
        <v>60.510240747394903</v>
      </c>
      <c r="O26" s="15">
        <f>'Table A1'!O26/'Table A2'!O26*100</f>
        <v>67.160442311704557</v>
      </c>
      <c r="P26" s="15" t="e">
        <f>'Table A1'!P26/'Table A2'!P26*100</f>
        <v>#N/A</v>
      </c>
      <c r="Q26" s="15">
        <f>'Table A1'!Q26/'Table A2'!Q26*100</f>
        <v>252.08642236814237</v>
      </c>
      <c r="R26" s="15">
        <f>'Table A1'!R26/'Table A2'!R26*100</f>
        <v>106.50064090825855</v>
      </c>
      <c r="S26" s="15">
        <f>'Table A1'!S26/'Table A2'!S26*100</f>
        <v>106.14812189936215</v>
      </c>
      <c r="T26" s="15">
        <f>'Table A1'!T26/'Table A2'!T26*100</f>
        <v>89.012672329759084</v>
      </c>
      <c r="U26" s="15">
        <f>'Table A1'!U26/'Table A2'!U26*100</f>
        <v>64.968440036068529</v>
      </c>
      <c r="W26" s="15">
        <f>'Table A4'!B26/'Table A2'!B26*100</f>
        <v>52.391529690507923</v>
      </c>
      <c r="X26" s="15">
        <f>'Table A4'!C26/'Table A2'!C26*100</f>
        <v>40.069068508493558</v>
      </c>
      <c r="Y26" s="15">
        <f>'Table A4'!D26/'Table A2'!D26*100</f>
        <v>62.685135855087907</v>
      </c>
      <c r="Z26" s="15">
        <f>'Table A4'!E26/'Table A2'!E26*100</f>
        <v>44.035955056179773</v>
      </c>
      <c r="AA26" s="15">
        <f>'Table A4'!F26/'Table A2'!F26*100</f>
        <v>58.638482023968038</v>
      </c>
      <c r="AB26" s="15">
        <f>'Table A4'!G26/'Table A2'!G26*100</f>
        <v>50.68273848761654</v>
      </c>
      <c r="AC26" s="15">
        <f>'Table A4'!H26/'Table A2'!H26*100</f>
        <v>54.663294340815682</v>
      </c>
      <c r="AD26" s="15">
        <f>'Table A4'!I26/'Table A2'!I26*100</f>
        <v>48.164528969482532</v>
      </c>
      <c r="AE26" s="15">
        <f>'Table A4'!J26/'Table A2'!J26*100</f>
        <v>75.790067720090292</v>
      </c>
      <c r="AF26" s="15">
        <f>'Table A4'!K26/'Table A2'!K26*100</f>
        <v>67.355802640722729</v>
      </c>
      <c r="AG26" s="15">
        <f>'Table A4'!L26/'Table A2'!L26*100</f>
        <v>60.330412007655887</v>
      </c>
      <c r="AH26" s="15">
        <f>'Table A4'!M26/'Table A2'!M26*100</f>
        <v>198.17845828933471</v>
      </c>
      <c r="AI26" s="15">
        <f>'Table A4'!N26/'Table A2'!N26*100</f>
        <v>75.979159180740211</v>
      </c>
      <c r="AJ26" s="15">
        <f>'Table A4'!O26/'Table A2'!O26*100</f>
        <v>92.343000208637591</v>
      </c>
      <c r="AK26" s="15"/>
      <c r="AL26" s="15"/>
      <c r="AM26" s="15"/>
      <c r="AN26" s="15">
        <f>'Table A4'!S26/'Table A2'!S26*100</f>
        <v>146.1020552799433</v>
      </c>
      <c r="AO26" s="15">
        <f>'Table A4'!T26/'Table A2'!T26*100</f>
        <v>73.053892215568865</v>
      </c>
      <c r="AP26" s="15">
        <f>'Table A4'!U26/'Table A2'!U26*100</f>
        <v>68.981064021641131</v>
      </c>
    </row>
    <row r="27" spans="1:42" x14ac:dyDescent="0.25">
      <c r="A27" s="13">
        <v>1991</v>
      </c>
      <c r="B27" s="15">
        <f>'Table A1'!B27/'Table A2'!B27*100</f>
        <v>67.077076364671555</v>
      </c>
      <c r="C27" s="15">
        <f>'Table A1'!C27/'Table A2'!C27*100</f>
        <v>81.125363262851977</v>
      </c>
      <c r="D27" s="15">
        <f>'Table A1'!D27/'Table A2'!D27*100</f>
        <v>54.571938168846621</v>
      </c>
      <c r="E27" s="15">
        <f>'Table A1'!E27/'Table A2'!E27*100</f>
        <v>61.971444261394822</v>
      </c>
      <c r="F27" s="15">
        <f>'Table A1'!F27/'Table A2'!F27*100</f>
        <v>98.900532554543901</v>
      </c>
      <c r="G27" s="15">
        <f>'Table A1'!G27/'Table A2'!G27*100</f>
        <v>86.018614270941057</v>
      </c>
      <c r="H27" s="15">
        <f>'Table A1'!H27/'Table A2'!H27*100</f>
        <v>61.157024793388437</v>
      </c>
      <c r="I27" s="15">
        <f>'Table A1'!I27/'Table A2'!I27*100</f>
        <v>64.527103651621672</v>
      </c>
      <c r="J27" s="15">
        <f>'Table A1'!J27/'Table A2'!J27*100</f>
        <v>97.291548496880324</v>
      </c>
      <c r="K27" s="15">
        <f>'Table A1'!K27/'Table A2'!K27*100</f>
        <v>50.803104132828011</v>
      </c>
      <c r="L27" s="15">
        <f>'Table A1'!L27/'Table A2'!L27*100</f>
        <v>46.972025822317867</v>
      </c>
      <c r="M27" s="15">
        <f>'Table A1'!M27/'Table A2'!M27*100</f>
        <v>81.47949611364244</v>
      </c>
      <c r="N27" s="15">
        <f>'Table A1'!N27/'Table A2'!N27*100</f>
        <v>61.661459290571585</v>
      </c>
      <c r="O27" s="15">
        <f>'Table A1'!O27/'Table A2'!O27*100</f>
        <v>68.188606784723703</v>
      </c>
      <c r="P27" s="15" t="e">
        <f>'Table A1'!P27/'Table A2'!P27*100</f>
        <v>#N/A</v>
      </c>
      <c r="Q27" s="15">
        <f>'Table A1'!Q27/'Table A2'!Q27*100</f>
        <v>270.55616139585601</v>
      </c>
      <c r="R27" s="15">
        <f>'Table A1'!R27/'Table A2'!R27*100</f>
        <v>111.8319928507596</v>
      </c>
      <c r="S27" s="15">
        <f>'Table A1'!S27/'Table A2'!S27*100</f>
        <v>109.27909932812783</v>
      </c>
      <c r="T27" s="15">
        <f>'Table A1'!T27/'Table A2'!T27*100</f>
        <v>88.965899639589693</v>
      </c>
      <c r="U27" s="15">
        <f>'Table A1'!U27/'Table A2'!U27*100</f>
        <v>66.875517200614738</v>
      </c>
      <c r="W27" s="15">
        <f>'Table A4'!B27/'Table A2'!B27*100</f>
        <v>50.145897089175151</v>
      </c>
      <c r="X27" s="15">
        <f>'Table A4'!C27/'Table A2'!C27*100</f>
        <v>45.019541036175966</v>
      </c>
      <c r="Y27" s="15">
        <f>'Table A4'!D27/'Table A2'!D27*100</f>
        <v>71.438763376932229</v>
      </c>
      <c r="Z27" s="15">
        <f>'Table A4'!E27/'Table A2'!E27*100</f>
        <v>46.549514918542926</v>
      </c>
      <c r="AA27" s="15">
        <f>'Table A4'!F27/'Table A2'!F27*100</f>
        <v>64.473458168699537</v>
      </c>
      <c r="AB27" s="15">
        <f>'Table A4'!G27/'Table A2'!G27*100</f>
        <v>59.172699069286452</v>
      </c>
      <c r="AC27" s="15">
        <f>'Table A4'!H27/'Table A2'!H27*100</f>
        <v>58.634188777729456</v>
      </c>
      <c r="AD27" s="15">
        <f>'Table A4'!I27/'Table A2'!I27*100</f>
        <v>50.21546836017238</v>
      </c>
      <c r="AE27" s="15">
        <f>'Table A4'!J27/'Table A2'!J27*100</f>
        <v>79.707884288145209</v>
      </c>
      <c r="AF27" s="15">
        <f>'Table A4'!K27/'Table A2'!K27*100</f>
        <v>76.321963544486565</v>
      </c>
      <c r="AG27" s="15">
        <f>'Table A4'!L27/'Table A2'!L27*100</f>
        <v>64.043447074495333</v>
      </c>
      <c r="AH27" s="15">
        <f>'Table A4'!M27/'Table A2'!M27*100</f>
        <v>222.03162690967568</v>
      </c>
      <c r="AI27" s="15">
        <f>'Table A4'!N27/'Table A2'!N27*100</f>
        <v>85.572505054217984</v>
      </c>
      <c r="AJ27" s="15">
        <f>'Table A4'!O27/'Table A2'!O27*100</f>
        <v>100.17068487305313</v>
      </c>
      <c r="AK27" s="15"/>
      <c r="AL27" s="15"/>
      <c r="AM27" s="15"/>
      <c r="AN27" s="15">
        <f>'Table A4'!S27/'Table A2'!S27*100</f>
        <v>162.79280915198839</v>
      </c>
      <c r="AO27" s="15">
        <f>'Table A4'!T27/'Table A2'!T27*100</f>
        <v>79.179373440532302</v>
      </c>
      <c r="AP27" s="15">
        <f>'Table A4'!U27/'Table A2'!U27*100</f>
        <v>75.517200614729873</v>
      </c>
    </row>
    <row r="28" spans="1:42" x14ac:dyDescent="0.25">
      <c r="A28" s="13">
        <v>1992</v>
      </c>
      <c r="B28" s="15">
        <f>'Table A1'!B28/'Table A2'!B28*100</f>
        <v>74.742706801826202</v>
      </c>
      <c r="C28" s="15">
        <f>'Table A1'!C28/'Table A2'!C28*100</f>
        <v>105.15412141377362</v>
      </c>
      <c r="D28" s="15">
        <f>'Table A1'!D28/'Table A2'!D28*100</f>
        <v>57.804524544709814</v>
      </c>
      <c r="E28" s="15">
        <f>'Table A1'!E28/'Table A2'!E28*100</f>
        <v>64.725457570715463</v>
      </c>
      <c r="F28" s="15">
        <f>'Table A1'!F28/'Table A2'!F28*100</f>
        <v>102.15298442149484</v>
      </c>
      <c r="G28" s="15">
        <f>'Table A1'!G28/'Table A2'!G28*100</f>
        <v>91.501907734998269</v>
      </c>
      <c r="H28" s="15">
        <f>'Table A1'!H28/'Table A2'!H28*100</f>
        <v>63.984716157205249</v>
      </c>
      <c r="I28" s="15">
        <f>'Table A1'!I28/'Table A2'!I28*100</f>
        <v>65.477521807201967</v>
      </c>
      <c r="J28" s="15">
        <f>'Table A1'!J28/'Table A2'!J28*100</f>
        <v>91.26497631652272</v>
      </c>
      <c r="K28" s="15">
        <f>'Table A1'!K28/'Table A2'!K28*100</f>
        <v>53.68440992612237</v>
      </c>
      <c r="L28" s="15">
        <f>'Table A1'!L28/'Table A2'!L28*100</f>
        <v>47.417940767668128</v>
      </c>
      <c r="M28" s="15">
        <f>'Table A1'!M28/'Table A2'!M28*100</f>
        <v>73.50157728706624</v>
      </c>
      <c r="N28" s="15">
        <f>'Table A1'!N28/'Table A2'!N28*100</f>
        <v>59.405940594059416</v>
      </c>
      <c r="O28" s="15">
        <f>'Table A1'!O28/'Table A2'!O28*100</f>
        <v>66.06769745089845</v>
      </c>
      <c r="P28" s="15" t="e">
        <f>'Table A1'!P28/'Table A2'!P28*100</f>
        <v>#N/A</v>
      </c>
      <c r="Q28" s="15">
        <f>'Table A1'!Q28/'Table A2'!Q28*100</f>
        <v>286.09447771124417</v>
      </c>
      <c r="R28" s="15">
        <f>'Table A1'!R28/'Table A2'!R28*100</f>
        <v>121.84667673716012</v>
      </c>
      <c r="S28" s="15">
        <f>'Table A1'!S28/'Table A2'!S28*100</f>
        <v>108.59124866595518</v>
      </c>
      <c r="T28" s="15">
        <f>'Table A1'!T28/'Table A2'!T28*100</f>
        <v>86.015656096590149</v>
      </c>
      <c r="U28" s="15">
        <f>'Table A1'!U28/'Table A2'!U28*100</f>
        <v>69.059496289086269</v>
      </c>
      <c r="W28" s="15">
        <f>'Table A4'!B28/'Table A2'!B28*100</f>
        <v>54.4919910237561</v>
      </c>
      <c r="X28" s="15">
        <f>'Table A4'!C28/'Table A2'!C28*100</f>
        <v>59.740096679013121</v>
      </c>
      <c r="Y28" s="15">
        <f>'Table A4'!D28/'Table A2'!D28*100</f>
        <v>76.400529333921483</v>
      </c>
      <c r="Z28" s="15">
        <f>'Table A4'!E28/'Table A2'!E28*100</f>
        <v>49.491588093917542</v>
      </c>
      <c r="AA28" s="15">
        <f>'Table A4'!F28/'Table A2'!F28*100</f>
        <v>70.120777174864344</v>
      </c>
      <c r="AB28" s="15">
        <f>'Table A4'!G28/'Table A2'!G28*100</f>
        <v>66.770724939299342</v>
      </c>
      <c r="AC28" s="15">
        <f>'Table A4'!H28/'Table A2'!H28*100</f>
        <v>60.185589519650662</v>
      </c>
      <c r="AD28" s="15">
        <f>'Table A4'!I28/'Table A2'!I28*100</f>
        <v>50.749273093267732</v>
      </c>
      <c r="AE28" s="15">
        <f>'Table A4'!J28/'Table A2'!J28*100</f>
        <v>81.290052939537475</v>
      </c>
      <c r="AF28" s="15">
        <f>'Table A4'!K28/'Table A2'!K28*100</f>
        <v>86.70202689903391</v>
      </c>
      <c r="AG28" s="15">
        <f>'Table A4'!L28/'Table A2'!L28*100</f>
        <v>67.764353683310176</v>
      </c>
      <c r="AH28" s="15">
        <f>'Table A4'!M28/'Table A2'!M28*100</f>
        <v>205.36277602523657</v>
      </c>
      <c r="AI28" s="15">
        <f>'Table A4'!N28/'Table A2'!N28*100</f>
        <v>89.288928892889302</v>
      </c>
      <c r="AJ28" s="15">
        <f>'Table A4'!O28/'Table A2'!O28*100</f>
        <v>102.11032177183452</v>
      </c>
      <c r="AK28" s="15"/>
      <c r="AL28" s="15"/>
      <c r="AM28" s="15"/>
      <c r="AN28" s="15">
        <f>'Table A4'!S28/'Table A2'!S28*100</f>
        <v>166.73781572394165</v>
      </c>
      <c r="AO28" s="15">
        <f>'Table A4'!T28/'Table A2'!T28*100</f>
        <v>80.28393259917739</v>
      </c>
      <c r="AP28" s="15">
        <f>'Table A4'!U28/'Table A2'!U28*100</f>
        <v>80.216571359046114</v>
      </c>
    </row>
    <row r="29" spans="1:42" x14ac:dyDescent="0.25">
      <c r="A29" s="13">
        <v>1993</v>
      </c>
      <c r="B29" s="15">
        <f>'Table A1'!B29/'Table A2'!B29*100</f>
        <v>70.832996687404062</v>
      </c>
      <c r="C29" s="15">
        <f>'Table A1'!C29/'Table A2'!C29*100</f>
        <v>153.63342409802587</v>
      </c>
      <c r="D29" s="15">
        <f>'Table A1'!D29/'Table A2'!D29*100</f>
        <v>60.505621628647553</v>
      </c>
      <c r="E29" s="15">
        <f>'Table A1'!E29/'Table A2'!E29*100</f>
        <v>69.593709043250342</v>
      </c>
      <c r="F29" s="15">
        <f>'Table A1'!F29/'Table A2'!F29*100</f>
        <v>108.2271762208068</v>
      </c>
      <c r="G29" s="15">
        <f>'Table A1'!G29/'Table A2'!G29*100</f>
        <v>91.410896978348802</v>
      </c>
      <c r="H29" s="15">
        <f>'Table A1'!H29/'Table A2'!H29*100</f>
        <v>69.723756906077355</v>
      </c>
      <c r="I29" s="15">
        <f>'Table A1'!I29/'Table A2'!I29*100</f>
        <v>68.08678946773648</v>
      </c>
      <c r="J29" s="15">
        <f>'Table A1'!J29/'Table A2'!J29*100</f>
        <v>95.739456961294067</v>
      </c>
      <c r="K29" s="15">
        <f>'Table A1'!K29/'Table A2'!K29*100</f>
        <v>52.786349609729534</v>
      </c>
      <c r="L29" s="15">
        <f>'Table A1'!L29/'Table A2'!L29*100</f>
        <v>49.629468177855266</v>
      </c>
      <c r="M29" s="15">
        <f>'Table A1'!M29/'Table A2'!M29*100</f>
        <v>75.739932071809804</v>
      </c>
      <c r="N29" s="15">
        <f>'Table A1'!N29/'Table A2'!N29*100</f>
        <v>60.089525514771715</v>
      </c>
      <c r="O29" s="15">
        <f>'Table A1'!O29/'Table A2'!O29*100</f>
        <v>66.992309291207647</v>
      </c>
      <c r="P29" s="15" t="e">
        <f>'Table A1'!P29/'Table A2'!P29*100</f>
        <v>#N/A</v>
      </c>
      <c r="Q29" s="15">
        <f>'Table A1'!Q29/'Table A2'!Q29*100</f>
        <v>289.58054439982146</v>
      </c>
      <c r="R29" s="15">
        <f>'Table A1'!R29/'Table A2'!R29*100</f>
        <v>125.70198427555223</v>
      </c>
      <c r="S29" s="15">
        <f>'Table A1'!S29/'Table A2'!S29*100</f>
        <v>113.43804537521815</v>
      </c>
      <c r="T29" s="15">
        <f>'Table A1'!T29/'Table A2'!T29*100</f>
        <v>88.052080673985188</v>
      </c>
      <c r="U29" s="15">
        <f>'Table A1'!U29/'Table A2'!U29*100</f>
        <v>72.039026800049399</v>
      </c>
      <c r="W29" s="15">
        <f>'Table A4'!B29/'Table A2'!B29*100</f>
        <v>57.857315989335056</v>
      </c>
      <c r="X29" s="15">
        <f>'Table A4'!C29/'Table A2'!C29*100</f>
        <v>83.951667801225327</v>
      </c>
      <c r="Y29" s="15">
        <f>'Table A4'!D29/'Table A2'!D29*100</f>
        <v>78.891271852862801</v>
      </c>
      <c r="Z29" s="15">
        <f>'Table A4'!E29/'Table A2'!E29*100</f>
        <v>51.965923984272614</v>
      </c>
      <c r="AA29" s="15">
        <f>'Table A4'!F29/'Table A2'!F29*100</f>
        <v>75.955414012738856</v>
      </c>
      <c r="AB29" s="15">
        <f>'Table A4'!G29/'Table A2'!G29*100</f>
        <v>69.86676183678324</v>
      </c>
      <c r="AC29" s="15">
        <f>'Table A4'!H29/'Table A2'!H29*100</f>
        <v>62.397790055248613</v>
      </c>
      <c r="AD29" s="15">
        <f>'Table A4'!I29/'Table A2'!I29*100</f>
        <v>53.034241157192909</v>
      </c>
      <c r="AE29" s="15">
        <f>'Table A4'!J29/'Table A2'!J29*100</f>
        <v>85.817446562680544</v>
      </c>
      <c r="AF29" s="15">
        <f>'Table A4'!K29/'Table A2'!K29*100</f>
        <v>87.892539480849521</v>
      </c>
      <c r="AG29" s="15">
        <f>'Table A4'!L29/'Table A2'!L29*100</f>
        <v>68.777244986922398</v>
      </c>
      <c r="AH29" s="15">
        <f>'Table A4'!M29/'Table A2'!M29*100</f>
        <v>206.47743813682681</v>
      </c>
      <c r="AI29" s="15">
        <f>'Table A4'!N29/'Table A2'!N29*100</f>
        <v>92.103849597135181</v>
      </c>
      <c r="AJ29" s="15">
        <f>'Table A4'!O29/'Table A2'!O29*100</f>
        <v>104.88463936811473</v>
      </c>
      <c r="AK29" s="15"/>
      <c r="AL29" s="15"/>
      <c r="AM29" s="15"/>
      <c r="AN29" s="15">
        <f>'Table A4'!S29/'Table A2'!S29*100</f>
        <v>169.45898778359512</v>
      </c>
      <c r="AO29" s="15">
        <f>'Table A4'!T29/'Table A2'!T29*100</f>
        <v>80.316568802655098</v>
      </c>
      <c r="AP29" s="15">
        <f>'Table A4'!U29/'Table A2'!U29*100</f>
        <v>83.35185871310361</v>
      </c>
    </row>
    <row r="30" spans="1:42" x14ac:dyDescent="0.25">
      <c r="A30" s="13">
        <v>1994</v>
      </c>
      <c r="B30" s="15">
        <f>'Table A1'!B30/'Table A2'!B30*100</f>
        <v>69.835824552805676</v>
      </c>
      <c r="C30" s="15">
        <f>'Table A1'!C30/'Table A2'!C30*100</f>
        <v>224.63239240098741</v>
      </c>
      <c r="D30" s="15">
        <f>'Table A1'!D30/'Table A2'!D30*100</f>
        <v>62.418384329791323</v>
      </c>
      <c r="E30" s="15">
        <f>'Table A1'!E30/'Table A2'!E30*100</f>
        <v>71.896450284369479</v>
      </c>
      <c r="F30" s="15">
        <f>'Table A1'!F30/'Table A2'!F30*100</f>
        <v>118.05296531145095</v>
      </c>
      <c r="G30" s="15">
        <f>'Table A1'!G30/'Table A2'!G30*100</f>
        <v>88.531894934333948</v>
      </c>
      <c r="H30" s="15">
        <f>'Table A1'!H30/'Table A2'!H30*100</f>
        <v>72.053066550674217</v>
      </c>
      <c r="I30" s="15">
        <f>'Table A1'!I30/'Table A2'!I30*100</f>
        <v>72.432554976195874</v>
      </c>
      <c r="J30" s="15">
        <f>'Table A1'!J30/'Table A2'!J30*100</f>
        <v>94.974662162162147</v>
      </c>
      <c r="K30" s="15">
        <f>'Table A1'!K30/'Table A2'!K30*100</f>
        <v>52.44912038634012</v>
      </c>
      <c r="L30" s="15">
        <f>'Table A1'!L30/'Table A2'!L30*100</f>
        <v>49.247797120137541</v>
      </c>
      <c r="M30" s="15">
        <f>'Table A1'!M30/'Table A2'!M30*100</f>
        <v>73.643064552155451</v>
      </c>
      <c r="N30" s="15">
        <f>'Table A1'!N30/'Table A2'!N30*100</f>
        <v>61.29313349599164</v>
      </c>
      <c r="O30" s="15">
        <f>'Table A1'!O30/'Table A2'!O30*100</f>
        <v>68.385922330097088</v>
      </c>
      <c r="P30" s="15" t="e">
        <f>'Table A1'!P30/'Table A2'!P30*100</f>
        <v>#N/A</v>
      </c>
      <c r="Q30" s="15">
        <f>'Table A1'!Q30/'Table A2'!Q30*100</f>
        <v>296.65707327872479</v>
      </c>
      <c r="R30" s="15">
        <f>'Table A1'!R30/'Table A2'!R30*100</f>
        <v>125.72217111315547</v>
      </c>
      <c r="S30" s="15">
        <f>'Table A1'!S30/'Table A2'!S30*100</f>
        <v>111.06944897293771</v>
      </c>
      <c r="T30" s="15">
        <f>'Table A1'!T30/'Table A2'!T30*100</f>
        <v>86.149815410265575</v>
      </c>
      <c r="U30" s="15">
        <f>'Table A1'!U30/'Table A2'!U30*100</f>
        <v>73.468397428120824</v>
      </c>
      <c r="W30" s="15">
        <f>'Table A4'!B30/'Table A2'!B30*100</f>
        <v>60.630564404149311</v>
      </c>
      <c r="X30" s="15">
        <f>'Table A4'!C30/'Table A2'!C30*100</f>
        <v>107.10529140281207</v>
      </c>
      <c r="Y30" s="15">
        <f>'Table A4'!D30/'Table A2'!D30*100</f>
        <v>77.883753680706704</v>
      </c>
      <c r="Z30" s="15">
        <f>'Table A4'!E30/'Table A2'!E30*100</f>
        <v>55.599137085703077</v>
      </c>
      <c r="AA30" s="15">
        <f>'Table A4'!F30/'Table A2'!F30*100</f>
        <v>85.154792987691152</v>
      </c>
      <c r="AB30" s="15">
        <f>'Table A4'!G30/'Table A2'!G30*100</f>
        <v>70.180581613508437</v>
      </c>
      <c r="AC30" s="15">
        <f>'Table A4'!H30/'Table A2'!H30*100</f>
        <v>62.962157459765123</v>
      </c>
      <c r="AD30" s="15">
        <f>'Table A4'!I30/'Table A2'!I30*100</f>
        <v>55.32759011562004</v>
      </c>
      <c r="AE30" s="15">
        <f>'Table A4'!J30/'Table A2'!J30*100</f>
        <v>83.375563063063055</v>
      </c>
      <c r="AF30" s="15">
        <f>'Table A4'!K30/'Table A2'!K30*100</f>
        <v>89.461883408071756</v>
      </c>
      <c r="AG30" s="15">
        <f>'Table A4'!L30/'Table A2'!L30*100</f>
        <v>67.741242209327311</v>
      </c>
      <c r="AH30" s="15">
        <f>'Table A4'!M30/'Table A2'!M30*100</f>
        <v>194.30422157694883</v>
      </c>
      <c r="AI30" s="15">
        <f>'Table A4'!N30/'Table A2'!N30*100</f>
        <v>91.965841756709651</v>
      </c>
      <c r="AJ30" s="15">
        <f>'Table A4'!O30/'Table A2'!O30*100</f>
        <v>106.0275080906149</v>
      </c>
      <c r="AK30" s="15"/>
      <c r="AL30" s="15"/>
      <c r="AM30" s="15"/>
      <c r="AN30" s="15">
        <f>'Table A4'!S30/'Table A2'!S30*100</f>
        <v>164.28105640691228</v>
      </c>
      <c r="AO30" s="15">
        <f>'Table A4'!T30/'Table A2'!T30*100</f>
        <v>78.790044063355964</v>
      </c>
      <c r="AP30" s="15">
        <f>'Table A4'!U30/'Table A2'!U30*100</f>
        <v>83.695256581341724</v>
      </c>
    </row>
    <row r="31" spans="1:42" x14ac:dyDescent="0.25">
      <c r="A31" s="13">
        <v>1995</v>
      </c>
      <c r="B31" s="15">
        <f>'Table A1'!B31/'Table A2'!B31*100</f>
        <v>66.05988023952095</v>
      </c>
      <c r="C31" s="15">
        <f>'Table A1'!C31/'Table A2'!C31*100</f>
        <v>232.15892053973013</v>
      </c>
      <c r="D31" s="15">
        <f>'Table A1'!D31/'Table A2'!D31*100</f>
        <v>61.615030484011449</v>
      </c>
      <c r="E31" s="15">
        <f>'Table A1'!E31/'Table A2'!E31*100</f>
        <v>81.598613668363484</v>
      </c>
      <c r="F31" s="15">
        <f>'Table A1'!F31/'Table A2'!F31*100</f>
        <v>122.4731789949181</v>
      </c>
      <c r="G31" s="15">
        <f>'Table A1'!G31/'Table A2'!G31*100</f>
        <v>87.546598322460383</v>
      </c>
      <c r="H31" s="15">
        <f>'Table A1'!H31/'Table A2'!H31*100</f>
        <v>72.873089845020047</v>
      </c>
      <c r="I31" s="15">
        <f>'Table A1'!I31/'Table A2'!I31*100</f>
        <v>76.666289464750477</v>
      </c>
      <c r="J31" s="15">
        <f>'Table A1'!J31/'Table A2'!J31*100</f>
        <v>95.973247875156758</v>
      </c>
      <c r="K31" s="15">
        <f>'Table A1'!K31/'Table A2'!K31*100</f>
        <v>52.856665552956905</v>
      </c>
      <c r="L31" s="15">
        <f>'Table A1'!L31/'Table A2'!L31*100</f>
        <v>49.770862197591391</v>
      </c>
      <c r="M31" s="15">
        <f>'Table A1'!M31/'Table A2'!M31*100</f>
        <v>73.210458636948132</v>
      </c>
      <c r="N31" s="15">
        <f>'Table A1'!N31/'Table A2'!N31*100</f>
        <v>61.016949152542367</v>
      </c>
      <c r="O31" s="15">
        <f>'Table A1'!O31/'Table A2'!O31*100</f>
        <v>69.158143194335153</v>
      </c>
      <c r="P31" s="15" t="e">
        <f>'Table A1'!P31/'Table A2'!P31*100</f>
        <v>#N/A</v>
      </c>
      <c r="Q31" s="15">
        <f>'Table A1'!Q31/'Table A2'!Q31*100</f>
        <v>296.15130855509125</v>
      </c>
      <c r="R31" s="15">
        <f>'Table A1'!R31/'Table A2'!R31*100</f>
        <v>123.16047652417659</v>
      </c>
      <c r="S31" s="15">
        <f>'Table A1'!S31/'Table A2'!S31*100</f>
        <v>107.45952489030108</v>
      </c>
      <c r="T31" s="15">
        <f>'Table A1'!T31/'Table A2'!T31*100</f>
        <v>86.303724928366748</v>
      </c>
      <c r="U31" s="15">
        <f>'Table A1'!U31/'Table A2'!U31*100</f>
        <v>73.731840914503451</v>
      </c>
      <c r="W31" s="15">
        <f>'Table A4'!B31/'Table A2'!B31*100</f>
        <v>60.750499001996005</v>
      </c>
      <c r="X31" s="15">
        <f>'Table A4'!C31/'Table A2'!C31*100</f>
        <v>107.15356607410583</v>
      </c>
      <c r="Y31" s="15">
        <f>'Table A4'!D31/'Table A2'!D31*100</f>
        <v>76.160258803035958</v>
      </c>
      <c r="Z31" s="15">
        <f>'Table A4'!E31/'Table A2'!E31*100</f>
        <v>61.388497779703243</v>
      </c>
      <c r="AA31" s="15">
        <f>'Table A4'!F31/'Table A2'!F31*100</f>
        <v>91.040843214756251</v>
      </c>
      <c r="AB31" s="15">
        <f>'Table A4'!G31/'Table A2'!G31*100</f>
        <v>70.118825722273996</v>
      </c>
      <c r="AC31" s="15">
        <f>'Table A4'!H31/'Table A2'!H31*100</f>
        <v>65.048228026444136</v>
      </c>
      <c r="AD31" s="15">
        <f>'Table A4'!I31/'Table A2'!I31*100</f>
        <v>56.489758967975554</v>
      </c>
      <c r="AE31" s="15">
        <f>'Table A4'!J31/'Table A2'!J31*100</f>
        <v>86.623937578375376</v>
      </c>
      <c r="AF31" s="15">
        <f>'Table A4'!K31/'Table A2'!K31*100</f>
        <v>93.985967256932838</v>
      </c>
      <c r="AG31" s="15">
        <f>'Table A4'!L31/'Table A2'!L31*100</f>
        <v>67.355856335926674</v>
      </c>
      <c r="AH31" s="15">
        <f>'Table A4'!M31/'Table A2'!M31*100</f>
        <v>187.76253750535793</v>
      </c>
      <c r="AI31" s="15">
        <f>'Table A4'!N31/'Table A2'!N31*100</f>
        <v>88.588689377412308</v>
      </c>
      <c r="AJ31" s="15">
        <f>'Table A4'!O31/'Table A2'!O31*100</f>
        <v>107.21872541306057</v>
      </c>
      <c r="AK31" s="15"/>
      <c r="AL31" s="15"/>
      <c r="AM31" s="15"/>
      <c r="AN31" s="15">
        <f>'Table A4'!S31/'Table A2'!S31*100</f>
        <v>160.11499470419125</v>
      </c>
      <c r="AO31" s="15">
        <f>'Table A4'!T31/'Table A2'!T31*100</f>
        <v>78.383954154727803</v>
      </c>
      <c r="AP31" s="15">
        <f>'Table A4'!U31/'Table A2'!U31*100</f>
        <v>83.900928792569658</v>
      </c>
    </row>
    <row r="32" spans="1:42" x14ac:dyDescent="0.25">
      <c r="A32" s="13">
        <v>1996</v>
      </c>
      <c r="B32" s="15">
        <f>'Table A1'!B32/'Table A2'!B32*100</f>
        <v>65.870903343869571</v>
      </c>
      <c r="C32" s="15">
        <f>'Table A1'!C32/'Table A2'!C32*100</f>
        <v>212.0053020261314</v>
      </c>
      <c r="D32" s="15">
        <f>'Table A1'!D32/'Table A2'!D32*100</f>
        <v>61.055399290693416</v>
      </c>
      <c r="E32" s="15">
        <f>'Table A1'!E32/'Table A2'!E32*100</f>
        <v>97.402754288475464</v>
      </c>
      <c r="F32" s="15">
        <f>'Table A1'!F32/'Table A2'!F32*100</f>
        <v>109.75171512577589</v>
      </c>
      <c r="G32" s="15">
        <f>'Table A1'!G32/'Table A2'!G32*100</f>
        <v>89.401569270406384</v>
      </c>
      <c r="H32" s="15">
        <f>'Table A1'!H32/'Table A2'!H32*100</f>
        <v>75.22114229551164</v>
      </c>
      <c r="I32" s="15">
        <f>'Table A1'!I32/'Table A2'!I32*100</f>
        <v>80.733114605724637</v>
      </c>
      <c r="J32" s="15">
        <f>'Table A1'!J32/'Table A2'!J32*100</f>
        <v>93.25</v>
      </c>
      <c r="K32" s="15">
        <f>'Table A1'!K32/'Table A2'!K32*100</f>
        <v>51.524293426484604</v>
      </c>
      <c r="L32" s="15">
        <f>'Table A1'!L32/'Table A2'!L32*100</f>
        <v>52.52263906856404</v>
      </c>
      <c r="M32" s="15">
        <f>'Table A1'!M32/'Table A2'!M32*100</f>
        <v>78.339191564147612</v>
      </c>
      <c r="N32" s="15">
        <f>'Table A1'!N32/'Table A2'!N32*100</f>
        <v>62.431851974227648</v>
      </c>
      <c r="O32" s="15">
        <f>'Table A1'!O32/'Table A2'!O32*100</f>
        <v>68.272642390289462</v>
      </c>
      <c r="P32" s="15" t="e">
        <f>'Table A1'!P32/'Table A2'!P32*100</f>
        <v>#N/A</v>
      </c>
      <c r="Q32" s="15">
        <f>'Table A1'!Q32/'Table A2'!Q32*100</f>
        <v>289.81779206859591</v>
      </c>
      <c r="R32" s="15">
        <f>'Table A1'!R32/'Table A2'!R32*100</f>
        <v>121.42491903869097</v>
      </c>
      <c r="S32" s="15">
        <f>'Table A1'!S32/'Table A2'!S32*100</f>
        <v>105.13383062746817</v>
      </c>
      <c r="T32" s="15">
        <f>'Table A1'!T32/'Table A2'!T32*100</f>
        <v>88.061765383728968</v>
      </c>
      <c r="U32" s="15">
        <f>'Table A1'!U32/'Table A2'!U32*100</f>
        <v>74.793388429752056</v>
      </c>
      <c r="W32" s="15">
        <f>'Table A4'!B32/'Table A2'!B32*100</f>
        <v>63.916153718183331</v>
      </c>
      <c r="X32" s="15">
        <f>'Table A4'!C32/'Table A2'!C32*100</f>
        <v>95.464874076879369</v>
      </c>
      <c r="Y32" s="15">
        <f>'Table A4'!D32/'Table A2'!D32*100</f>
        <v>75.730708083649262</v>
      </c>
      <c r="Z32" s="15">
        <f>'Table A4'!E32/'Table A2'!E32*100</f>
        <v>67.226383184344044</v>
      </c>
      <c r="AA32" s="15">
        <f>'Table A4'!F32/'Table A2'!F32*100</f>
        <v>84.874224109768051</v>
      </c>
      <c r="AB32" s="15">
        <f>'Table A4'!G32/'Table A2'!G32*100</f>
        <v>70.863098723503924</v>
      </c>
      <c r="AC32" s="15">
        <f>'Table A4'!H32/'Table A2'!H32*100</f>
        <v>68.079065196024914</v>
      </c>
      <c r="AD32" s="15">
        <f>'Table A4'!I32/'Table A2'!I32*100</f>
        <v>57.099219368706869</v>
      </c>
      <c r="AE32" s="15">
        <f>'Table A4'!J32/'Table A2'!J32*100</f>
        <v>93.180555555555557</v>
      </c>
      <c r="AF32" s="15">
        <f>'Table A4'!K32/'Table A2'!K32*100</f>
        <v>98.999682438869485</v>
      </c>
      <c r="AG32" s="15">
        <f>'Table A4'!L32/'Table A2'!L32*100</f>
        <v>68.477792151789558</v>
      </c>
      <c r="AH32" s="15">
        <f>'Table A4'!M32/'Table A2'!M32*100</f>
        <v>195.4525483304042</v>
      </c>
      <c r="AI32" s="15">
        <f>'Table A4'!N32/'Table A2'!N32*100</f>
        <v>88.617214604328439</v>
      </c>
      <c r="AJ32" s="15">
        <f>'Table A4'!O32/'Table A2'!O32*100</f>
        <v>107.63772175536883</v>
      </c>
      <c r="AK32" s="15"/>
      <c r="AL32" s="15"/>
      <c r="AM32" s="15"/>
      <c r="AN32" s="15">
        <f>'Table A4'!S32/'Table A2'!S32*100</f>
        <v>164.99926868509581</v>
      </c>
      <c r="AO32" s="15">
        <f>'Table A4'!T32/'Table A2'!T32*100</f>
        <v>83.821156948605662</v>
      </c>
      <c r="AP32" s="15">
        <f>'Table A4'!U32/'Table A2'!U32*100</f>
        <v>85.4073199527745</v>
      </c>
    </row>
    <row r="33" spans="1:42" x14ac:dyDescent="0.25">
      <c r="A33" s="13">
        <v>1997</v>
      </c>
      <c r="B33" s="15">
        <f>'Table A1'!B33/'Table A2'!B33*100</f>
        <v>65.182804339092002</v>
      </c>
      <c r="C33" s="15">
        <f>'Table A1'!C33/'Table A2'!C33*100</f>
        <v>201.89516501802717</v>
      </c>
      <c r="D33" s="15">
        <f>'Table A1'!D33/'Table A2'!D33*100</f>
        <v>62.176229257240834</v>
      </c>
      <c r="E33" s="15">
        <f>'Table A1'!E33/'Table A2'!E33*100</f>
        <v>99.412340842311451</v>
      </c>
      <c r="F33" s="15">
        <f>'Table A1'!F33/'Table A2'!F33*100</f>
        <v>103.24675324675326</v>
      </c>
      <c r="G33" s="15">
        <f>'Table A1'!G33/'Table A2'!G33*100</f>
        <v>90.357517177128216</v>
      </c>
      <c r="H33" s="15">
        <f>'Table A1'!H33/'Table A2'!H33*100</f>
        <v>74.793999577435031</v>
      </c>
      <c r="I33" s="15">
        <f>'Table A1'!I33/'Table A2'!I33*100</f>
        <v>89.026309871823713</v>
      </c>
      <c r="J33" s="15">
        <f>'Table A1'!J33/'Table A2'!J33*100</f>
        <v>90.583606557377038</v>
      </c>
      <c r="K33" s="15">
        <f>'Table A1'!K33/'Table A2'!K33*100</f>
        <v>50.306390428946592</v>
      </c>
      <c r="L33" s="15">
        <f>'Table A1'!L33/'Table A2'!L33*100</f>
        <v>55.792291220556741</v>
      </c>
      <c r="M33" s="15">
        <f>'Table A1'!M33/'Table A2'!M33*100</f>
        <v>82.096912521440828</v>
      </c>
      <c r="N33" s="15">
        <f>'Table A1'!N33/'Table A2'!N33*100</f>
        <v>65.234375</v>
      </c>
      <c r="O33" s="15">
        <f>'Table A1'!O33/'Table A2'!O33*100</f>
        <v>67.410482615464446</v>
      </c>
      <c r="P33" s="15" t="e">
        <f>'Table A1'!P33/'Table A2'!P33*100</f>
        <v>#N/A</v>
      </c>
      <c r="Q33" s="15">
        <f>'Table A1'!Q33/'Table A2'!Q33*100</f>
        <v>279.5087129960109</v>
      </c>
      <c r="R33" s="15">
        <f>'Table A1'!R33/'Table A2'!R33*100</f>
        <v>120.72819644369179</v>
      </c>
      <c r="S33" s="15">
        <f>'Table A1'!S33/'Table A2'!S33*100</f>
        <v>105.52415936705285</v>
      </c>
      <c r="T33" s="15">
        <f>'Table A1'!T33/'Table A2'!T33*100</f>
        <v>89.188271255519084</v>
      </c>
      <c r="U33" s="15">
        <f>'Table A1'!U33/'Table A2'!U33*100</f>
        <v>75.720544154945827</v>
      </c>
      <c r="W33" s="15">
        <f>'Table A4'!B33/'Table A2'!B33*100</f>
        <v>63.157894736842103</v>
      </c>
      <c r="X33" s="15">
        <f>'Table A4'!C33/'Table A2'!C33*100</f>
        <v>94.702782656928903</v>
      </c>
      <c r="Y33" s="15">
        <f>'Table A4'!D33/'Table A2'!D33*100</f>
        <v>76.210887269609941</v>
      </c>
      <c r="Z33" s="15">
        <f>'Table A4'!E33/'Table A2'!E33*100</f>
        <v>66.882957884427029</v>
      </c>
      <c r="AA33" s="15">
        <f>'Table A4'!F33/'Table A2'!F33*100</f>
        <v>85.86529749320448</v>
      </c>
      <c r="AB33" s="15">
        <f>'Table A4'!G33/'Table A2'!G33*100</f>
        <v>71.561662978921632</v>
      </c>
      <c r="AC33" s="15">
        <f>'Table A4'!H33/'Table A2'!H33*100</f>
        <v>68.983731248679476</v>
      </c>
      <c r="AD33" s="15">
        <f>'Table A4'!I33/'Table A2'!I33*100</f>
        <v>59.365864627838995</v>
      </c>
      <c r="AE33" s="15">
        <f>'Table A4'!J33/'Table A2'!J33*100</f>
        <v>98.504918032786875</v>
      </c>
      <c r="AF33" s="15">
        <f>'Table A4'!K33/'Table A2'!K33*100</f>
        <v>97.913627079077898</v>
      </c>
      <c r="AG33" s="15">
        <f>'Table A4'!L33/'Table A2'!L33*100</f>
        <v>70.331905781584581</v>
      </c>
      <c r="AH33" s="15">
        <f>'Table A4'!M33/'Table A2'!M33*100</f>
        <v>190.88765008576328</v>
      </c>
      <c r="AI33" s="15">
        <f>'Table A4'!N33/'Table A2'!N33*100</f>
        <v>89.567057291666671</v>
      </c>
      <c r="AJ33" s="15">
        <f>'Table A4'!O33/'Table A2'!O33*100</f>
        <v>106.93651617367237</v>
      </c>
      <c r="AK33" s="15"/>
      <c r="AL33" s="15"/>
      <c r="AM33" s="15"/>
      <c r="AN33" s="15">
        <f>'Table A4'!S33/'Table A2'!S33*100</f>
        <v>162.89912404634077</v>
      </c>
      <c r="AO33" s="15">
        <f>'Table A4'!T33/'Table A2'!T33*100</f>
        <v>88.112758972036673</v>
      </c>
      <c r="AP33" s="15">
        <f>'Table A4'!U33/'Table A2'!U33*100</f>
        <v>86.119437399123825</v>
      </c>
    </row>
    <row r="34" spans="1:42" x14ac:dyDescent="0.25">
      <c r="A34" s="13">
        <v>1998</v>
      </c>
      <c r="B34" s="15">
        <f>'Table A1'!B34/'Table A2'!B34*100</f>
        <v>72.862098872506508</v>
      </c>
      <c r="C34" s="15">
        <f>'Table A1'!C34/'Table A2'!C34*100</f>
        <v>191.48300992185443</v>
      </c>
      <c r="D34" s="15">
        <f>'Table A1'!D34/'Table A2'!D34*100</f>
        <v>62.63384615384615</v>
      </c>
      <c r="E34" s="15">
        <f>'Table A1'!E34/'Table A2'!E34*100</f>
        <v>104.51685958731755</v>
      </c>
      <c r="F34" s="15">
        <f>'Table A1'!F34/'Table A2'!F34*100</f>
        <v>117.0277644037875</v>
      </c>
      <c r="G34" s="15">
        <f>'Table A1'!G34/'Table A2'!G34*100</f>
        <v>89.244021307945133</v>
      </c>
      <c r="H34" s="15">
        <f>'Table A1'!H34/'Table A2'!H34*100</f>
        <v>74.465226826495822</v>
      </c>
      <c r="I34" s="15">
        <f>'Table A1'!I34/'Table A2'!I34*100</f>
        <v>90.751633986928113</v>
      </c>
      <c r="J34" s="15">
        <f>'Table A1'!J34/'Table A2'!J34*100</f>
        <v>92.688458972648419</v>
      </c>
      <c r="K34" s="15">
        <f>'Table A1'!K34/'Table A2'!K34*100</f>
        <v>53.675744320586979</v>
      </c>
      <c r="L34" s="15">
        <f>'Table A1'!L34/'Table A2'!L34*100</f>
        <v>67.890782093343219</v>
      </c>
      <c r="M34" s="15">
        <f>'Table A1'!M34/'Table A2'!M34*100</f>
        <v>81.561638022490968</v>
      </c>
      <c r="N34" s="15">
        <f>'Table A1'!N34/'Table A2'!N34*100</f>
        <v>70.682352941176475</v>
      </c>
      <c r="O34" s="15">
        <f>'Table A1'!O34/'Table A2'!O34*100</f>
        <v>67.590901544081021</v>
      </c>
      <c r="P34" s="15" t="e">
        <f>'Table A1'!P34/'Table A2'!P34*100</f>
        <v>#N/A</v>
      </c>
      <c r="Q34" s="15">
        <f>'Table A1'!Q34/'Table A2'!Q34*100</f>
        <v>261.0419261104193</v>
      </c>
      <c r="R34" s="15">
        <f>'Table A1'!R34/'Table A2'!R34*100</f>
        <v>116.79024550996868</v>
      </c>
      <c r="S34" s="15">
        <f>'Table A1'!S34/'Table A2'!S34*100</f>
        <v>113.88849075533898</v>
      </c>
      <c r="T34" s="15">
        <f>'Table A1'!T34/'Table A2'!T34*100</f>
        <v>92.366767512217834</v>
      </c>
      <c r="U34" s="15">
        <f>'Table A1'!U34/'Table A2'!U34*100</f>
        <v>78.267304189435336</v>
      </c>
      <c r="W34" s="15">
        <f>'Table A4'!B34/'Table A2'!B34*100</f>
        <v>68.282740676496104</v>
      </c>
      <c r="X34" s="15">
        <f>'Table A4'!C34/'Table A2'!C34*100</f>
        <v>92.94055667749582</v>
      </c>
      <c r="Y34" s="15">
        <f>'Table A4'!D34/'Table A2'!D34*100</f>
        <v>77.021538461538469</v>
      </c>
      <c r="Z34" s="15">
        <f>'Table A4'!E34/'Table A2'!E34*100</f>
        <v>69.438852541519864</v>
      </c>
      <c r="AA34" s="15">
        <f>'Table A4'!F34/'Table A2'!F34*100</f>
        <v>98.844487241213287</v>
      </c>
      <c r="AB34" s="15">
        <f>'Table A4'!G34/'Table A2'!G34*100</f>
        <v>72.061657032755292</v>
      </c>
      <c r="AC34" s="15">
        <f>'Table A4'!H34/'Table A2'!H34*100</f>
        <v>71.850780200475356</v>
      </c>
      <c r="AD34" s="15">
        <f>'Table A4'!I34/'Table A2'!I34*100</f>
        <v>61.372549019607845</v>
      </c>
      <c r="AE34" s="15">
        <f>'Table A4'!J34/'Table A2'!J34*100</f>
        <v>110.84723148765843</v>
      </c>
      <c r="AF34" s="15">
        <f>'Table A4'!K34/'Table A2'!K34*100</f>
        <v>98.123324396782834</v>
      </c>
      <c r="AG34" s="15">
        <f>'Table A4'!L34/'Table A2'!L34*100</f>
        <v>74.50523864959257</v>
      </c>
      <c r="AH34" s="15">
        <f>'Table A4'!M34/'Table A2'!M34*100</f>
        <v>189.73053256948864</v>
      </c>
      <c r="AI34" s="15">
        <f>'Table A4'!N34/'Table A2'!N34*100</f>
        <v>85.898039215686268</v>
      </c>
      <c r="AJ34" s="15">
        <f>'Table A4'!O34/'Table A2'!O34*100</f>
        <v>112.56848746471857</v>
      </c>
      <c r="AK34" s="15"/>
      <c r="AL34" s="15"/>
      <c r="AM34" s="15"/>
      <c r="AN34" s="15">
        <f>'Table A4'!S34/'Table A2'!S34*100</f>
        <v>161.76006879747743</v>
      </c>
      <c r="AO34" s="15">
        <f>'Table A4'!T34/'Table A2'!T34*100</f>
        <v>97.253898068419829</v>
      </c>
      <c r="AP34" s="15">
        <f>'Table A4'!U34/'Table A2'!U34*100</f>
        <v>88.205828779599273</v>
      </c>
    </row>
    <row r="35" spans="1:42" x14ac:dyDescent="0.25">
      <c r="A35" s="13">
        <v>1999</v>
      </c>
      <c r="B35" s="15">
        <f>'Table A1'!B35/'Table A2'!B35*100</f>
        <v>85.770222519339129</v>
      </c>
      <c r="C35" s="15">
        <f>'Table A1'!C35/'Table A2'!C35*100</f>
        <v>194.9579831932773</v>
      </c>
      <c r="D35" s="15">
        <f>'Table A1'!D35/'Table A2'!D35*100</f>
        <v>65.887971089313368</v>
      </c>
      <c r="E35" s="15">
        <f>'Table A1'!E35/'Table A2'!E35*100</f>
        <v>127.39143192488262</v>
      </c>
      <c r="F35" s="15">
        <f>'Table A1'!F35/'Table A2'!F35*100</f>
        <v>123.62720403022671</v>
      </c>
      <c r="G35" s="15">
        <f>'Table A1'!G35/'Table A2'!G35*100</f>
        <v>90.314907113729049</v>
      </c>
      <c r="H35" s="15">
        <f>'Table A1'!H35/'Table A2'!H35*100</f>
        <v>73.341460936706284</v>
      </c>
      <c r="I35" s="15">
        <f>'Table A1'!I35/'Table A2'!I35*100</f>
        <v>93.625371234620275</v>
      </c>
      <c r="J35" s="15">
        <f>'Table A1'!J35/'Table A2'!J35*100</f>
        <v>98.274016590848291</v>
      </c>
      <c r="K35" s="15">
        <f>'Table A1'!K35/'Table A2'!K35*100</f>
        <v>62.244756216141141</v>
      </c>
      <c r="L35" s="15">
        <f>'Table A1'!L35/'Table A2'!L35*100</f>
        <v>66.39260020554984</v>
      </c>
      <c r="M35" s="15">
        <f>'Table A1'!M35/'Table A2'!M35*100</f>
        <v>79.924916024501087</v>
      </c>
      <c r="N35" s="15">
        <f>'Table A1'!N35/'Table A2'!N35*100</f>
        <v>71.210978736238872</v>
      </c>
      <c r="O35" s="15">
        <f>'Table A1'!O35/'Table A2'!O35*100</f>
        <v>70.700333492139123</v>
      </c>
      <c r="P35" s="15" t="e">
        <f>'Table A1'!P35/'Table A2'!P35*100</f>
        <v>#N/A</v>
      </c>
      <c r="Q35" s="15">
        <f>'Table A1'!Q35/'Table A2'!Q35*100</f>
        <v>245.96633778293673</v>
      </c>
      <c r="R35" s="15">
        <f>'Table A1'!R35/'Table A2'!R35*100</f>
        <v>116.20540713485843</v>
      </c>
      <c r="S35" s="15">
        <f>'Table A1'!S35/'Table A2'!S35*100</f>
        <v>103.31849453662485</v>
      </c>
      <c r="T35" s="15">
        <f>'Table A1'!T35/'Table A2'!T35*100</f>
        <v>90.974228591240021</v>
      </c>
      <c r="U35" s="15">
        <f>'Table A1'!U35/'Table A2'!U35*100</f>
        <v>80.614094720145019</v>
      </c>
      <c r="W35" s="15">
        <f>'Table A4'!B35/'Table A2'!B35*100</f>
        <v>73.393181167032765</v>
      </c>
      <c r="X35" s="15">
        <f>'Table A4'!C35/'Table A2'!C35*100</f>
        <v>90.588235294117652</v>
      </c>
      <c r="Y35" s="15">
        <f>'Table A4'!D35/'Table A2'!D35*100</f>
        <v>80.58853897780071</v>
      </c>
      <c r="Z35" s="15">
        <f>'Table A4'!E35/'Table A2'!E35*100</f>
        <v>82.174295774647888</v>
      </c>
      <c r="AA35" s="15">
        <f>'Table A4'!F35/'Table A2'!F35*100</f>
        <v>111.4525608732158</v>
      </c>
      <c r="AB35" s="15">
        <f>'Table A4'!G35/'Table A2'!G35*100</f>
        <v>75.28318985047575</v>
      </c>
      <c r="AC35" s="15">
        <f>'Table A4'!H35/'Table A2'!H35*100</f>
        <v>74.824748552270648</v>
      </c>
      <c r="AD35" s="15">
        <f>'Table A4'!I35/'Table A2'!I35*100</f>
        <v>63.969028425965213</v>
      </c>
      <c r="AE35" s="15">
        <f>'Table A4'!J35/'Table A2'!J35*100</f>
        <v>119.53438587101954</v>
      </c>
      <c r="AF35" s="15">
        <f>'Table A4'!K35/'Table A2'!K35*100</f>
        <v>100.51396027226005</v>
      </c>
      <c r="AG35" s="15">
        <f>'Table A4'!L35/'Table A2'!L35*100</f>
        <v>76.927029804727638</v>
      </c>
      <c r="AH35" s="15">
        <f>'Table A4'!M35/'Table A2'!M35*100</f>
        <v>179.78660343805569</v>
      </c>
      <c r="AI35" s="15">
        <f>'Table A4'!N35/'Table A2'!N35*100</f>
        <v>83.30568541698085</v>
      </c>
      <c r="AJ35" s="15">
        <f>'Table A4'!O35/'Table A2'!O35*100</f>
        <v>116.62696522153406</v>
      </c>
      <c r="AK35" s="15"/>
      <c r="AL35" s="15"/>
      <c r="AM35" s="15"/>
      <c r="AN35" s="15">
        <f>'Table A4'!S35/'Table A2'!S35*100</f>
        <v>149.58856063671928</v>
      </c>
      <c r="AO35" s="15">
        <f>'Table A4'!T35/'Table A2'!T35*100</f>
        <v>100.68184444701261</v>
      </c>
      <c r="AP35" s="15">
        <f>'Table A4'!U35/'Table A2'!U35*100</f>
        <v>90.709268071606616</v>
      </c>
    </row>
    <row r="36" spans="1:42" x14ac:dyDescent="0.25">
      <c r="A36" s="13">
        <v>2000</v>
      </c>
      <c r="B36" s="15">
        <f>'Table A1'!B36/'Table A2'!B36*100</f>
        <v>94.3748057598674</v>
      </c>
      <c r="C36" s="15">
        <f>'Table A1'!C36/'Table A2'!C36*100</f>
        <v>198.6897681234376</v>
      </c>
      <c r="D36" s="15">
        <f>'Table A1'!D36/'Table A2'!D36*100</f>
        <v>69.801182160128974</v>
      </c>
      <c r="E36" s="15">
        <f>'Table A1'!E36/'Table A2'!E36*100</f>
        <v>130.93275488069415</v>
      </c>
      <c r="F36" s="15">
        <f>'Table A1'!F36/'Table A2'!F36*100</f>
        <v>116.34720274271466</v>
      </c>
      <c r="G36" s="15">
        <f>'Table A1'!G36/'Table A2'!G36*100</f>
        <v>89.997762362944727</v>
      </c>
      <c r="H36" s="15">
        <f>'Table A1'!H36/'Table A2'!H36*100</f>
        <v>73.062768350030666</v>
      </c>
      <c r="I36" s="15">
        <f>'Table A1'!I36/'Table A2'!I36*100</f>
        <v>99.182937181663846</v>
      </c>
      <c r="J36" s="15">
        <f>'Table A1'!J36/'Table A2'!J36*100</f>
        <v>99.853645556146887</v>
      </c>
      <c r="K36" s="15">
        <f>'Table A1'!K36/'Table A2'!K36*100</f>
        <v>73.598162410485074</v>
      </c>
      <c r="L36" s="15">
        <f>'Table A1'!L36/'Table A2'!L36*100</f>
        <v>69.157720891824937</v>
      </c>
      <c r="M36" s="15">
        <f>'Table A1'!M36/'Table A2'!M36*100</f>
        <v>83.640597710071802</v>
      </c>
      <c r="N36" s="15">
        <f>'Table A1'!N36/'Table A2'!N36*100</f>
        <v>72.365544381285531</v>
      </c>
      <c r="O36" s="15">
        <f>'Table A1'!O36/'Table A2'!O36*100</f>
        <v>73.036253776435046</v>
      </c>
      <c r="P36" s="15" t="e">
        <f>'Table A1'!P36/'Table A2'!P36*100</f>
        <v>#N/A</v>
      </c>
      <c r="Q36" s="15">
        <f>'Table A1'!Q36/'Table A2'!Q36*100</f>
        <v>237.2308834446919</v>
      </c>
      <c r="R36" s="15">
        <f>'Table A1'!R36/'Table A2'!R36*100</f>
        <v>114.66625842008575</v>
      </c>
      <c r="S36" s="15">
        <f>'Table A1'!S36/'Table A2'!S36*100</f>
        <v>105.98986125933834</v>
      </c>
      <c r="T36" s="15">
        <f>'Table A1'!T36/'Table A2'!T36*100</f>
        <v>92.507559637137405</v>
      </c>
      <c r="U36" s="15">
        <f>'Table A1'!U36/'Table A2'!U36*100</f>
        <v>83.616010854816835</v>
      </c>
      <c r="W36" s="15">
        <f>'Table A4'!B36/'Table A2'!B36*100</f>
        <v>77.675334093028084</v>
      </c>
      <c r="X36" s="15">
        <f>'Table A4'!C36/'Table A2'!C36*100</f>
        <v>91.845530557710532</v>
      </c>
      <c r="Y36" s="15">
        <f>'Table A4'!D36/'Table A2'!D36*100</f>
        <v>83.349005910800642</v>
      </c>
      <c r="Z36" s="15">
        <f>'Table A4'!E36/'Table A2'!E36*100</f>
        <v>82.053506869125087</v>
      </c>
      <c r="AA36" s="15">
        <f>'Table A4'!F36/'Table A2'!F36*100</f>
        <v>111.92145862552594</v>
      </c>
      <c r="AB36" s="15">
        <f>'Table A4'!G36/'Table A2'!G36*100</f>
        <v>76.6614455135377</v>
      </c>
      <c r="AC36" s="15">
        <f>'Table A4'!H36/'Table A2'!H36*100</f>
        <v>78.491106113269282</v>
      </c>
      <c r="AD36" s="15">
        <f>'Table A4'!I36/'Table A2'!I36*100</f>
        <v>67.349320882852297</v>
      </c>
      <c r="AE36" s="15">
        <f>'Table A4'!J36/'Table A2'!J36*100</f>
        <v>127.24853645556146</v>
      </c>
      <c r="AF36" s="15">
        <f>'Table A4'!K36/'Table A2'!K36*100</f>
        <v>106.56668017835426</v>
      </c>
      <c r="AG36" s="15">
        <f>'Table A4'!L36/'Table A2'!L36*100</f>
        <v>80.759702725020645</v>
      </c>
      <c r="AH36" s="15">
        <f>'Table A4'!M36/'Table A2'!M36*100</f>
        <v>182.74791383660002</v>
      </c>
      <c r="AI36" s="15">
        <f>'Table A4'!N36/'Table A2'!N36*100</f>
        <v>82.641014429383475</v>
      </c>
      <c r="AJ36" s="15">
        <f>'Table A4'!O36/'Table A2'!O36*100</f>
        <v>118.23262839879153</v>
      </c>
      <c r="AK36" s="15"/>
      <c r="AL36" s="15"/>
      <c r="AM36" s="15"/>
      <c r="AN36" s="15">
        <f>'Table A4'!S36/'Table A2'!S36*100</f>
        <v>145.45090715048028</v>
      </c>
      <c r="AO36" s="15">
        <f>'Table A4'!T36/'Table A2'!T36*100</f>
        <v>101.78071452570276</v>
      </c>
      <c r="AP36" s="15">
        <f>'Table A4'!U36/'Table A2'!U36*100</f>
        <v>93.159203980099505</v>
      </c>
    </row>
    <row r="37" spans="1:42" x14ac:dyDescent="0.25">
      <c r="A37" s="13">
        <v>2001</v>
      </c>
      <c r="B37" s="15">
        <f>'Table A1'!B37/'Table A2'!B37*100</f>
        <v>98.103940605368365</v>
      </c>
      <c r="C37" s="15">
        <f>'Table A1'!C37/'Table A2'!C37*100</f>
        <v>188.43377685016088</v>
      </c>
      <c r="D37" s="15">
        <f>'Table A1'!D37/'Table A2'!D37*100</f>
        <v>72.026152980877384</v>
      </c>
      <c r="E37" s="15">
        <f>'Table A1'!E37/'Table A2'!E37*100</f>
        <v>132.7033218785796</v>
      </c>
      <c r="F37" s="15">
        <f>'Table A1'!F37/'Table A2'!F37*100</f>
        <v>113.55272999252057</v>
      </c>
      <c r="G37" s="15">
        <f>'Table A1'!G37/'Table A2'!G37*100</f>
        <v>90.303364589078868</v>
      </c>
      <c r="H37" s="15">
        <f>'Table A1'!H37/'Table A2'!H37*100</f>
        <v>74.924713912868896</v>
      </c>
      <c r="I37" s="15">
        <f>'Table A1'!I37/'Table A2'!I37*100</f>
        <v>97.019110926464464</v>
      </c>
      <c r="J37" s="15">
        <f>'Table A1'!J37/'Table A2'!J37*100</f>
        <v>104.27418287680297</v>
      </c>
      <c r="K37" s="15">
        <f>'Table A1'!K37/'Table A2'!K37*100</f>
        <v>76.993904811308525</v>
      </c>
      <c r="L37" s="15">
        <f>'Table A1'!L37/'Table A2'!L37*100</f>
        <v>71.244939271255063</v>
      </c>
      <c r="M37" s="15">
        <f>'Table A1'!M37/'Table A2'!M37*100</f>
        <v>82.218148487626038</v>
      </c>
      <c r="N37" s="15">
        <f>'Table A1'!N37/'Table A2'!N37*100</f>
        <v>75.449271260789587</v>
      </c>
      <c r="O37" s="15">
        <f>'Table A1'!O37/'Table A2'!O37*100</f>
        <v>74.658330910148294</v>
      </c>
      <c r="P37" s="15" t="e">
        <f>'Table A1'!P37/'Table A2'!P37*100</f>
        <v>#N/A</v>
      </c>
      <c r="Q37" s="15">
        <f>'Table A1'!Q37/'Table A2'!Q37*100</f>
        <v>219.27977839335176</v>
      </c>
      <c r="R37" s="15">
        <f>'Table A1'!R37/'Table A2'!R37*100</f>
        <v>112.16696269982238</v>
      </c>
      <c r="S37" s="15">
        <f>'Table A1'!S37/'Table A2'!S37*100</f>
        <v>99.562445305663218</v>
      </c>
      <c r="T37" s="15">
        <f>'Table A1'!T37/'Table A2'!T37*100</f>
        <v>98.717386538039904</v>
      </c>
      <c r="U37" s="15">
        <f>'Table A1'!U37/'Table A2'!U37*100</f>
        <v>85.061078112742351</v>
      </c>
      <c r="W37" s="15">
        <f>'Table A4'!B37/'Table A2'!B37*100</f>
        <v>85.870930896630497</v>
      </c>
      <c r="X37" s="15">
        <f>'Table A4'!C37/'Table A2'!C37*100</f>
        <v>92.068875554396044</v>
      </c>
      <c r="Y37" s="15">
        <f>'Table A4'!D37/'Table A2'!D37*100</f>
        <v>86.297806524184466</v>
      </c>
      <c r="Z37" s="15">
        <f>'Table A4'!E37/'Table A2'!E37*100</f>
        <v>81.156930126002294</v>
      </c>
      <c r="AA37" s="15">
        <f>'Table A4'!F37/'Table A2'!F37*100</f>
        <v>111.51832460732984</v>
      </c>
      <c r="AB37" s="15">
        <f>'Table A4'!G37/'Table A2'!G37*100</f>
        <v>79.22779922779921</v>
      </c>
      <c r="AC37" s="15">
        <f>'Table A4'!H37/'Table A2'!H37*100</f>
        <v>79.281268821521792</v>
      </c>
      <c r="AD37" s="15">
        <f>'Table A4'!I37/'Table A2'!I37*100</f>
        <v>71.105110095554622</v>
      </c>
      <c r="AE37" s="15">
        <f>'Table A4'!J37/'Table A2'!J37*100</f>
        <v>129.74725420140268</v>
      </c>
      <c r="AF37" s="15">
        <f>'Table A4'!K37/'Table A2'!K37*100</f>
        <v>110.81571780573208</v>
      </c>
      <c r="AG37" s="15">
        <f>'Table A4'!L37/'Table A2'!L37*100</f>
        <v>83.188259109311744</v>
      </c>
      <c r="AH37" s="15">
        <f>'Table A4'!M37/'Table A2'!M37*100</f>
        <v>181.72318973418882</v>
      </c>
      <c r="AI37" s="15">
        <f>'Table A4'!N37/'Table A2'!N37*100</f>
        <v>83.345125229941985</v>
      </c>
      <c r="AJ37" s="15">
        <f>'Table A4'!O37/'Table A2'!O37*100</f>
        <v>120.29659784821168</v>
      </c>
      <c r="AK37" s="15"/>
      <c r="AL37" s="15"/>
      <c r="AM37" s="15"/>
      <c r="AN37" s="15">
        <f>'Table A4'!S37/'Table A2'!S37*100</f>
        <v>133.65420677584697</v>
      </c>
      <c r="AO37" s="15">
        <f>'Table A4'!T37/'Table A2'!T37*100</f>
        <v>105.28392896294673</v>
      </c>
      <c r="AP37" s="15">
        <f>'Table A4'!U37/'Table A2'!U37*100</f>
        <v>94.923232096828428</v>
      </c>
    </row>
    <row r="38" spans="1:42" x14ac:dyDescent="0.25">
      <c r="A38" s="13">
        <v>2002</v>
      </c>
      <c r="B38" s="15">
        <f>'Table A1'!B38/'Table A2'!B38*100</f>
        <v>114.3295199905649</v>
      </c>
      <c r="C38" s="15">
        <f>'Table A1'!C38/'Table A2'!C38*100</f>
        <v>205.02622794468289</v>
      </c>
      <c r="D38" s="15">
        <f>'Table A1'!D38/'Table A2'!D38*100</f>
        <v>74.53406888325631</v>
      </c>
      <c r="E38" s="15">
        <f>'Table A1'!E38/'Table A2'!E38*100</f>
        <v>136.22706918965767</v>
      </c>
      <c r="F38" s="15">
        <f>'Table A1'!F38/'Table A2'!F38*100</f>
        <v>125.63579277864991</v>
      </c>
      <c r="G38" s="15">
        <f>'Table A1'!G38/'Table A2'!G38*100</f>
        <v>94.704595185995615</v>
      </c>
      <c r="H38" s="15">
        <f>'Table A1'!H38/'Table A2'!H38*100</f>
        <v>79.478893152898408</v>
      </c>
      <c r="I38" s="15">
        <f>'Table A1'!I38/'Table A2'!I38*100</f>
        <v>97.65625</v>
      </c>
      <c r="J38" s="15">
        <f>'Table A1'!J38/'Table A2'!J38*100</f>
        <v>105.29980657640232</v>
      </c>
      <c r="K38" s="15">
        <f>'Table A1'!K38/'Table A2'!K38*100</f>
        <v>80.267601974538834</v>
      </c>
      <c r="L38" s="15">
        <f>'Table A1'!L38/'Table A2'!L38*100</f>
        <v>73.47125038028598</v>
      </c>
      <c r="M38" s="15">
        <f>'Table A1'!M38/'Table A2'!M38*100</f>
        <v>85.13172140021652</v>
      </c>
      <c r="N38" s="15">
        <f>'Table A1'!N38/'Table A2'!N38*100</f>
        <v>75.362318840579718</v>
      </c>
      <c r="O38" s="15">
        <f>'Table A1'!O38/'Table A2'!O38*100</f>
        <v>73.931561169040975</v>
      </c>
      <c r="P38" s="15" t="e">
        <f>'Table A1'!P38/'Table A2'!P38*100</f>
        <v>#N/A</v>
      </c>
      <c r="Q38" s="15">
        <f>'Table A1'!Q38/'Table A2'!Q38*100</f>
        <v>210.59672592853369</v>
      </c>
      <c r="R38" s="15">
        <f>'Table A1'!R38/'Table A2'!R38*100</f>
        <v>117.35900545785324</v>
      </c>
      <c r="S38" s="15">
        <f>'Table A1'!S38/'Table A2'!S38*100</f>
        <v>102.47616689364862</v>
      </c>
      <c r="T38" s="15">
        <f>'Table A1'!T38/'Table A2'!T38*100</f>
        <v>93.772972972972966</v>
      </c>
      <c r="U38" s="15">
        <f>'Table A1'!U38/'Table A2'!U38*100</f>
        <v>87.692656391659114</v>
      </c>
      <c r="W38" s="15">
        <f>'Table A4'!B38/'Table A2'!B38*100</f>
        <v>91.001297322797498</v>
      </c>
      <c r="X38" s="15">
        <f>'Table A4'!C38/'Table A2'!C38*100</f>
        <v>101.60228898426324</v>
      </c>
      <c r="Y38" s="15">
        <f>'Table A4'!D38/'Table A2'!D38*100</f>
        <v>89.958252571939781</v>
      </c>
      <c r="Z38" s="15">
        <f>'Table A4'!E38/'Table A2'!E38*100</f>
        <v>81.843131590350993</v>
      </c>
      <c r="AA38" s="15">
        <f>'Table A4'!F38/'Table A2'!F38*100</f>
        <v>120.45525902668759</v>
      </c>
      <c r="AB38" s="15">
        <f>'Table A4'!G38/'Table A2'!G38*100</f>
        <v>82.724288840262574</v>
      </c>
      <c r="AC38" s="15">
        <f>'Table A4'!H38/'Table A2'!H38*100</f>
        <v>81.559280953342778</v>
      </c>
      <c r="AD38" s="15">
        <f>'Table A4'!I38/'Table A2'!I38*100</f>
        <v>75.719572368421055</v>
      </c>
      <c r="AE38" s="15">
        <f>'Table A4'!J38/'Table A2'!J38*100</f>
        <v>127.49194068343006</v>
      </c>
      <c r="AF38" s="15">
        <f>'Table A4'!K38/'Table A2'!K38*100</f>
        <v>114.75707976097686</v>
      </c>
      <c r="AG38" s="15">
        <f>'Table A4'!L38/'Table A2'!L38*100</f>
        <v>87.851130716965827</v>
      </c>
      <c r="AH38" s="15">
        <f>'Table A4'!M38/'Table A2'!M38*100</f>
        <v>184.28365211115118</v>
      </c>
      <c r="AI38" s="15">
        <f>'Table A4'!N38/'Table A2'!N38*100</f>
        <v>87.516142918639702</v>
      </c>
      <c r="AJ38" s="15">
        <f>'Table A4'!O38/'Table A2'!O38*100</f>
        <v>126.83213394037303</v>
      </c>
      <c r="AK38" s="15"/>
      <c r="AL38" s="15"/>
      <c r="AM38" s="15"/>
      <c r="AN38" s="15">
        <f>'Table A4'!S38/'Table A2'!S38*100</f>
        <v>129.75114522718832</v>
      </c>
      <c r="AO38" s="15">
        <f>'Table A4'!T38/'Table A2'!T38*100</f>
        <v>110.33513513513513</v>
      </c>
      <c r="AP38" s="15">
        <f>'Table A4'!U38/'Table A2'!U38*100</f>
        <v>98.107434270172263</v>
      </c>
    </row>
    <row r="39" spans="1:42" x14ac:dyDescent="0.25">
      <c r="A39" s="13">
        <v>2003</v>
      </c>
      <c r="B39" s="15">
        <f>'Table A1'!B39/'Table A2'!B39*100</f>
        <v>107.51992607138732</v>
      </c>
      <c r="C39" s="15">
        <f>'Table A1'!C39/'Table A2'!C39*100</f>
        <v>202.55340288127169</v>
      </c>
      <c r="D39" s="15">
        <f>'Table A1'!D39/'Table A2'!D39*100</f>
        <v>79.033026357573831</v>
      </c>
      <c r="E39" s="15">
        <f>'Table A1'!E39/'Table A2'!E39*100</f>
        <v>147.81742992801347</v>
      </c>
      <c r="F39" s="15">
        <f>'Table A1'!F39/'Table A2'!F39*100</f>
        <v>129.8049701163888</v>
      </c>
      <c r="G39" s="15">
        <f>'Table A1'!G39/'Table A2'!G39*100</f>
        <v>98.128718226068145</v>
      </c>
      <c r="H39" s="15">
        <f>'Table A1'!H39/'Table A2'!H39*100</f>
        <v>80.88102182439907</v>
      </c>
      <c r="I39" s="15">
        <f>'Table A1'!I39/'Table A2'!I39*100</f>
        <v>101.71969931006075</v>
      </c>
      <c r="J39" s="15">
        <f>'Table A1'!J39/'Table A2'!J39*100</f>
        <v>104.40392010916759</v>
      </c>
      <c r="K39" s="15">
        <f>'Table A1'!K39/'Table A2'!K39*100</f>
        <v>85.234031549004399</v>
      </c>
      <c r="L39" s="15">
        <f>'Table A1'!L39/'Table A2'!L39*100</f>
        <v>80.396160914845822</v>
      </c>
      <c r="M39" s="15">
        <f>'Table A1'!M39/'Table A2'!M39*100</f>
        <v>87.005843932622895</v>
      </c>
      <c r="N39" s="15">
        <f>'Table A1'!N39/'Table A2'!N39*100</f>
        <v>79.63606056396722</v>
      </c>
      <c r="O39" s="15">
        <f>'Table A1'!O39/'Table A2'!O39*100</f>
        <v>75.09461426491994</v>
      </c>
      <c r="P39" s="15" t="e">
        <f>'Table A1'!P39/'Table A2'!P39*100</f>
        <v>#N/A</v>
      </c>
      <c r="Q39" s="15">
        <f>'Table A1'!Q39/'Table A2'!Q39*100</f>
        <v>195.21617622883446</v>
      </c>
      <c r="R39" s="15">
        <f>'Table A1'!R39/'Table A2'!R39*100</f>
        <v>118.56759976176295</v>
      </c>
      <c r="S39" s="15">
        <f>'Table A1'!S39/'Table A2'!S39*100</f>
        <v>112.48881503259618</v>
      </c>
      <c r="T39" s="15">
        <f>'Table A1'!T39/'Table A2'!T39*100</f>
        <v>90.650363655528608</v>
      </c>
      <c r="U39" s="15">
        <f>'Table A1'!U39/'Table A2'!U39*100</f>
        <v>90.886420312854227</v>
      </c>
      <c r="W39" s="15">
        <f>'Table A4'!B39/'Table A2'!B39*100</f>
        <v>90.758923414577794</v>
      </c>
      <c r="X39" s="15">
        <f>'Table A4'!C39/'Table A2'!C39*100</f>
        <v>105.71286636860407</v>
      </c>
      <c r="Y39" s="15">
        <f>'Table A4'!D39/'Table A2'!D39*100</f>
        <v>94.172753255001595</v>
      </c>
      <c r="Z39" s="15">
        <f>'Table A4'!E39/'Table A2'!E39*100</f>
        <v>87.14964006739163</v>
      </c>
      <c r="AA39" s="15">
        <f>'Table A4'!F39/'Table A2'!F39*100</f>
        <v>124.63038691412393</v>
      </c>
      <c r="AB39" s="15">
        <f>'Table A4'!G39/'Table A2'!G39*100</f>
        <v>86.879394267171435</v>
      </c>
      <c r="AC39" s="15">
        <f>'Table A4'!H39/'Table A2'!H39*100</f>
        <v>83.194206979784767</v>
      </c>
      <c r="AD39" s="15">
        <f>'Table A4'!I39/'Table A2'!I39*100</f>
        <v>85.552466275357844</v>
      </c>
      <c r="AE39" s="15">
        <f>'Table A4'!J39/'Table A2'!J39*100</f>
        <v>123.95484431212009</v>
      </c>
      <c r="AF39" s="15">
        <f>'Table A4'!K39/'Table A2'!K39*100</f>
        <v>114.67545901215412</v>
      </c>
      <c r="AG39" s="15">
        <f>'Table A4'!L39/'Table A2'!L39*100</f>
        <v>90.871962425975084</v>
      </c>
      <c r="AH39" s="15">
        <f>'Table A4'!M39/'Table A2'!M39*100</f>
        <v>180.73221038157442</v>
      </c>
      <c r="AI39" s="15">
        <f>'Table A4'!N39/'Table A2'!N39*100</f>
        <v>86.581469648562305</v>
      </c>
      <c r="AJ39" s="15">
        <f>'Table A4'!O39/'Table A2'!O39*100</f>
        <v>130.16011644832605</v>
      </c>
      <c r="AK39" s="15"/>
      <c r="AL39" s="15"/>
      <c r="AM39" s="15"/>
      <c r="AN39" s="15">
        <f>'Table A4'!S39/'Table A2'!S39*100</f>
        <v>129.47718266649625</v>
      </c>
      <c r="AO39" s="15">
        <f>'Table A4'!T39/'Table A2'!T39*100</f>
        <v>103.27817012754295</v>
      </c>
      <c r="AP39" s="15">
        <f>'Table A4'!U39/'Table A2'!U39*100</f>
        <v>100.3400589435502</v>
      </c>
    </row>
    <row r="40" spans="1:42" x14ac:dyDescent="0.25">
      <c r="A40" s="13">
        <v>2004</v>
      </c>
      <c r="B40" s="15">
        <f>'Table A1'!B40/'Table A2'!B40*100</f>
        <v>100.96731154102736</v>
      </c>
      <c r="C40" s="15">
        <f>'Table A1'!C40/'Table A2'!C40*100</f>
        <v>209.29565025391921</v>
      </c>
      <c r="D40" s="15">
        <f>'Table A1'!D40/'Table A2'!D40*100</f>
        <v>83.489789196310937</v>
      </c>
      <c r="E40" s="15">
        <f>'Table A1'!E40/'Table A2'!E40*100</f>
        <v>155.74529205234603</v>
      </c>
      <c r="F40" s="15">
        <f>'Table A1'!F40/'Table A2'!F40*100</f>
        <v>136.76975945017182</v>
      </c>
      <c r="G40" s="15">
        <f>'Table A1'!G40/'Table A2'!G40*100</f>
        <v>101.0791366906475</v>
      </c>
      <c r="H40" s="15">
        <f>'Table A1'!H40/'Table A2'!H40*100</f>
        <v>83.02075019952116</v>
      </c>
      <c r="I40" s="15">
        <f>'Table A1'!I40/'Table A2'!I40*100</f>
        <v>109.52017448200655</v>
      </c>
      <c r="J40" s="15">
        <f>'Table A1'!J40/'Table A2'!J40*100</f>
        <v>102.18046018551981</v>
      </c>
      <c r="K40" s="15">
        <f>'Table A1'!K40/'Table A2'!K40*100</f>
        <v>90.009275208692202</v>
      </c>
      <c r="L40" s="15">
        <f>'Table A1'!L40/'Table A2'!L40*100</f>
        <v>87.031217263775403</v>
      </c>
      <c r="M40" s="15">
        <f>'Table A1'!M40/'Table A2'!M40*100</f>
        <v>86.811758973526082</v>
      </c>
      <c r="N40" s="15">
        <f>'Table A1'!N40/'Table A2'!N40*100</f>
        <v>82.007394221552786</v>
      </c>
      <c r="O40" s="15">
        <f>'Table A1'!O40/'Table A2'!O40*100</f>
        <v>74.066852367688028</v>
      </c>
      <c r="P40" s="15" t="e">
        <f>'Table A1'!P40/'Table A2'!P40*100</f>
        <v>#N/A</v>
      </c>
      <c r="Q40" s="15">
        <f>'Table A1'!Q40/'Table A2'!Q40*100</f>
        <v>186.54666035054476</v>
      </c>
      <c r="R40" s="15">
        <f>'Table A1'!R40/'Table A2'!R40*100</f>
        <v>120.05603893231086</v>
      </c>
      <c r="S40" s="15">
        <f>'Table A1'!S40/'Table A2'!S40*100</f>
        <v>106.58551430310408</v>
      </c>
      <c r="T40" s="15">
        <f>'Table A1'!T40/'Table A2'!T40*100</f>
        <v>88.766426451886389</v>
      </c>
      <c r="U40" s="15">
        <f>'Table A1'!U40/'Table A2'!U40*100</f>
        <v>93.217844202898561</v>
      </c>
      <c r="W40" s="15">
        <f>'Table A4'!B40/'Table A2'!B40*100</f>
        <v>88.703580164554154</v>
      </c>
      <c r="X40" s="15">
        <f>'Table A4'!C40/'Table A2'!C40*100</f>
        <v>116.4937072201369</v>
      </c>
      <c r="Y40" s="15">
        <f>'Table A4'!D40/'Table A2'!D40*100</f>
        <v>95.833333333333329</v>
      </c>
      <c r="Z40" s="15">
        <f>'Table A4'!E40/'Table A2'!E40*100</f>
        <v>91.190552186402812</v>
      </c>
      <c r="AA40" s="15">
        <f>'Table A4'!F40/'Table A2'!F40*100</f>
        <v>133.49697267223038</v>
      </c>
      <c r="AB40" s="15">
        <f>'Table A4'!G40/'Table A2'!G40*100</f>
        <v>88.129496402877692</v>
      </c>
      <c r="AC40" s="15">
        <f>'Table A4'!H40/'Table A2'!H40*100</f>
        <v>84.088188347964902</v>
      </c>
      <c r="AD40" s="15">
        <f>'Table A4'!I40/'Table A2'!I40*100</f>
        <v>97.448200654307527</v>
      </c>
      <c r="AE40" s="15">
        <f>'Table A4'!J40/'Table A2'!J40*100</f>
        <v>119.41934706661847</v>
      </c>
      <c r="AF40" s="15">
        <f>'Table A4'!K40/'Table A2'!K40*100</f>
        <v>117.50364383198624</v>
      </c>
      <c r="AG40" s="15">
        <f>'Table A4'!L40/'Table A2'!L40*100</f>
        <v>94.060339409176635</v>
      </c>
      <c r="AH40" s="15">
        <f>'Table A4'!M40/'Table A2'!M40*100</f>
        <v>173.10378431054085</v>
      </c>
      <c r="AI40" s="15">
        <f>'Table A4'!N40/'Table A2'!N40*100</f>
        <v>86.567164179104466</v>
      </c>
      <c r="AJ40" s="15">
        <f>'Table A4'!O40/'Table A2'!O40*100</f>
        <v>127.45125348189417</v>
      </c>
      <c r="AK40" s="15"/>
      <c r="AL40" s="15"/>
      <c r="AM40" s="15"/>
      <c r="AN40" s="15">
        <f>'Table A4'!S40/'Table A2'!S40*100</f>
        <v>120.36518563603164</v>
      </c>
      <c r="AO40" s="15">
        <f>'Table A4'!T40/'Table A2'!T40*100</f>
        <v>97.212802034760486</v>
      </c>
      <c r="AP40" s="15">
        <f>'Table A4'!U40/'Table A2'!U40*100</f>
        <v>101.40398550724639</v>
      </c>
    </row>
    <row r="41" spans="1:42" x14ac:dyDescent="0.25">
      <c r="A41" s="13">
        <v>2005</v>
      </c>
      <c r="B41" s="15">
        <f>'Table A1'!B41/'Table A2'!B41*100</f>
        <v>107.78792212077879</v>
      </c>
      <c r="C41" s="15">
        <f>'Table A1'!C41/'Table A2'!C41*100</f>
        <v>188.97403150276716</v>
      </c>
      <c r="D41" s="15">
        <f>'Table A1'!D41/'Table A2'!D41*100</f>
        <v>87.417104469899229</v>
      </c>
      <c r="E41" s="15">
        <f>'Table A1'!E41/'Table A2'!E41*100</f>
        <v>148.22011503186695</v>
      </c>
      <c r="F41" s="15">
        <f>'Table A1'!F41/'Table A2'!F41*100</f>
        <v>132.90143452105508</v>
      </c>
      <c r="G41" s="15">
        <f>'Table A1'!G41/'Table A2'!G41*100</f>
        <v>96.411211086979009</v>
      </c>
      <c r="H41" s="15">
        <f>'Table A1'!H41/'Table A2'!H41*100</f>
        <v>83.118192819685362</v>
      </c>
      <c r="I41" s="15">
        <f>'Table A1'!I41/'Table A2'!I41*100</f>
        <v>111.77739430543572</v>
      </c>
      <c r="J41" s="15">
        <f>'Table A1'!J41/'Table A2'!J41*100</f>
        <v>106.20248582116567</v>
      </c>
      <c r="K41" s="15">
        <f>'Table A1'!K41/'Table A2'!K41*100</f>
        <v>92.354818123803454</v>
      </c>
      <c r="L41" s="15">
        <f>'Table A1'!L41/'Table A2'!L41*100</f>
        <v>94.819450143619207</v>
      </c>
      <c r="M41" s="15">
        <f>'Table A1'!M41/'Table A2'!M41*100</f>
        <v>86.457109283196246</v>
      </c>
      <c r="N41" s="15">
        <f>'Table A1'!N41/'Table A2'!N41*100</f>
        <v>85.70873283233999</v>
      </c>
      <c r="O41" s="15">
        <f>'Table A1'!O41/'Table A2'!O41*100</f>
        <v>75.580774365821085</v>
      </c>
      <c r="P41" s="15" t="e">
        <f>'Table A1'!P41/'Table A2'!P41*100</f>
        <v>#N/A</v>
      </c>
      <c r="Q41" s="15">
        <f>'Table A1'!Q41/'Table A2'!Q41*100</f>
        <v>211.77767280743191</v>
      </c>
      <c r="R41" s="15">
        <f>'Table A1'!R41/'Table A2'!R41*100</f>
        <v>115.2535441657579</v>
      </c>
      <c r="S41" s="15">
        <f>'Table A1'!S41/'Table A2'!S41*100</f>
        <v>109.55008998200361</v>
      </c>
      <c r="T41" s="15">
        <f>'Table A1'!T41/'Table A2'!T41*100</f>
        <v>94.11259131929522</v>
      </c>
      <c r="U41" s="15">
        <f>'Table A1'!U41/'Table A2'!U41*100</f>
        <v>95.599596909640567</v>
      </c>
      <c r="W41" s="15">
        <f>'Table A4'!B41/'Table A2'!B41*100</f>
        <v>88.945110548894519</v>
      </c>
      <c r="X41" s="15">
        <f>'Table A4'!C41/'Table A2'!C41*100</f>
        <v>110.89825457641551</v>
      </c>
      <c r="Y41" s="15">
        <f>'Table A4'!D41/'Table A2'!D41*100</f>
        <v>99.026784945310482</v>
      </c>
      <c r="Z41" s="15">
        <f>'Table A4'!E41/'Table A2'!E41*100</f>
        <v>91.015078501476751</v>
      </c>
      <c r="AA41" s="15">
        <f>'Table A4'!F41/'Table A2'!F41*100</f>
        <v>129.72389325929353</v>
      </c>
      <c r="AB41" s="15">
        <f>'Table A4'!G41/'Table A2'!G41*100</f>
        <v>87.37201365187714</v>
      </c>
      <c r="AC41" s="15">
        <f>'Table A4'!H41/'Table A2'!H41*100</f>
        <v>86.960467930617185</v>
      </c>
      <c r="AD41" s="15">
        <f>'Table A4'!I41/'Table A2'!I41*100</f>
        <v>98.14495254529767</v>
      </c>
      <c r="AE41" s="15">
        <f>'Table A4'!J41/'Table A2'!J41*100</f>
        <v>119.07807409195127</v>
      </c>
      <c r="AF41" s="15">
        <f>'Table A4'!K41/'Table A2'!K41*100</f>
        <v>115.11167836630504</v>
      </c>
      <c r="AG41" s="15">
        <f>'Table A4'!L41/'Table A2'!L41*100</f>
        <v>95.465736561345921</v>
      </c>
      <c r="AH41" s="15">
        <f>'Table A4'!M41/'Table A2'!M41*100</f>
        <v>156.59518213866039</v>
      </c>
      <c r="AI41" s="15">
        <f>'Table A4'!N41/'Table A2'!N41*100</f>
        <v>84.205752785695765</v>
      </c>
      <c r="AJ41" s="15">
        <f>'Table A4'!O41/'Table A2'!O41*100</f>
        <v>125.54072096128171</v>
      </c>
      <c r="AK41" s="15"/>
      <c r="AL41" s="15"/>
      <c r="AM41" s="15"/>
      <c r="AN41" s="15">
        <f>'Table A4'!S41/'Table A2'!S41*100</f>
        <v>116.62867426514698</v>
      </c>
      <c r="AO41" s="15">
        <f>'Table A4'!T41/'Table A2'!T41*100</f>
        <v>96.615814353244531</v>
      </c>
      <c r="AP41" s="15">
        <f>'Table A4'!U41/'Table A2'!U41*100</f>
        <v>101.4779979845482</v>
      </c>
    </row>
    <row r="42" spans="1:42" x14ac:dyDescent="0.25">
      <c r="A42" s="13">
        <v>2006</v>
      </c>
      <c r="B42" s="15">
        <f>'Table A1'!B42/'Table A2'!B42*100</f>
        <v>101.52267461105595</v>
      </c>
      <c r="C42" s="15">
        <f>'Table A1'!C42/'Table A2'!C42*100</f>
        <v>175.91302512138483</v>
      </c>
      <c r="D42" s="15">
        <f>'Table A1'!D42/'Table A2'!D42*100</f>
        <v>92.251708529333456</v>
      </c>
      <c r="E42" s="15">
        <f>'Table A1'!E42/'Table A2'!E42*100</f>
        <v>140.91501375416246</v>
      </c>
      <c r="F42" s="15">
        <f>'Table A1'!F42/'Table A2'!F42*100</f>
        <v>126.6115702479339</v>
      </c>
      <c r="G42" s="15">
        <f>'Table A1'!G42/'Table A2'!G42*100</f>
        <v>95.906074527820309</v>
      </c>
      <c r="H42" s="15">
        <f>'Table A1'!H42/'Table A2'!H42*100</f>
        <v>87.592364532019701</v>
      </c>
      <c r="I42" s="15">
        <f>'Table A1'!I42/'Table A2'!I42*100</f>
        <v>111.01495726495727</v>
      </c>
      <c r="J42" s="15">
        <f>'Table A1'!J42/'Table A2'!J42*100</f>
        <v>109.94297933000712</v>
      </c>
      <c r="K42" s="15">
        <f>'Table A1'!K42/'Table A2'!K42*100</f>
        <v>93.075381918357124</v>
      </c>
      <c r="L42" s="15">
        <f>'Table A1'!L42/'Table A2'!L42*100</f>
        <v>101.53624084957214</v>
      </c>
      <c r="M42" s="15">
        <f>'Table A1'!M42/'Table A2'!M42*100</f>
        <v>81.837106427270356</v>
      </c>
      <c r="N42" s="15">
        <f>'Table A1'!N42/'Table A2'!N42*100</f>
        <v>89.292903875188728</v>
      </c>
      <c r="O42" s="15">
        <f>'Table A1'!O42/'Table A2'!O42*100</f>
        <v>79.043012158452086</v>
      </c>
      <c r="P42" s="15" t="e">
        <f>'Table A1'!P42/'Table A2'!P42*100</f>
        <v>#N/A</v>
      </c>
      <c r="Q42" s="15">
        <f>'Table A1'!Q42/'Table A2'!Q42*100</f>
        <v>184.99433748584374</v>
      </c>
      <c r="R42" s="15">
        <f>'Table A1'!R42/'Table A2'!R42*100</f>
        <v>112.48208469055373</v>
      </c>
      <c r="S42" s="15">
        <f>'Table A1'!S42/'Table A2'!S42*100</f>
        <v>102.60184868195823</v>
      </c>
      <c r="T42" s="15">
        <f>'Table A1'!T42/'Table A2'!T42*100</f>
        <v>89.067725752508352</v>
      </c>
      <c r="U42" s="15">
        <f>'Table A1'!U42/'Table A2'!U42*100</f>
        <v>97.579391516766592</v>
      </c>
      <c r="W42" s="15">
        <f>'Table A4'!B42/'Table A2'!B42*100</f>
        <v>91.106697561513855</v>
      </c>
      <c r="X42" s="15">
        <f>'Table A4'!C42/'Table A2'!C42*100</f>
        <v>108.8558159172472</v>
      </c>
      <c r="Y42" s="15">
        <f>'Table A4'!D42/'Table A2'!D42*100</f>
        <v>101.34907251264755</v>
      </c>
      <c r="Z42" s="15">
        <f>'Table A4'!E42/'Table A2'!E42*100</f>
        <v>89.61922687129001</v>
      </c>
      <c r="AA42" s="15">
        <f>'Table A4'!F42/'Table A2'!F42*100</f>
        <v>130.86401202103684</v>
      </c>
      <c r="AB42" s="15">
        <f>'Table A4'!G42/'Table A2'!G42*100</f>
        <v>88.677896886166408</v>
      </c>
      <c r="AC42" s="15">
        <f>'Table A4'!H42/'Table A2'!H42*100</f>
        <v>90.732758620689651</v>
      </c>
      <c r="AD42" s="15">
        <f>'Table A4'!I42/'Table A2'!I42*100</f>
        <v>99.444444444444443</v>
      </c>
      <c r="AE42" s="15">
        <f>'Table A4'!J42/'Table A2'!J42*100</f>
        <v>117.45070087906866</v>
      </c>
      <c r="AF42" s="15">
        <f>'Table A4'!K42/'Table A2'!K42*100</f>
        <v>116.0656148259454</v>
      </c>
      <c r="AG42" s="15">
        <f>'Table A4'!L42/'Table A2'!L42*100</f>
        <v>97.370862975564492</v>
      </c>
      <c r="AH42" s="15">
        <f>'Table A4'!M42/'Table A2'!M42*100</f>
        <v>139.9557637262555</v>
      </c>
      <c r="AI42" s="15">
        <f>'Table A4'!N42/'Table A2'!N42*100</f>
        <v>84.952189229994957</v>
      </c>
      <c r="AJ42" s="15">
        <f>'Table A4'!O42/'Table A2'!O42*100</f>
        <v>128.65734082886652</v>
      </c>
      <c r="AK42" s="15"/>
      <c r="AL42" s="15"/>
      <c r="AM42" s="15"/>
      <c r="AN42" s="15">
        <f>'Table A4'!S42/'Table A2'!S42*100</f>
        <v>110.24763208946709</v>
      </c>
      <c r="AO42" s="15">
        <f>'Table A4'!T42/'Table A2'!T42*100</f>
        <v>103.83570234113711</v>
      </c>
      <c r="AP42" s="15">
        <f>'Table A4'!U42/'Table A2'!U42*100</f>
        <v>102.48723073506551</v>
      </c>
    </row>
    <row r="43" spans="1:42" x14ac:dyDescent="0.25">
      <c r="A43" s="13">
        <v>2007</v>
      </c>
      <c r="B43" s="15">
        <f>'Table A1'!B43/'Table A2'!B43*100</f>
        <v>100.35211267605632</v>
      </c>
      <c r="C43" s="15">
        <f>'Table A1'!C43/'Table A2'!C43*100</f>
        <v>178.3580438150033</v>
      </c>
      <c r="D43" s="15">
        <f>'Table A1'!D43/'Table A2'!D43*100</f>
        <v>94.602915874309517</v>
      </c>
      <c r="E43" s="15">
        <f>'Table A1'!E43/'Table A2'!E43*100</f>
        <v>136.63273506563087</v>
      </c>
      <c r="F43" s="15">
        <f>'Table A1'!F43/'Table A2'!F43*100</f>
        <v>123.81294964028777</v>
      </c>
      <c r="G43" s="15">
        <f>'Table A1'!G43/'Table A2'!G43*100</f>
        <v>95.189446538385241</v>
      </c>
      <c r="H43" s="15">
        <f>'Table A1'!H43/'Table A2'!H43*100</f>
        <v>90.774114274011879</v>
      </c>
      <c r="I43" s="15">
        <f>'Table A1'!I43/'Table A2'!I43*100</f>
        <v>116.18776047378809</v>
      </c>
      <c r="J43" s="15">
        <f>'Table A1'!J43/'Table A2'!J43*100</f>
        <v>108.36497526176505</v>
      </c>
      <c r="K43" s="15">
        <f>'Table A1'!K43/'Table A2'!K43*100</f>
        <v>97.45992601726266</v>
      </c>
      <c r="L43" s="15">
        <f>'Table A1'!L43/'Table A2'!L43*100</f>
        <v>104.92227979274611</v>
      </c>
      <c r="M43" s="15">
        <f>'Table A1'!M43/'Table A2'!M43*100</f>
        <v>81.499875838092876</v>
      </c>
      <c r="N43" s="15">
        <f>'Table A1'!N43/'Table A2'!N43*100</f>
        <v>93.74545454545455</v>
      </c>
      <c r="O43" s="15">
        <f>'Table A1'!O43/'Table A2'!O43*100</f>
        <v>85.418227215980039</v>
      </c>
      <c r="P43" s="15" t="e">
        <f>'Table A1'!P43/'Table A2'!P43*100</f>
        <v>#N/A</v>
      </c>
      <c r="Q43" s="15">
        <f>'Table A1'!Q43/'Table A2'!Q43*100</f>
        <v>170.70011025358323</v>
      </c>
      <c r="R43" s="15">
        <f>'Table A1'!R43/'Table A2'!R43*100</f>
        <v>110.74474856779122</v>
      </c>
      <c r="S43" s="15">
        <f>'Table A1'!S43/'Table A2'!S43*100</f>
        <v>101.59000567859171</v>
      </c>
      <c r="T43" s="15">
        <f>'Table A1'!T43/'Table A2'!T43*100</f>
        <v>89.357702349869456</v>
      </c>
      <c r="U43" s="15">
        <f>'Table A1'!U43/'Table A2'!U43*100</f>
        <v>100.16429353778753</v>
      </c>
      <c r="W43" s="15">
        <f>'Table A4'!B43/'Table A2'!B43*100</f>
        <v>96.478873239436609</v>
      </c>
      <c r="X43" s="15">
        <f>'Table A4'!C43/'Table A2'!C43*100</f>
        <v>113.25514494357158</v>
      </c>
      <c r="Y43" s="15">
        <f>'Table A4'!D43/'Table A2'!D43*100</f>
        <v>102.88870777868333</v>
      </c>
      <c r="Z43" s="15">
        <f>'Table A4'!E43/'Table A2'!E43*100</f>
        <v>88.655237074738807</v>
      </c>
      <c r="AA43" s="15">
        <f>'Table A4'!F43/'Table A2'!F43*100</f>
        <v>130.07194244604315</v>
      </c>
      <c r="AB43" s="15">
        <f>'Table A4'!G43/'Table A2'!G43*100</f>
        <v>88.653045030747862</v>
      </c>
      <c r="AC43" s="15">
        <f>'Table A4'!H43/'Table A2'!H43*100</f>
        <v>93.467130862174898</v>
      </c>
      <c r="AD43" s="15">
        <f>'Table A4'!I43/'Table A2'!I43*100</f>
        <v>104.74884843167361</v>
      </c>
      <c r="AE43" s="15">
        <f>'Table A4'!J43/'Table A2'!J43*100</f>
        <v>114.02600391209296</v>
      </c>
      <c r="AF43" s="15">
        <f>'Table A4'!K43/'Table A2'!K43*100</f>
        <v>117.37361282367449</v>
      </c>
      <c r="AG43" s="15">
        <f>'Table A4'!L43/'Table A2'!L43*100</f>
        <v>95.834994021522519</v>
      </c>
      <c r="AH43" s="15">
        <f>'Table A4'!M43/'Table A2'!M43*100</f>
        <v>136.73950831884775</v>
      </c>
      <c r="AI43" s="15">
        <f>'Table A4'!N43/'Table A2'!N43*100</f>
        <v>86.036363636363646</v>
      </c>
      <c r="AJ43" s="15">
        <f>'Table A4'!O43/'Table A2'!O43*100</f>
        <v>128.76404494382024</v>
      </c>
      <c r="AK43" s="15"/>
      <c r="AL43" s="15"/>
      <c r="AM43" s="15"/>
      <c r="AN43" s="15">
        <f>'Table A4'!S43/'Table A2'!S43*100</f>
        <v>111.53889835320841</v>
      </c>
      <c r="AO43" s="15">
        <f>'Table A4'!T43/'Table A2'!T43*100</f>
        <v>110.47519582245431</v>
      </c>
      <c r="AP43" s="15">
        <f>'Table A4'!U43/'Table A2'!U43*100</f>
        <v>103.37349397590361</v>
      </c>
    </row>
    <row r="44" spans="1:42" x14ac:dyDescent="0.25">
      <c r="A44" s="13">
        <v>2008</v>
      </c>
      <c r="B44" s="15">
        <f>'Table A1'!B44/'Table A2'!B44*100</f>
        <v>103.3046133711419</v>
      </c>
      <c r="C44" s="15">
        <f>'Table A1'!C44/'Table A2'!C44*100</f>
        <v>169.84720237440914</v>
      </c>
      <c r="D44" s="15">
        <f>'Table A1'!D44/'Table A2'!D44*100</f>
        <v>94.870117735002808</v>
      </c>
      <c r="E44" s="15">
        <f>'Table A1'!E44/'Table A2'!E44*100</f>
        <v>127.97769893563103</v>
      </c>
      <c r="F44" s="15">
        <f>'Table A1'!F44/'Table A2'!F44*100</f>
        <v>117.3858574610245</v>
      </c>
      <c r="G44" s="15">
        <f>'Table A1'!G44/'Table A2'!G44*100</f>
        <v>93.319352905931694</v>
      </c>
      <c r="H44" s="15">
        <f>'Table A1'!H44/'Table A2'!H44*100</f>
        <v>86.518324607329859</v>
      </c>
      <c r="I44" s="15">
        <f>'Table A1'!I44/'Table A2'!I44*100</f>
        <v>112.15967024623062</v>
      </c>
      <c r="J44" s="15">
        <f>'Table A1'!J44/'Table A2'!J44*100</f>
        <v>107.00777352361064</v>
      </c>
      <c r="K44" s="15">
        <f>'Table A1'!K44/'Table A2'!K44*100</f>
        <v>100.2119965082928</v>
      </c>
      <c r="L44" s="15">
        <f>'Table A1'!L44/'Table A2'!L44*100</f>
        <v>104.13320274240941</v>
      </c>
      <c r="M44" s="15">
        <f>'Table A1'!M44/'Table A2'!M44*100</f>
        <v>85.046842681591443</v>
      </c>
      <c r="N44" s="15">
        <f>'Table A1'!N44/'Table A2'!N44*100</f>
        <v>96.682174338883442</v>
      </c>
      <c r="O44" s="15">
        <f>'Table A1'!O44/'Table A2'!O44*100</f>
        <v>83.650053782717819</v>
      </c>
      <c r="P44" s="15" t="e">
        <f>'Table A1'!P44/'Table A2'!P44*100</f>
        <v>#N/A</v>
      </c>
      <c r="Q44" s="15">
        <f>'Table A1'!Q44/'Table A2'!Q44*100</f>
        <v>175.98094170403587</v>
      </c>
      <c r="R44" s="15">
        <f>'Table A1'!R44/'Table A2'!R44*100</f>
        <v>106.938367295912</v>
      </c>
      <c r="S44" s="15">
        <f>'Table A1'!S44/'Table A2'!S44*100</f>
        <v>98.51893095768375</v>
      </c>
      <c r="T44" s="15">
        <f>'Table A1'!T44/'Table A2'!T44*100</f>
        <v>89.352517985611513</v>
      </c>
      <c r="U44" s="15">
        <f>'Table A1'!U44/'Table A2'!U44*100</f>
        <v>99.14967840401178</v>
      </c>
      <c r="W44" s="15">
        <f>'Table A4'!B44/'Table A2'!B44*100</f>
        <v>95.637474097502448</v>
      </c>
      <c r="X44" s="15">
        <f>'Table A4'!C44/'Table A2'!C44*100</f>
        <v>110.73980433109816</v>
      </c>
      <c r="Y44" s="15">
        <f>'Table A4'!D44/'Table A2'!D44*100</f>
        <v>105.07381797794805</v>
      </c>
      <c r="Z44" s="15">
        <f>'Table A4'!E44/'Table A2'!E44*100</f>
        <v>91.52306132792701</v>
      </c>
      <c r="AA44" s="15">
        <f>'Table A4'!F44/'Table A2'!F44*100</f>
        <v>129.71881959910911</v>
      </c>
      <c r="AB44" s="15">
        <f>'Table A4'!G44/'Table A2'!G44*100</f>
        <v>91.501897343718781</v>
      </c>
      <c r="AC44" s="15">
        <f>'Table A4'!H44/'Table A2'!H44*100</f>
        <v>94.15022150624246</v>
      </c>
      <c r="AD44" s="15">
        <f>'Table A4'!I44/'Table A2'!I44*100</f>
        <v>106.19373033951622</v>
      </c>
      <c r="AE44" s="15">
        <f>'Table A4'!J44/'Table A2'!J44*100</f>
        <v>115.44262675484396</v>
      </c>
      <c r="AF44" s="15">
        <f>'Table A4'!K44/'Table A2'!K44*100</f>
        <v>120.45142785883527</v>
      </c>
      <c r="AG44" s="15">
        <f>'Table A4'!L44/'Table A2'!L44*100</f>
        <v>96.209598432908933</v>
      </c>
      <c r="AH44" s="15">
        <f>'Table A4'!M44/'Table A2'!M44*100</f>
        <v>137.2064728069108</v>
      </c>
      <c r="AI44" s="15">
        <f>'Table A4'!N44/'Table A2'!N44*100</f>
        <v>92.066601371204698</v>
      </c>
      <c r="AJ44" s="15">
        <f>'Table A4'!O44/'Table A2'!O44*100</f>
        <v>123.46121668459425</v>
      </c>
      <c r="AK44" s="15"/>
      <c r="AL44" s="15"/>
      <c r="AM44" s="15"/>
      <c r="AN44" s="15">
        <f>'Table A4'!S44/'Table A2'!S44*100</f>
        <v>111.10244988864142</v>
      </c>
      <c r="AO44" s="15">
        <f>'Table A4'!T44/'Table A2'!T44*100</f>
        <v>106.95786228160328</v>
      </c>
      <c r="AP44" s="15">
        <f>'Table A4'!U44/'Table A2'!U44*100</f>
        <v>104.7421781314728</v>
      </c>
    </row>
    <row r="45" spans="1:42" x14ac:dyDescent="0.25">
      <c r="A45" s="13">
        <v>2009</v>
      </c>
      <c r="B45" s="15">
        <f>'Table A1'!B45/'Table A2'!B45*100</f>
        <v>87.469359741151081</v>
      </c>
      <c r="C45" s="15">
        <f>'Table A1'!C45/'Table A2'!C45*100</f>
        <v>153.64773607882211</v>
      </c>
      <c r="D45" s="15">
        <f>'Table A1'!D45/'Table A2'!D45*100</f>
        <v>93.73737373737373</v>
      </c>
      <c r="E45" s="15">
        <f>'Table A1'!E45/'Table A2'!E45*100</f>
        <v>124.37228392081118</v>
      </c>
      <c r="F45" s="15">
        <f>'Table A1'!F45/'Table A2'!F45*100</f>
        <v>103.87566137566138</v>
      </c>
      <c r="G45" s="15">
        <f>'Table A1'!G45/'Table A2'!G45*100</f>
        <v>84.915733277504458</v>
      </c>
      <c r="H45" s="15">
        <f>'Table A1'!H45/'Table A2'!H45*100</f>
        <v>85.378204451946402</v>
      </c>
      <c r="I45" s="15">
        <f>'Table A1'!I45/'Table A2'!I45*100</f>
        <v>99.673487157161517</v>
      </c>
      <c r="J45" s="15">
        <f>'Table A1'!J45/'Table A2'!J45*100</f>
        <v>105.8837890625</v>
      </c>
      <c r="K45" s="15">
        <f>'Table A1'!K45/'Table A2'!K45*100</f>
        <v>96.005441503833779</v>
      </c>
      <c r="L45" s="15">
        <f>'Table A1'!L45/'Table A2'!L45*100</f>
        <v>108.78618588115793</v>
      </c>
      <c r="M45" s="15">
        <f>'Table A1'!M45/'Table A2'!M45*100</f>
        <v>90.831400317421569</v>
      </c>
      <c r="N45" s="15">
        <f>'Table A1'!N45/'Table A2'!N45*100</f>
        <v>94.101598025204638</v>
      </c>
      <c r="O45" s="15">
        <f>'Table A1'!O45/'Table A2'!O45*100</f>
        <v>78.077962176765723</v>
      </c>
      <c r="P45" s="15" t="e">
        <f>'Table A1'!P45/'Table A2'!P45*100</f>
        <v>#N/A</v>
      </c>
      <c r="Q45" s="15">
        <f>'Table A1'!Q45/'Table A2'!Q45*100</f>
        <v>163.1950094928126</v>
      </c>
      <c r="R45" s="15">
        <f>'Table A1'!R45/'Table A2'!R45*100</f>
        <v>111.73817806983637</v>
      </c>
      <c r="S45" s="15">
        <f>'Table A1'!S45/'Table A2'!S45*100</f>
        <v>95.254957507082167</v>
      </c>
      <c r="T45" s="15">
        <f>'Table A1'!T45/'Table A2'!T45*100</f>
        <v>90.260925587887911</v>
      </c>
      <c r="U45" s="15">
        <f>'Table A1'!U45/'Table A2'!U45*100</f>
        <v>97.023403771870036</v>
      </c>
      <c r="W45" s="15">
        <f>'Table A4'!B45/'Table A2'!B45*100</f>
        <v>88.587116383959213</v>
      </c>
      <c r="X45" s="15">
        <f>'Table A4'!C45/'Table A2'!C45*100</f>
        <v>109.26602457655265</v>
      </c>
      <c r="Y45" s="15">
        <f>'Table A4'!D45/'Table A2'!D45*100</f>
        <v>109.11111111111111</v>
      </c>
      <c r="Z45" s="15">
        <f>'Table A4'!E45/'Table A2'!E45*100</f>
        <v>91.272332206663435</v>
      </c>
      <c r="AA45" s="15">
        <f>'Table A4'!F45/'Table A2'!F45*100</f>
        <v>125.5820105820106</v>
      </c>
      <c r="AB45" s="15">
        <f>'Table A4'!G45/'Table A2'!G45*100</f>
        <v>95.205694546215852</v>
      </c>
      <c r="AC45" s="15">
        <f>'Table A4'!H45/'Table A2'!H45*100</f>
        <v>99.071632028695007</v>
      </c>
      <c r="AD45" s="15">
        <f>'Table A4'!I45/'Table A2'!I45*100</f>
        <v>107.96691336525903</v>
      </c>
      <c r="AE45" s="15">
        <f>'Table A4'!J45/'Table A2'!J45*100</f>
        <v>120.15380859375</v>
      </c>
      <c r="AF45" s="15">
        <f>'Table A4'!K45/'Table A2'!K45*100</f>
        <v>117.75908978481327</v>
      </c>
      <c r="AG45" s="15">
        <f>'Table A4'!L45/'Table A2'!L45*100</f>
        <v>99.248349415947175</v>
      </c>
      <c r="AH45" s="15">
        <f>'Table A4'!M45/'Table A2'!M45*100</f>
        <v>138.35917470394335</v>
      </c>
      <c r="AI45" s="15">
        <f>'Table A4'!N45/'Table A2'!N45*100</f>
        <v>101.00038976224504</v>
      </c>
      <c r="AJ45" s="15">
        <f>'Table A4'!O45/'Table A2'!O45*100</f>
        <v>125.69149620481153</v>
      </c>
      <c r="AK45" s="15"/>
      <c r="AL45" s="15"/>
      <c r="AM45" s="15"/>
      <c r="AN45" s="15">
        <f>'Table A4'!S45/'Table A2'!S45*100</f>
        <v>117.04438149197355</v>
      </c>
      <c r="AO45" s="15">
        <f>'Table A4'!T45/'Table A2'!T45*100</f>
        <v>110.7269408353914</v>
      </c>
      <c r="AP45" s="15">
        <f>'Table A4'!U45/'Table A2'!U45*100</f>
        <v>108.78209497841399</v>
      </c>
    </row>
    <row r="46" spans="1:42" x14ac:dyDescent="0.25">
      <c r="A46" s="13">
        <v>2010</v>
      </c>
      <c r="B46" s="15">
        <f>'Table A1'!B46/'Table A2'!B46*100</f>
        <v>81.27745241581259</v>
      </c>
      <c r="C46" s="15">
        <f>'Table A1'!C46/'Table A2'!C46*100</f>
        <v>137.14837006194782</v>
      </c>
      <c r="D46" s="15">
        <f>'Table A1'!D46/'Table A2'!D46*100</f>
        <v>98.049717057396933</v>
      </c>
      <c r="E46" s="15">
        <f>'Table A1'!E46/'Table A2'!E46*100</f>
        <v>120.40862399819392</v>
      </c>
      <c r="F46" s="15">
        <f>'Table A1'!F46/'Table A2'!F46*100</f>
        <v>96.321110975758302</v>
      </c>
      <c r="G46" s="15">
        <f>'Table A1'!G46/'Table A2'!G46*100</f>
        <v>96.134949230265306</v>
      </c>
      <c r="H46" s="15">
        <f>'Table A1'!H46/'Table A2'!H46*100</f>
        <v>86.469344608879496</v>
      </c>
      <c r="I46" s="15">
        <f>'Table A1'!I46/'Table A2'!I46*100</f>
        <v>102.38785985271144</v>
      </c>
      <c r="J46" s="15">
        <f>'Table A1'!J46/'Table A2'!J46*100</f>
        <v>108.6046511627907</v>
      </c>
      <c r="K46" s="15">
        <f>'Table A1'!K46/'Table A2'!K46*100</f>
        <v>100.61379818315739</v>
      </c>
      <c r="L46" s="15">
        <f>'Table A1'!L46/'Table A2'!L46*100</f>
        <v>102.23734405608826</v>
      </c>
      <c r="M46" s="15">
        <f>'Table A1'!M46/'Table A2'!M46*100</f>
        <v>89.761328260117608</v>
      </c>
      <c r="N46" s="15">
        <f>'Table A1'!N46/'Table A2'!N46*100</f>
        <v>95.645491803278702</v>
      </c>
      <c r="O46" s="15">
        <f>'Table A1'!O46/'Table A2'!O46*100</f>
        <v>85.771694085143793</v>
      </c>
      <c r="P46" s="15" t="e">
        <f>'Table A1'!P46/'Table A2'!P46*100</f>
        <v>#N/A</v>
      </c>
      <c r="Q46" s="15">
        <f>'Table A1'!Q46/'Table A2'!Q46*100</f>
        <v>152.06951446006897</v>
      </c>
      <c r="R46" s="15">
        <f>'Table A1'!R46/'Table A2'!R46*100</f>
        <v>115.38365719980068</v>
      </c>
      <c r="S46" s="15">
        <f>'Table A1'!S46/'Table A2'!S46*100</f>
        <v>97.818396226415103</v>
      </c>
      <c r="T46" s="15">
        <f>'Table A1'!T46/'Table A2'!T46*100</f>
        <v>93.070165925604599</v>
      </c>
      <c r="U46" s="15">
        <f>'Table A1'!U46/'Table A2'!U46*100</f>
        <v>98.934481976876</v>
      </c>
      <c r="W46" s="15">
        <f>'Table A4'!B46/'Table A2'!B46*100</f>
        <v>83.839677891654475</v>
      </c>
      <c r="X46" s="15">
        <f>'Table A4'!C46/'Table A2'!C46*100</f>
        <v>97.390068041027732</v>
      </c>
      <c r="Y46" s="15">
        <f>'Table A4'!D46/'Table A2'!D46*100</f>
        <v>104.41592562651576</v>
      </c>
      <c r="Z46" s="15">
        <f>'Table A4'!E46/'Table A2'!E46*100</f>
        <v>88.644316514279268</v>
      </c>
      <c r="AA46" s="15">
        <f>'Table A4'!F46/'Table A2'!F46*100</f>
        <v>116.66463637471067</v>
      </c>
      <c r="AB46" s="15">
        <f>'Table A4'!G46/'Table A2'!G46*100</f>
        <v>97.750846162244784</v>
      </c>
      <c r="AC46" s="15">
        <f>'Table A4'!H46/'Table A2'!H46*100</f>
        <v>98.498942917547581</v>
      </c>
      <c r="AD46" s="15">
        <f>'Table A4'!I46/'Table A2'!I46*100</f>
        <v>111.72729301495201</v>
      </c>
      <c r="AE46" s="15">
        <f>'Table A4'!J46/'Table A2'!J46*100</f>
        <v>118.078335373317</v>
      </c>
      <c r="AF46" s="15">
        <f>'Table A4'!K46/'Table A2'!K46*100</f>
        <v>114.98895163270318</v>
      </c>
      <c r="AG46" s="15">
        <f>'Table A4'!L46/'Table A2'!L46*100</f>
        <v>98.061655840808342</v>
      </c>
      <c r="AH46" s="15">
        <f>'Table A4'!M46/'Table A2'!M46*100</f>
        <v>128.22552749913524</v>
      </c>
      <c r="AI46" s="15">
        <f>'Table A4'!N46/'Table A2'!N46*100</f>
        <v>103.30430327868851</v>
      </c>
      <c r="AJ46" s="15">
        <f>'Table A4'!O46/'Table A2'!O46*100</f>
        <v>116.60178324751978</v>
      </c>
      <c r="AK46" s="15"/>
      <c r="AL46" s="15"/>
      <c r="AM46" s="15"/>
      <c r="AN46" s="15">
        <f>'Table A4'!S46/'Table A2'!S46*100</f>
        <v>115.42452830188678</v>
      </c>
      <c r="AO46" s="15">
        <f>'Table A4'!T46/'Table A2'!T46*100</f>
        <v>110.8881900010845</v>
      </c>
      <c r="AP46" s="15">
        <f>'Table A4'!U46/'Table A2'!U46*100</f>
        <v>107.29993198821128</v>
      </c>
    </row>
    <row r="47" spans="1:42" x14ac:dyDescent="0.25">
      <c r="A47" s="13">
        <v>2011</v>
      </c>
      <c r="B47" s="15">
        <f>'Table A1'!B47/'Table A2'!B47*100</f>
        <v>94.03111739745404</v>
      </c>
      <c r="C47" s="15">
        <f>'Table A1'!C47/'Table A2'!C47*100</f>
        <v>108.7637516315495</v>
      </c>
      <c r="D47" s="15">
        <f>'Table A1'!D47/'Table A2'!D47*100</f>
        <v>101.47133953203229</v>
      </c>
      <c r="E47" s="15">
        <f>'Table A1'!E47/'Table A2'!E47*100</f>
        <v>108.89009793253534</v>
      </c>
      <c r="F47" s="15">
        <f>'Table A1'!F47/'Table A2'!F47*100</f>
        <v>91.591428260633094</v>
      </c>
      <c r="G47" s="15">
        <f>'Table A1'!G47/'Table A2'!G47*100</f>
        <v>99.821109123434709</v>
      </c>
      <c r="H47" s="15">
        <f>'Table A1'!H47/'Table A2'!H47*100</f>
        <v>88.087177316969971</v>
      </c>
      <c r="I47" s="15">
        <f>'Table A1'!I47/'Table A2'!I47*100</f>
        <v>107.66000907852928</v>
      </c>
      <c r="J47" s="15">
        <f>'Table A1'!J47/'Table A2'!J47*100</f>
        <v>110.57995632128123</v>
      </c>
      <c r="K47" s="15">
        <f>'Table A1'!K47/'Table A2'!K47*100</f>
        <v>97.092008840293119</v>
      </c>
      <c r="L47" s="15">
        <f>'Table A1'!L47/'Table A2'!L47*100</f>
        <v>98.277921560820232</v>
      </c>
      <c r="M47" s="15">
        <f>'Table A1'!M47/'Table A2'!M47*100</f>
        <v>97.309899569583933</v>
      </c>
      <c r="N47" s="15">
        <f>'Table A1'!N47/'Table A2'!N47*100</f>
        <v>99.822222222222223</v>
      </c>
      <c r="O47" s="15">
        <f>'Table A1'!O47/'Table A2'!O47*100</f>
        <v>89.454019525129567</v>
      </c>
      <c r="P47" s="15" t="e">
        <f>'Table A1'!P47/'Table A2'!P47*100</f>
        <v>#N/A</v>
      </c>
      <c r="Q47" s="15">
        <f>'Table A1'!Q47/'Table A2'!Q47*100</f>
        <v>141.73249430981389</v>
      </c>
      <c r="R47" s="15">
        <f>'Table A1'!R47/'Table A2'!R47*100</f>
        <v>112.03692883019751</v>
      </c>
      <c r="S47" s="15">
        <f>'Table A1'!S47/'Table A2'!S47*100</f>
        <v>97.295755362848013</v>
      </c>
      <c r="T47" s="15">
        <f>'Table A1'!T47/'Table A2'!T47*100</f>
        <v>93.161937273309164</v>
      </c>
      <c r="U47" s="15">
        <f>'Table A1'!U47/'Table A2'!U47*100</f>
        <v>99.842731970343749</v>
      </c>
      <c r="W47" s="15">
        <f>'Table A4'!B47/'Table A2'!B47*100</f>
        <v>88.401697312588396</v>
      </c>
      <c r="X47" s="15">
        <f>'Table A4'!C47/'Table A2'!C47*100</f>
        <v>87.208651873951155</v>
      </c>
      <c r="Y47" s="15">
        <f>'Table A4'!D47/'Table A2'!D47*100</f>
        <v>102.65658526616942</v>
      </c>
      <c r="Z47" s="15">
        <f>'Table A4'!E47/'Table A2'!E47*100</f>
        <v>88.26985854189337</v>
      </c>
      <c r="AA47" s="15">
        <f>'Table A4'!F47/'Table A2'!F47*100</f>
        <v>104.57957141303164</v>
      </c>
      <c r="AB47" s="15">
        <f>'Table A4'!G47/'Table A2'!G47*100</f>
        <v>100.60375670840789</v>
      </c>
      <c r="AC47" s="15">
        <f>'Table A4'!H47/'Table A2'!H47*100</f>
        <v>98.99492170969107</v>
      </c>
      <c r="AD47" s="15">
        <f>'Table A4'!I47/'Table A2'!I47*100</f>
        <v>113.45891965501589</v>
      </c>
      <c r="AE47" s="15">
        <f>'Table A4'!J47/'Table A2'!J47*100</f>
        <v>114.9963601067702</v>
      </c>
      <c r="AF47" s="15">
        <f>'Table A4'!K47/'Table A2'!K47*100</f>
        <v>107.45608933348842</v>
      </c>
      <c r="AG47" s="15">
        <f>'Table A4'!L47/'Table A2'!L47*100</f>
        <v>94.823810471829589</v>
      </c>
      <c r="AH47" s="15">
        <f>'Table A4'!M47/'Table A2'!M47*100</f>
        <v>129.20851267336201</v>
      </c>
      <c r="AI47" s="15">
        <f>'Table A4'!N47/'Table A2'!N47*100</f>
        <v>109.02857142857142</v>
      </c>
      <c r="AJ47" s="15">
        <f>'Table A4'!O47/'Table A2'!O47*100</f>
        <v>107.67747378570569</v>
      </c>
      <c r="AK47" s="15"/>
      <c r="AL47" s="15"/>
      <c r="AM47" s="15"/>
      <c r="AN47" s="15">
        <f>'Table A4'!S47/'Table A2'!S47*100</f>
        <v>110.57736193518942</v>
      </c>
      <c r="AO47" s="15">
        <f>'Table A4'!T47/'Table A2'!T47*100</f>
        <v>104.89652229571153</v>
      </c>
      <c r="AP47" s="15">
        <f>'Table A4'!U47/'Table A2'!U47*100</f>
        <v>105.87508425073018</v>
      </c>
    </row>
    <row r="48" spans="1:42" x14ac:dyDescent="0.25">
      <c r="A48" s="13">
        <v>2012</v>
      </c>
      <c r="B48" s="15">
        <f>'Table A1'!B48/'Table A2'!B48*100</f>
        <v>90.054160512063035</v>
      </c>
      <c r="C48" s="15">
        <f>'Table A1'!C48/'Table A2'!C48*100</f>
        <v>82.451499118165785</v>
      </c>
      <c r="D48" s="15">
        <f>'Table A1'!D48/'Table A2'!D48*100</f>
        <v>99.78654198007726</v>
      </c>
      <c r="E48" s="15">
        <f>'Table A1'!E48/'Table A2'!E48*100</f>
        <v>109.86055776892429</v>
      </c>
      <c r="F48" s="15">
        <f>'Table A1'!F48/'Table A2'!F48*100</f>
        <v>89.951482479784374</v>
      </c>
      <c r="G48" s="15">
        <f>'Table A1'!G48/'Table A2'!G48*100</f>
        <v>92.673910608267065</v>
      </c>
      <c r="H48" s="15">
        <f>'Table A1'!H48/'Table A2'!H48*100</f>
        <v>87.342955041013397</v>
      </c>
      <c r="I48" s="15">
        <f>'Table A1'!I48/'Table A2'!I48*100</f>
        <v>104.68836795911565</v>
      </c>
      <c r="J48" s="15">
        <f>'Table A1'!J48/'Table A2'!J48*100</f>
        <v>111.56966490299824</v>
      </c>
      <c r="K48" s="15">
        <f>'Table A1'!K48/'Table A2'!K48*100</f>
        <v>99.559981472904127</v>
      </c>
      <c r="L48" s="15">
        <f>'Table A1'!L48/'Table A2'!L48*100</f>
        <v>100.13786312161497</v>
      </c>
      <c r="M48" s="15">
        <f>'Table A1'!M48/'Table A2'!M48*100</f>
        <v>96.740356417775772</v>
      </c>
      <c r="N48" s="15">
        <f>'Table A1'!N48/'Table A2'!N48*100</f>
        <v>99.299855142443263</v>
      </c>
      <c r="O48" s="15">
        <f>'Table A1'!O48/'Table A2'!O48*100</f>
        <v>91.691293475789948</v>
      </c>
      <c r="P48" s="15" t="e">
        <f>'Table A1'!P48/'Table A2'!P48*100</f>
        <v>#N/A</v>
      </c>
      <c r="Q48" s="15">
        <f>'Table A1'!Q48/'Table A2'!Q48*100</f>
        <v>141.99465036301109</v>
      </c>
      <c r="R48" s="15">
        <f>'Table A1'!R48/'Table A2'!R48*100</f>
        <v>113.68164967562558</v>
      </c>
      <c r="S48" s="15">
        <f>'Table A1'!S48/'Table A2'!S48*100</f>
        <v>99.273003472222214</v>
      </c>
      <c r="T48" s="15">
        <f>'Table A1'!T48/'Table A2'!T48*100</f>
        <v>97.4376731301939</v>
      </c>
      <c r="U48" s="15">
        <f>'Table A1'!U48/'Table A2'!U48*100</f>
        <v>98.920823697830627</v>
      </c>
      <c r="W48" s="15">
        <f>'Table A4'!B48/'Table A2'!B48*100</f>
        <v>94.308222550467747</v>
      </c>
      <c r="X48" s="15">
        <f>'Table A4'!C48/'Table A2'!C48*100</f>
        <v>75.0280583613917</v>
      </c>
      <c r="Y48" s="15">
        <f>'Table A4'!D48/'Table A2'!D48*100</f>
        <v>100.43708070746086</v>
      </c>
      <c r="Z48" s="15">
        <f>'Table A4'!E48/'Table A2'!E48*100</f>
        <v>92.85081894643649</v>
      </c>
      <c r="AA48" s="15">
        <f>'Table A4'!F48/'Table A2'!F48*100</f>
        <v>104.18328840970349</v>
      </c>
      <c r="AB48" s="15">
        <f>'Table A4'!G48/'Table A2'!G48*100</f>
        <v>102.80049288674806</v>
      </c>
      <c r="AC48" s="15">
        <f>'Table A4'!H48/'Table A2'!H48*100</f>
        <v>97.82992420309418</v>
      </c>
      <c r="AD48" s="15">
        <f>'Table A4'!I48/'Table A2'!I48*100</f>
        <v>109.42117542495278</v>
      </c>
      <c r="AE48" s="15">
        <f>'Table A4'!J48/'Table A2'!J48*100</f>
        <v>110.44091710758379</v>
      </c>
      <c r="AF48" s="15">
        <f>'Table A4'!K48/'Table A2'!K48*100</f>
        <v>107.07503473830478</v>
      </c>
      <c r="AG48" s="15">
        <f>'Table A4'!L48/'Table A2'!L48*100</f>
        <v>95.558838010832119</v>
      </c>
      <c r="AH48" s="15">
        <f>'Table A4'!M48/'Table A2'!M48*100</f>
        <v>119.77216332055043</v>
      </c>
      <c r="AI48" s="15">
        <f>'Table A4'!N48/'Table A2'!N48*100</f>
        <v>109.16224046354419</v>
      </c>
      <c r="AJ48" s="15">
        <f>'Table A4'!O48/'Table A2'!O48*100</f>
        <v>98.886110479654462</v>
      </c>
      <c r="AK48" s="15"/>
      <c r="AL48" s="15"/>
      <c r="AM48" s="15"/>
      <c r="AN48" s="15">
        <f>'Table A4'!S48/'Table A2'!S48*100</f>
        <v>104.45963541666667</v>
      </c>
      <c r="AO48" s="15">
        <f>'Table A4'!T48/'Table A2'!T48*100</f>
        <v>108.5410895660203</v>
      </c>
      <c r="AP48" s="15">
        <f>'Table A4'!U48/'Table A2'!U48*100</f>
        <v>104.00836912234335</v>
      </c>
    </row>
    <row r="49" spans="1:63" x14ac:dyDescent="0.25">
      <c r="A49" s="13">
        <v>2013</v>
      </c>
      <c r="B49" s="15">
        <f>'Table A1'!B49/'Table A2'!B49*100</f>
        <v>96.47872563403898</v>
      </c>
      <c r="C49" s="15">
        <f>'Table A1'!C49/'Table A2'!C49*100</f>
        <v>75.441860465116278</v>
      </c>
      <c r="D49" s="15">
        <f>'Table A1'!D49/'Table A2'!D49*100</f>
        <v>97.715148465022651</v>
      </c>
      <c r="E49" s="15">
        <f>'Table A1'!E49/'Table A2'!E49*100</f>
        <v>99.106066693451183</v>
      </c>
      <c r="F49" s="15">
        <f>'Table A1'!F49/'Table A2'!F49*100</f>
        <v>97.428411005053349</v>
      </c>
      <c r="G49" s="15">
        <f>'Table A1'!G49/'Table A2'!G49*100</f>
        <v>92.065229287512324</v>
      </c>
      <c r="H49" s="15">
        <f>'Table A1'!H49/'Table A2'!H49*100</f>
        <v>90.36991745643536</v>
      </c>
      <c r="I49" s="15">
        <f>'Table A1'!I49/'Table A2'!I49*100</f>
        <v>105.05965532479009</v>
      </c>
      <c r="J49" s="15">
        <f>'Table A1'!J49/'Table A2'!J49*100</f>
        <v>104.94993812577343</v>
      </c>
      <c r="K49" s="15">
        <f>'Table A1'!K49/'Table A2'!K49*100</f>
        <v>95.904625234573345</v>
      </c>
      <c r="L49" s="15">
        <f>'Table A1'!L49/'Table A2'!L49*100</f>
        <v>101.57741384507185</v>
      </c>
      <c r="M49" s="15">
        <f>'Table A1'!M49/'Table A2'!M49*100</f>
        <v>98.015786011839509</v>
      </c>
      <c r="N49" s="15">
        <f>'Table A1'!N49/'Table A2'!N49*100</f>
        <v>99.873664867348111</v>
      </c>
      <c r="O49" s="15">
        <f>'Table A1'!O49/'Table A2'!O49*100</f>
        <v>97.644660853810436</v>
      </c>
      <c r="P49" s="15" t="e">
        <f>'Table A1'!P49/'Table A2'!P49*100</f>
        <v>#N/A</v>
      </c>
      <c r="Q49" s="15">
        <f>'Table A1'!Q49/'Table A2'!Q49*100</f>
        <v>133.73054474708172</v>
      </c>
      <c r="R49" s="15">
        <f>'Table A1'!R49/'Table A2'!R49*100</f>
        <v>107.21919302071974</v>
      </c>
      <c r="S49" s="15">
        <f>'Table A1'!S49/'Table A2'!S49*100</f>
        <v>101.75030464163066</v>
      </c>
      <c r="T49" s="15">
        <f>'Table A1'!T49/'Table A2'!T49*100</f>
        <v>92.414381734770089</v>
      </c>
      <c r="U49" s="15">
        <f>'Table A1'!U49/'Table A2'!U49*100</f>
        <v>98.341232227488135</v>
      </c>
      <c r="W49" s="15">
        <f>'Table A4'!B49/'Table A2'!B49*100</f>
        <v>102.07503667994131</v>
      </c>
      <c r="X49" s="15">
        <f>'Table A4'!C49/'Table A2'!C49*100</f>
        <v>73.728682170542641</v>
      </c>
      <c r="Y49" s="15">
        <f>'Table A4'!D49/'Table A2'!D49*100</f>
        <v>98.419728233517873</v>
      </c>
      <c r="Z49" s="15">
        <f>'Table A4'!E49/'Table A2'!E49*100</f>
        <v>87.886701486540773</v>
      </c>
      <c r="AA49" s="15">
        <f>'Table A4'!F49/'Table A2'!F49*100</f>
        <v>109.24199887703539</v>
      </c>
      <c r="AB49" s="15">
        <f>'Table A4'!G49/'Table A2'!G49*100</f>
        <v>102.75801685454744</v>
      </c>
      <c r="AC49" s="15">
        <f>'Table A4'!H49/'Table A2'!H49*100</f>
        <v>96.861306430245591</v>
      </c>
      <c r="AD49" s="15">
        <f>'Table A4'!I49/'Table A2'!I49*100</f>
        <v>107.32434821034028</v>
      </c>
      <c r="AE49" s="15">
        <f>'Table A4'!J49/'Table A2'!J49*100</f>
        <v>104.52244346945663</v>
      </c>
      <c r="AF49" s="15">
        <f>'Table A4'!K49/'Table A2'!K49*100</f>
        <v>103.10188762556574</v>
      </c>
      <c r="AG49" s="15">
        <f>'Table A4'!L49/'Table A2'!L49*100</f>
        <v>98.934994474027931</v>
      </c>
      <c r="AH49" s="15">
        <f>'Table A4'!M49/'Table A2'!M49*100</f>
        <v>114.29511072133305</v>
      </c>
      <c r="AI49" s="15">
        <f>'Table A4'!N49/'Table A2'!N49*100</f>
        <v>106.20190651200186</v>
      </c>
      <c r="AJ49" s="15">
        <f>'Table A4'!O49/'Table A2'!O49*100</f>
        <v>96.931264862416484</v>
      </c>
      <c r="AK49" s="15"/>
      <c r="AL49" s="15"/>
      <c r="AM49" s="15"/>
      <c r="AN49" s="15">
        <f>'Table A4'!S49/'Table A2'!S49*100</f>
        <v>107.13415309626674</v>
      </c>
      <c r="AO49" s="15">
        <f>'Table A4'!T49/'Table A2'!T49*100</f>
        <v>103.27536541128775</v>
      </c>
      <c r="AP49" s="15">
        <f>'Table A4'!U49/'Table A2'!U49*100</f>
        <v>102.30504093063335</v>
      </c>
    </row>
    <row r="50" spans="1:63" x14ac:dyDescent="0.25">
      <c r="A50" s="13">
        <v>2014</v>
      </c>
      <c r="B50" s="15">
        <f>'Table A1'!B50/'Table A2'!B50*100</f>
        <v>95.282247068448314</v>
      </c>
      <c r="C50" s="15">
        <f>'Table A1'!C50/'Table A2'!C50*100</f>
        <v>82.955808188734082</v>
      </c>
      <c r="D50" s="15">
        <f>'Table A1'!D50/'Table A2'!D50*100</f>
        <v>100.15042117930204</v>
      </c>
      <c r="E50" s="15">
        <f>'Table A1'!E50/'Table A2'!E50*100</f>
        <v>98.465553235908146</v>
      </c>
      <c r="F50" s="15">
        <f>'Table A1'!F50/'Table A2'!F50*100</f>
        <v>90.896767466110532</v>
      </c>
      <c r="G50" s="15">
        <f>'Table A1'!G50/'Table A2'!G50*100</f>
        <v>95.925349922239505</v>
      </c>
      <c r="H50" s="15">
        <f>'Table A1'!H50/'Table A2'!H50*100</f>
        <v>92.652077896004812</v>
      </c>
      <c r="I50" s="15">
        <f>'Table A1'!I50/'Table A2'!I50*100</f>
        <v>110.16184080149731</v>
      </c>
      <c r="J50" s="15">
        <f>'Table A1'!J50/'Table A2'!J50*100</f>
        <v>102.2973558734287</v>
      </c>
      <c r="K50" s="15">
        <f>'Table A1'!K50/'Table A2'!K50*100</f>
        <v>93.236310333996428</v>
      </c>
      <c r="L50" s="15">
        <f>'Table A1'!L50/'Table A2'!L50*100</f>
        <v>100.12998700129987</v>
      </c>
      <c r="M50" s="15">
        <f>'Table A1'!M50/'Table A2'!M50*100</f>
        <v>99.650090128300278</v>
      </c>
      <c r="N50" s="15">
        <f>'Table A1'!N50/'Table A2'!N50*100</f>
        <v>98.934567369780453</v>
      </c>
      <c r="O50" s="15">
        <f>'Table A1'!O50/'Table A2'!O50*100</f>
        <v>102.40026304252522</v>
      </c>
      <c r="P50" s="15" t="e">
        <f>'Table A1'!P50/'Table A2'!P50*100</f>
        <v>#N/A</v>
      </c>
      <c r="Q50" s="15">
        <f>'Table A1'!Q50/'Table A2'!Q50*100</f>
        <v>116.41644908616189</v>
      </c>
      <c r="R50" s="15">
        <f>'Table A1'!R50/'Table A2'!R50*100</f>
        <v>101.5974765974766</v>
      </c>
      <c r="S50" s="15">
        <f>'Table A1'!S50/'Table A2'!S50*100</f>
        <v>100.37812979049565</v>
      </c>
      <c r="T50" s="15">
        <f>'Table A1'!T50/'Table A2'!T50*100</f>
        <v>95.309511826874697</v>
      </c>
      <c r="U50" s="15">
        <f>'Table A1'!U50/'Table A2'!U50*100</f>
        <v>98.639526430574307</v>
      </c>
      <c r="W50" s="15">
        <f>'Table A4'!B50/'Table A2'!B50*100</f>
        <v>90.073629670030002</v>
      </c>
      <c r="X50" s="15">
        <f>'Table A4'!C50/'Table A2'!C50*100</f>
        <v>82.998546884349082</v>
      </c>
      <c r="Y50" s="15">
        <f>'Table A4'!D50/'Table A2'!D50*100</f>
        <v>97.4929803449659</v>
      </c>
      <c r="Z50" s="15">
        <f>'Table A4'!E50/'Table A2'!E50*100</f>
        <v>94.509394572025059</v>
      </c>
      <c r="AA50" s="15">
        <f>'Table A4'!F50/'Table A2'!F50*100</f>
        <v>102.1376433785193</v>
      </c>
      <c r="AB50" s="15">
        <f>'Table A4'!G50/'Table A2'!G50*100</f>
        <v>98.672887506480038</v>
      </c>
      <c r="AC50" s="15">
        <f>'Table A4'!H50/'Table A2'!H50*100</f>
        <v>97.109014254165814</v>
      </c>
      <c r="AD50" s="15">
        <f>'Table A4'!I50/'Table A2'!I50*100</f>
        <v>107.3543983265441</v>
      </c>
      <c r="AE50" s="15">
        <f>'Table A4'!J50/'Table A2'!J50*100</f>
        <v>101.97225834416992</v>
      </c>
      <c r="AF50" s="15">
        <f>'Table A4'!K50/'Table A2'!K50*100</f>
        <v>99.162391372631134</v>
      </c>
      <c r="AG50" s="15">
        <f>'Table A4'!L50/'Table A2'!L50*100</f>
        <v>99.080091990800923</v>
      </c>
      <c r="AH50" s="15">
        <f>'Table A4'!M50/'Table A2'!M50*100</f>
        <v>109.48997985367406</v>
      </c>
      <c r="AI50" s="15">
        <f>'Table A4'!N50/'Table A2'!N50*100</f>
        <v>101.35600516573398</v>
      </c>
      <c r="AJ50" s="15">
        <f>'Table A4'!O50/'Table A2'!O50*100</f>
        <v>95.035072336694427</v>
      </c>
      <c r="AK50" s="15"/>
      <c r="AL50" s="15"/>
      <c r="AM50" s="15"/>
      <c r="AN50" s="15">
        <f>'Table A4'!S50/'Table A2'!S50*100</f>
        <v>99.938681655595303</v>
      </c>
      <c r="AO50" s="15">
        <f>'Table A4'!T50/'Table A2'!T50*100</f>
        <v>98.973326623049829</v>
      </c>
      <c r="AP50" s="15">
        <f>'Table A4'!U50/'Table A2'!U50*100</f>
        <v>99.729982344999485</v>
      </c>
    </row>
    <row r="51" spans="1:63" x14ac:dyDescent="0.25">
      <c r="A51" s="13">
        <v>2015</v>
      </c>
      <c r="B51" s="15">
        <f>'Table A1'!B51/'Table A2'!B51*100</f>
        <v>108.33930215900951</v>
      </c>
      <c r="C51" s="15">
        <f>'Table A1'!C51/'Table A2'!C51*100</f>
        <v>90.669154892028786</v>
      </c>
      <c r="D51" s="15">
        <f>'Table A1'!D51/'Table A2'!D51*100</f>
        <v>99.027391822151642</v>
      </c>
      <c r="E51" s="15">
        <f>'Table A1'!E51/'Table A2'!E51*100</f>
        <v>94.435191535220923</v>
      </c>
      <c r="F51" s="15">
        <f>'Table A1'!F51/'Table A2'!F51*100</f>
        <v>97.477040008445044</v>
      </c>
      <c r="G51" s="15">
        <f>'Table A1'!G51/'Table A2'!G51*100</f>
        <v>98.59602377536379</v>
      </c>
      <c r="H51" s="15">
        <f>'Table A1'!H51/'Table A2'!H51*100</f>
        <v>95.901229631110681</v>
      </c>
      <c r="I51" s="15">
        <f>'Table A1'!I51/'Table A2'!I51*100</f>
        <v>106.68702611625949</v>
      </c>
      <c r="J51" s="15">
        <f>'Table A1'!J51/'Table A2'!J51*100</f>
        <v>101.73446211026224</v>
      </c>
      <c r="K51" s="15">
        <f>'Table A1'!K51/'Table A2'!K51*100</f>
        <v>97.902892561983464</v>
      </c>
      <c r="L51" s="15">
        <f>'Table A1'!L51/'Table A2'!L51*100</f>
        <v>98.749359302921576</v>
      </c>
      <c r="M51" s="15">
        <f>'Table A1'!M51/'Table A2'!M51*100</f>
        <v>99.817887494941317</v>
      </c>
      <c r="N51" s="15">
        <f>'Table A1'!N51/'Table A2'!N51*100</f>
        <v>99.76205255534866</v>
      </c>
      <c r="O51" s="15">
        <f>'Table A1'!O51/'Table A2'!O51*100</f>
        <v>100.853119539521</v>
      </c>
      <c r="P51" s="15" t="e">
        <f>'Table A1'!P51/'Table A2'!P51*100</f>
        <v>#N/A</v>
      </c>
      <c r="Q51" s="15">
        <f>'Table A1'!Q51/'Table A2'!Q51*100</f>
        <v>106.86517783291978</v>
      </c>
      <c r="R51" s="15">
        <f>'Table A1'!R51/'Table A2'!R51*100</f>
        <v>97.362787076683531</v>
      </c>
      <c r="S51" s="15">
        <f>'Table A1'!S51/'Table A2'!S51*100</f>
        <v>99.673751853682631</v>
      </c>
      <c r="T51" s="15">
        <f>'Table A1'!T51/'Table A2'!T51*100</f>
        <v>101.03595368677635</v>
      </c>
      <c r="U51" s="15">
        <f>'Table A1'!U51/'Table A2'!U51*100</f>
        <v>99.186991869918685</v>
      </c>
      <c r="W51" s="15">
        <f>'Table A4'!B51/'Table A2'!B51*100</f>
        <v>102.14877724342574</v>
      </c>
      <c r="X51" s="15">
        <f>'Table A4'!C51/'Table A2'!C51*100</f>
        <v>87.816582244734732</v>
      </c>
      <c r="Y51" s="15">
        <f>'Table A4'!D51/'Table A2'!D51*100</f>
        <v>97.637951568082556</v>
      </c>
      <c r="Z51" s="15">
        <f>'Table A4'!E51/'Table A2'!E51*100</f>
        <v>92.720681884980905</v>
      </c>
      <c r="AA51" s="15">
        <f>'Table A4'!F51/'Table A2'!F51*100</f>
        <v>104.35975931595058</v>
      </c>
      <c r="AB51" s="15">
        <f>'Table A4'!G51/'Table A2'!G51*100</f>
        <v>100.14347202295552</v>
      </c>
      <c r="AC51" s="15">
        <f>'Table A4'!H51/'Table A2'!H51*100</f>
        <v>98.300509847045873</v>
      </c>
      <c r="AD51" s="15">
        <f>'Table A4'!I51/'Table A2'!I51*100</f>
        <v>103.74894692502106</v>
      </c>
      <c r="AE51" s="15">
        <f>'Table A4'!J51/'Table A2'!J51*100</f>
        <v>99.556060293206698</v>
      </c>
      <c r="AF51" s="15">
        <f>'Table A4'!K51/'Table A2'!K51*100</f>
        <v>99.318181818181813</v>
      </c>
      <c r="AG51" s="15">
        <f>'Table A4'!L51/'Table A2'!L51*100</f>
        <v>102.2860071758073</v>
      </c>
      <c r="AH51" s="15">
        <f>'Table A4'!M51/'Table A2'!M51*100</f>
        <v>102.46863617968434</v>
      </c>
      <c r="AI51" s="15">
        <f>'Table A4'!N51/'Table A2'!N51*100</f>
        <v>99.482722946410092</v>
      </c>
      <c r="AJ51" s="15">
        <f>'Table A4'!O51/'Table A2'!O51*100</f>
        <v>94.377633878096404</v>
      </c>
      <c r="AK51" s="15"/>
      <c r="AL51" s="15"/>
      <c r="AM51" s="15"/>
      <c r="AN51" s="15">
        <f>'Table A4'!S51/'Table A2'!S51*100</f>
        <v>97.053880375679682</v>
      </c>
      <c r="AO51" s="15">
        <f>'Table A4'!T51/'Table A2'!T51*100</f>
        <v>100.22344099126551</v>
      </c>
      <c r="AP51" s="15">
        <f>'Table A4'!U51/'Table A2'!U51*100</f>
        <v>99.268292682926827</v>
      </c>
    </row>
    <row r="52" spans="1:63" x14ac:dyDescent="0.25">
      <c r="A52" s="13">
        <v>2016</v>
      </c>
      <c r="B52" s="15">
        <f>'Table A1'!B52/'Table A2'!B52*100</f>
        <v>100</v>
      </c>
      <c r="C52" s="15">
        <f>'Table A1'!C52/'Table A2'!C52*100</f>
        <v>100</v>
      </c>
      <c r="D52" s="15">
        <f>'Table A1'!D52/'Table A2'!D52*100</f>
        <v>100</v>
      </c>
      <c r="E52" s="15">
        <f>'Table A1'!E52/'Table A2'!E52*100</f>
        <v>100</v>
      </c>
      <c r="F52" s="15">
        <f>'Table A1'!F52/'Table A2'!F52*100</f>
        <v>100</v>
      </c>
      <c r="G52" s="15">
        <f>'Table A1'!G52/'Table A2'!G52*100</f>
        <v>100</v>
      </c>
      <c r="H52" s="15">
        <f>'Table A1'!H52/'Table A2'!H52*100</f>
        <v>100</v>
      </c>
      <c r="I52" s="15">
        <f>'Table A1'!I52/'Table A2'!I52*100</f>
        <v>100</v>
      </c>
      <c r="J52" s="15">
        <f>'Table A1'!J52/'Table A2'!J52*100</f>
        <v>100</v>
      </c>
      <c r="K52" s="15">
        <f>'Table A1'!K52/'Table A2'!K52*100</f>
        <v>100</v>
      </c>
      <c r="L52" s="15">
        <f>'Table A1'!L52/'Table A2'!L52*100</f>
        <v>100</v>
      </c>
      <c r="M52" s="15">
        <f>'Table A1'!M52/'Table A2'!M52*100</f>
        <v>100</v>
      </c>
      <c r="N52" s="15">
        <f>'Table A1'!N52/'Table A2'!N52*100</f>
        <v>100</v>
      </c>
      <c r="O52" s="15">
        <f>'Table A1'!O52/'Table A2'!O52*100</f>
        <v>100</v>
      </c>
      <c r="P52" s="15" t="e">
        <f>'Table A1'!P52/'Table A2'!P52*100</f>
        <v>#N/A</v>
      </c>
      <c r="Q52" s="15">
        <f>'Table A1'!Q52/'Table A2'!Q52*100</f>
        <v>100</v>
      </c>
      <c r="R52" s="15">
        <f>'Table A1'!R52/'Table A2'!R52*100</f>
        <v>100</v>
      </c>
      <c r="S52" s="15">
        <f>'Table A1'!S52/'Table A2'!S52*100</f>
        <v>100</v>
      </c>
      <c r="T52" s="15">
        <f>'Table A1'!T52/'Table A2'!T52*100</f>
        <v>100</v>
      </c>
      <c r="U52" s="15">
        <f>'Table A1'!U52/'Table A2'!U52*100</f>
        <v>100</v>
      </c>
      <c r="W52" s="15">
        <f>'Table A4'!B52/'Table A2'!B52*100</f>
        <v>100</v>
      </c>
      <c r="X52" s="15">
        <f>'Table A4'!C52/'Table A2'!C52*100</f>
        <v>100</v>
      </c>
      <c r="Y52" s="15">
        <f>'Table A4'!D52/'Table A2'!D52*100</f>
        <v>100</v>
      </c>
      <c r="Z52" s="15">
        <f>'Table A4'!E52/'Table A2'!E52*100</f>
        <v>100</v>
      </c>
      <c r="AA52" s="15">
        <f>'Table A4'!F52/'Table A2'!F52*100</f>
        <v>100</v>
      </c>
      <c r="AB52" s="15">
        <f>'Table A4'!G52/'Table A2'!G52*100</f>
        <v>100</v>
      </c>
      <c r="AC52" s="15">
        <f>'Table A4'!H52/'Table A2'!H52*100</f>
        <v>100</v>
      </c>
      <c r="AD52" s="15">
        <f>'Table A4'!I52/'Table A2'!I52*100</f>
        <v>100</v>
      </c>
      <c r="AE52" s="15">
        <f>'Table A4'!J52/'Table A2'!J52*100</f>
        <v>100</v>
      </c>
      <c r="AF52" s="15">
        <f>'Table A4'!K52/'Table A2'!K52*100</f>
        <v>100</v>
      </c>
      <c r="AG52" s="15">
        <f>'Table A4'!L52/'Table A2'!L52*100</f>
        <v>100</v>
      </c>
      <c r="AH52" s="15">
        <f>'Table A4'!M52/'Table A2'!M52*100</f>
        <v>100</v>
      </c>
      <c r="AI52" s="15">
        <f>'Table A4'!N52/'Table A2'!N52*100</f>
        <v>100</v>
      </c>
      <c r="AJ52" s="15">
        <f>'Table A4'!O52/'Table A2'!O52*100</f>
        <v>100</v>
      </c>
      <c r="AK52" s="15"/>
      <c r="AL52" s="15"/>
      <c r="AM52" s="15"/>
      <c r="AN52" s="15">
        <f>'Table A4'!S52/'Table A2'!S52*100</f>
        <v>100</v>
      </c>
      <c r="AO52" s="15">
        <f>'Table A4'!T52/'Table A2'!T52*100</f>
        <v>100</v>
      </c>
      <c r="AP52" s="15">
        <f>'Table A4'!U52/'Table A2'!U52*100</f>
        <v>100</v>
      </c>
    </row>
    <row r="53" spans="1:63" x14ac:dyDescent="0.25">
      <c r="A53" s="13">
        <v>2017</v>
      </c>
      <c r="B53" s="15">
        <f>'Table A1'!B53/'Table A2'!B53*100</f>
        <v>102.10485661871198</v>
      </c>
      <c r="C53" s="15">
        <f>'Table A1'!C53/'Table A2'!C53*100</f>
        <v>108.38482846793096</v>
      </c>
      <c r="D53" s="15">
        <f>'Table A1'!D53/'Table A2'!D53*100</f>
        <v>101.54977150804689</v>
      </c>
      <c r="E53" s="15">
        <f>'Table A1'!E53/'Table A2'!E53*100</f>
        <v>94.525161166169525</v>
      </c>
      <c r="F53" s="15">
        <f>'Table A1'!F53/'Table A2'!F53*100</f>
        <v>91.835994194484755</v>
      </c>
      <c r="G53" s="15">
        <f>'Table A1'!G53/'Table A2'!G53*100</f>
        <v>102.35599576882393</v>
      </c>
      <c r="H53" s="15">
        <f>'Table A1'!H53/'Table A2'!H53*100</f>
        <v>101.51605231866824</v>
      </c>
      <c r="I53" s="15">
        <f>'Table A1'!I53/'Table A2'!I53*100</f>
        <v>104.13990007137758</v>
      </c>
      <c r="J53" s="15">
        <f>'Table A1'!J53/'Table A2'!J53*100</f>
        <v>100.4612365063788</v>
      </c>
      <c r="K53" s="15">
        <f>'Table A1'!K53/'Table A2'!K53*100</f>
        <v>100.41187739463602</v>
      </c>
      <c r="L53" s="15">
        <f>'Table A1'!L53/'Table A2'!L53*100</f>
        <v>101.67162342323863</v>
      </c>
      <c r="M53" s="15">
        <f>'Table A1'!M53/'Table A2'!M53*100</f>
        <v>100.71698864767976</v>
      </c>
      <c r="N53" s="15">
        <f>'Table A1'!N53/'Table A2'!N53*100</f>
        <v>107.287283177666</v>
      </c>
      <c r="O53" s="15">
        <f>'Table A1'!O53/'Table A2'!O53*100</f>
        <v>102.63443512580169</v>
      </c>
      <c r="P53" s="15" t="e">
        <f>'Table A1'!P53/'Table A2'!P53*100</f>
        <v>#N/A</v>
      </c>
      <c r="Q53" s="15">
        <f>'Table A1'!Q53/'Table A2'!Q53*100</f>
        <v>101.18965004461187</v>
      </c>
      <c r="R53" s="15">
        <f>'Table A1'!R53/'Table A2'!R53*100</f>
        <v>97.197063590428073</v>
      </c>
      <c r="S53" s="15">
        <f>'Table A1'!S53/'Table A2'!S53*100</f>
        <v>96.235380116959064</v>
      </c>
      <c r="T53" s="15">
        <f>'Table A1'!T53/'Table A2'!T53*100</f>
        <v>100.11748580379871</v>
      </c>
      <c r="U53" s="15">
        <f>'Table A1'!U53/'Table A2'!U53*100</f>
        <v>101.53010858835142</v>
      </c>
      <c r="W53" s="15">
        <f>'Table A4'!B53/'Table A2'!B53*100</f>
        <v>96.919957516655415</v>
      </c>
      <c r="X53" s="15">
        <f>'Table A4'!C53/'Table A2'!C53*100</f>
        <v>104.22970381419134</v>
      </c>
      <c r="Y53" s="15">
        <f>'Table A4'!D53/'Table A2'!D53*100</f>
        <v>100.97357440890124</v>
      </c>
      <c r="Z53" s="15">
        <f>'Table A4'!E53/'Table A2'!E53*100</f>
        <v>101.1642451650149</v>
      </c>
      <c r="AA53" s="15">
        <f>'Table A4'!F53/'Table A2'!F53*100</f>
        <v>91.799709724238028</v>
      </c>
      <c r="AB53" s="15">
        <f>'Table A4'!G53/'Table A2'!G53*100</f>
        <v>100.8077699778825</v>
      </c>
      <c r="AC53" s="15">
        <f>'Table A4'!H53/'Table A2'!H53*100</f>
        <v>100.31708283789141</v>
      </c>
      <c r="AD53" s="15">
        <f>'Table A4'!I53/'Table A2'!I53*100</f>
        <v>102.92648108493934</v>
      </c>
      <c r="AE53" s="15">
        <f>'Table A4'!J53/'Table A2'!J53*100</f>
        <v>101.80569185475956</v>
      </c>
      <c r="AF53" s="15">
        <f>'Table A4'!K53/'Table A2'!K53*100</f>
        <v>98.840996168582365</v>
      </c>
      <c r="AG53" s="15">
        <f>'Table A4'!L53/'Table A2'!L53*100</f>
        <v>102.63562711516767</v>
      </c>
      <c r="AH53" s="15">
        <f>'Table A4'!M53/'Table A2'!M53*100</f>
        <v>99.093806014738107</v>
      </c>
      <c r="AI53" s="15">
        <f>'Table A4'!N53/'Table A2'!N53*100</f>
        <v>104.9471415375141</v>
      </c>
      <c r="AJ53" s="15">
        <f>'Table A4'!O53/'Table A2'!O53*100</f>
        <v>107.73556980759744</v>
      </c>
      <c r="AK53" s="15"/>
      <c r="AL53" s="15"/>
      <c r="AM53" s="15"/>
      <c r="AN53" s="15">
        <f>'Table A4'!S53/'Table A2'!S53*100</f>
        <v>94.206871345029242</v>
      </c>
      <c r="AO53" s="15">
        <f>'Table A4'!T53/'Table A2'!T53*100</f>
        <v>102.42803994517328</v>
      </c>
      <c r="AP53" s="15">
        <f>'Table A4'!U53/'Table A2'!U53*100</f>
        <v>100.69101678183614</v>
      </c>
    </row>
    <row r="54" spans="1:63" x14ac:dyDescent="0.25">
      <c r="A54" s="13">
        <v>2018</v>
      </c>
      <c r="B54" s="15">
        <f>'Table A1'!B54/'Table A2'!B54*100</f>
        <v>102.02944687624354</v>
      </c>
      <c r="C54" s="15">
        <f>'Table A1'!C54/'Table A2'!C54*100</f>
        <v>103.61877116594098</v>
      </c>
      <c r="D54" s="15">
        <f>'Table A1'!D54/'Table A2'!D54*100</f>
        <v>102.20063441712925</v>
      </c>
      <c r="E54" s="15">
        <f>'Table A1'!E54/'Table A2'!E54*100</f>
        <v>89.313752655398545</v>
      </c>
      <c r="F54" s="15">
        <f>'Table A1'!F54/'Table A2'!F54*100</f>
        <v>87.993803253292029</v>
      </c>
      <c r="G54" s="15">
        <f>'Table A1'!G54/'Table A2'!G54*100</f>
        <v>102.02223500095839</v>
      </c>
      <c r="H54" s="15">
        <f>'Table A1'!H54/'Table A2'!H54*100</f>
        <v>104.99602701628923</v>
      </c>
      <c r="I54" s="15">
        <f>'Table A1'!I54/'Table A2'!I54*100</f>
        <v>103.17758859631756</v>
      </c>
      <c r="J54" s="15">
        <f>'Table A1'!J54/'Table A2'!J54*100</f>
        <v>103.34975369458128</v>
      </c>
      <c r="K54" s="15">
        <f>'Table A1'!K54/'Table A2'!K54*100</f>
        <v>106.09849942285494</v>
      </c>
      <c r="L54" s="15">
        <f>'Table A1'!L54/'Table A2'!L54*100</f>
        <v>98.71149587276021</v>
      </c>
      <c r="M54" s="15">
        <f>'Table A1'!M54/'Table A2'!M54*100</f>
        <v>100.57928325969563</v>
      </c>
      <c r="N54" s="15">
        <f>'Table A1'!N54/'Table A2'!N54*100</f>
        <v>108.84920634920636</v>
      </c>
      <c r="O54" s="15">
        <f>'Table A1'!O54/'Table A2'!O54*100</f>
        <v>104.91166763735198</v>
      </c>
      <c r="P54" s="15" t="e">
        <f>'Table A1'!P54/'Table A2'!P54*100</f>
        <v>#N/A</v>
      </c>
      <c r="Q54" s="15">
        <f>'Table A1'!Q54/'Table A2'!Q54*100</f>
        <v>96.597083214183584</v>
      </c>
      <c r="R54" s="15">
        <f>'Table A1'!R54/'Table A2'!R54*100</f>
        <v>94.300230946882209</v>
      </c>
      <c r="S54" s="15">
        <f>'Table A1'!S54/'Table A2'!S54*100</f>
        <v>100.95693779904306</v>
      </c>
      <c r="T54" s="15">
        <f>'Table A1'!T54/'Table A2'!T54*100</f>
        <v>101.05877696417969</v>
      </c>
      <c r="U54" s="15">
        <f>'Table A1'!U54/'Table A2'!U54*100</f>
        <v>102.48265076727591</v>
      </c>
      <c r="W54" s="15">
        <f>'Table A4'!B54/'Table A2'!B54*100</f>
        <v>100.26860326303225</v>
      </c>
      <c r="X54" s="15">
        <f>'Table A4'!C54/'Table A2'!C54*100</f>
        <v>90.382196419932271</v>
      </c>
      <c r="Y54" s="15">
        <f>'Table A4'!D54/'Table A2'!D54*100</f>
        <v>102.7359238699445</v>
      </c>
      <c r="Z54" s="15">
        <f>'Table A4'!E54/'Table A2'!E54*100</f>
        <v>101.17299344232013</v>
      </c>
      <c r="AA54" s="15">
        <f>'Table A4'!F54/'Table A2'!F54*100</f>
        <v>88.140115328341508</v>
      </c>
      <c r="AB54" s="15">
        <f>'Table A4'!G54/'Table A2'!G54*100</f>
        <v>106.40214682767875</v>
      </c>
      <c r="AC54" s="15">
        <f>'Table A4'!H54/'Table A2'!H54*100</f>
        <v>101.79777512912196</v>
      </c>
      <c r="AD54" s="15">
        <f>'Table A4'!I54/'Table A2'!I54*100</f>
        <v>98.822015442486645</v>
      </c>
      <c r="AE54" s="15">
        <f>'Table A4'!J54/'Table A2'!J54*100</f>
        <v>104.09852216748767</v>
      </c>
      <c r="AF54" s="15">
        <f>'Table A4'!K54/'Table A2'!K54*100</f>
        <v>101.72181608310889</v>
      </c>
      <c r="AG54" s="15">
        <f>'Table A4'!L54/'Table A2'!L54*100</f>
        <v>101.28850412723978</v>
      </c>
      <c r="AH54" s="15">
        <f>'Table A4'!M54/'Table A2'!M54*100</f>
        <v>98.939617083946985</v>
      </c>
      <c r="AI54" s="15">
        <f>'Table A4'!N54/'Table A2'!N54*100</f>
        <v>103.7797619047619</v>
      </c>
      <c r="AJ54" s="15">
        <f>'Table A4'!O54/'Table A2'!O54*100</f>
        <v>113.20132013201321</v>
      </c>
      <c r="AK54" s="15"/>
      <c r="AL54" s="15"/>
      <c r="AM54" s="15"/>
      <c r="AN54" s="15">
        <f>'Table A4'!S54/'Table A2'!S54*100</f>
        <v>101.55736935922694</v>
      </c>
      <c r="AO54" s="15">
        <f>'Table A4'!T54/'Table A2'!T54*100</f>
        <v>107.30259251929546</v>
      </c>
      <c r="AP54" s="15">
        <f>'Table A4'!U54/'Table A2'!U54*100</f>
        <v>101.20222852116119</v>
      </c>
    </row>
    <row r="55" spans="1:63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63" x14ac:dyDescent="0.25">
      <c r="A56" s="9" t="s">
        <v>163</v>
      </c>
    </row>
    <row r="57" spans="1:63" x14ac:dyDescent="0.25">
      <c r="A57" s="13">
        <v>1971</v>
      </c>
      <c r="B57" s="11">
        <f>LN(B7/B6)*100</f>
        <v>9.5592789628291488</v>
      </c>
      <c r="C57" s="11">
        <f t="shared" ref="C57:U71" si="0">LN(C7/C6)*100</f>
        <v>8.7579814821606164E-2</v>
      </c>
      <c r="D57" s="11">
        <f t="shared" si="0"/>
        <v>3.2126825517935629</v>
      </c>
      <c r="E57" s="11">
        <f t="shared" si="0"/>
        <v>8.0328310980480584</v>
      </c>
      <c r="F57" s="11">
        <f t="shared" si="0"/>
        <v>6.1933311658272947</v>
      </c>
      <c r="G57" s="11">
        <f t="shared" si="0"/>
        <v>4.936421492740652</v>
      </c>
      <c r="H57" s="11">
        <f t="shared" si="0"/>
        <v>4.5115166444094452</v>
      </c>
      <c r="I57" s="11">
        <f t="shared" si="0"/>
        <v>10.886881108772908</v>
      </c>
      <c r="J57" s="11">
        <f t="shared" si="0"/>
        <v>8.9467272032415526</v>
      </c>
      <c r="K57" s="11">
        <f t="shared" si="0"/>
        <v>8.1386647574010169</v>
      </c>
      <c r="L57" s="11">
        <f t="shared" si="0"/>
        <v>-4.7370796534888271</v>
      </c>
      <c r="M57" s="11">
        <f t="shared" si="0"/>
        <v>0.17103181052227001</v>
      </c>
      <c r="N57" s="11">
        <f t="shared" si="0"/>
        <v>8.1538803393072765</v>
      </c>
      <c r="O57" s="11">
        <f t="shared" si="0"/>
        <v>8.2489624404235151</v>
      </c>
      <c r="P57" s="11" t="e">
        <f t="shared" si="0"/>
        <v>#N/A</v>
      </c>
      <c r="Q57" s="11">
        <f t="shared" si="0"/>
        <v>8.0906837451592573</v>
      </c>
      <c r="R57" s="11">
        <f t="shared" si="0"/>
        <v>6.2032980977324836</v>
      </c>
      <c r="S57" s="11">
        <f t="shared" si="0"/>
        <v>8.7040310898247792</v>
      </c>
      <c r="T57" s="11">
        <f t="shared" si="0"/>
        <v>9.2391615580487976</v>
      </c>
      <c r="U57" s="11">
        <f t="shared" si="0"/>
        <v>5.2088123103212745</v>
      </c>
      <c r="W57" s="11">
        <f t="shared" ref="W57:AP69" si="1">LN(W7/W6)*100</f>
        <v>8.6890651996313295</v>
      </c>
      <c r="X57" s="11">
        <f t="shared" si="1"/>
        <v>4.852475103278107</v>
      </c>
      <c r="Y57" s="11">
        <f t="shared" si="1"/>
        <v>7.4119087990105665</v>
      </c>
      <c r="Z57" s="11">
        <f t="shared" si="1"/>
        <v>3.8863332064317779</v>
      </c>
      <c r="AA57" s="11">
        <f t="shared" si="1"/>
        <v>9.1279764608836462</v>
      </c>
      <c r="AB57" s="11">
        <f t="shared" si="1"/>
        <v>5.6804556490476648</v>
      </c>
      <c r="AC57" s="11">
        <f t="shared" si="1"/>
        <v>6.013178775136204</v>
      </c>
      <c r="AD57" s="11">
        <f t="shared" si="1"/>
        <v>8.0949857726136418</v>
      </c>
      <c r="AE57" s="11">
        <f t="shared" si="1"/>
        <v>15.86209135109069</v>
      </c>
      <c r="AF57" s="11">
        <f t="shared" si="1"/>
        <v>12.155687738344149</v>
      </c>
      <c r="AG57" s="11">
        <f t="shared" si="1"/>
        <v>1.3697421764408346</v>
      </c>
      <c r="AH57" s="11">
        <f t="shared" si="1"/>
        <v>-1.313067838715936</v>
      </c>
      <c r="AI57" s="11">
        <f t="shared" si="1"/>
        <v>2.9567675564291585</v>
      </c>
      <c r="AJ57" s="11">
        <f t="shared" si="1"/>
        <v>-0.39747740916063973</v>
      </c>
      <c r="AK57" s="11"/>
      <c r="AL57" s="11"/>
      <c r="AM57" s="11"/>
      <c r="AN57" s="11">
        <f t="shared" si="1"/>
        <v>5.2590321901429471</v>
      </c>
      <c r="AO57" s="11">
        <f t="shared" si="1"/>
        <v>13.628788386309735</v>
      </c>
      <c r="AP57" s="11">
        <f t="shared" si="1"/>
        <v>6.3362934037639667</v>
      </c>
      <c r="AR57" s="15">
        <f>W57*'Table A8'!W7</f>
        <v>0</v>
      </c>
      <c r="AS57" s="15">
        <f>X57*'Table A8'!X7</f>
        <v>1.8769373699479719</v>
      </c>
      <c r="AT57" s="15">
        <f>Y57*'Table A8'!Y7</f>
        <v>1.5194413037971659</v>
      </c>
      <c r="AU57" s="15">
        <f>Z57*'Table A8'!Z7</f>
        <v>2.0368272334908948</v>
      </c>
      <c r="AV57" s="15">
        <f>AA57*'Table A8'!AA7</f>
        <v>6.0272028571214715</v>
      </c>
      <c r="AW57" s="15">
        <f>AB57*'Table A8'!AB7</f>
        <v>1.8177458076952524</v>
      </c>
      <c r="AX57" s="15">
        <f>AC57*'Table A8'!AC7</f>
        <v>2.5255350855572058</v>
      </c>
      <c r="AY57" s="15">
        <f>AD57*'Table A8'!AD7</f>
        <v>0.95197032685936456</v>
      </c>
      <c r="AZ57" s="15">
        <f>AE57*'Table A8'!AE7</f>
        <v>5.1631107347800196</v>
      </c>
      <c r="BA57" s="15">
        <f>AF57*'Table A8'!AF7</f>
        <v>6.9481911112375156</v>
      </c>
      <c r="BB57" s="15">
        <f>AG57*'Table A8'!AG7</f>
        <v>0.75787834622471384</v>
      </c>
      <c r="BC57" s="15">
        <f>AH57*'Table A8'!AH7</f>
        <v>-1.1428942468183507</v>
      </c>
      <c r="BD57" s="15">
        <f>AI57*'Table A8'!AI7</f>
        <v>1.1288938530446528</v>
      </c>
      <c r="BE57" s="15">
        <f>AJ57*'Table A8'!AJ7</f>
        <v>-0.20974882881406962</v>
      </c>
      <c r="BF57" s="15"/>
      <c r="BG57" s="15"/>
      <c r="BH57" s="15"/>
      <c r="BI57" s="15">
        <f>AN57*'Table A8'!AN7</f>
        <v>2.0599629088789926</v>
      </c>
      <c r="BJ57" s="15">
        <f>AO57*'Table A8'!AO7</f>
        <v>6.8920782869568331</v>
      </c>
      <c r="BK57" s="15">
        <f>AP57*'Table A8'!AP7</f>
        <v>2.2272071314230346</v>
      </c>
    </row>
    <row r="58" spans="1:63" x14ac:dyDescent="0.25">
      <c r="A58" s="13">
        <v>1972</v>
      </c>
      <c r="B58" s="11">
        <f t="shared" ref="B58:Q73" si="2">LN(B8/B7)*100</f>
        <v>0.52248391710365494</v>
      </c>
      <c r="C58" s="11">
        <f t="shared" si="2"/>
        <v>-14.803512230896162</v>
      </c>
      <c r="D58" s="11">
        <f t="shared" si="2"/>
        <v>3.4847900733626931</v>
      </c>
      <c r="E58" s="11">
        <f t="shared" si="2"/>
        <v>10.628977134505904</v>
      </c>
      <c r="F58" s="11">
        <f t="shared" si="2"/>
        <v>10.596043306569243</v>
      </c>
      <c r="G58" s="11">
        <f t="shared" si="2"/>
        <v>-4.2769083207948695</v>
      </c>
      <c r="H58" s="11">
        <f t="shared" si="2"/>
        <v>3.0826775738366621</v>
      </c>
      <c r="I58" s="11">
        <f t="shared" si="2"/>
        <v>8.0249935303566229</v>
      </c>
      <c r="J58" s="11">
        <f t="shared" si="2"/>
        <v>2.7010394747032689</v>
      </c>
      <c r="K58" s="11">
        <f t="shared" si="2"/>
        <v>4.6643343238649022</v>
      </c>
      <c r="L58" s="11">
        <f t="shared" si="2"/>
        <v>-1.4790374047300487</v>
      </c>
      <c r="M58" s="11">
        <f t="shared" si="2"/>
        <v>4.8314074594904373</v>
      </c>
      <c r="N58" s="11">
        <f t="shared" si="2"/>
        <v>7.5817205342156617</v>
      </c>
      <c r="O58" s="11">
        <f t="shared" si="2"/>
        <v>7.4901529369015645</v>
      </c>
      <c r="P58" s="11" t="e">
        <f t="shared" si="2"/>
        <v>#N/A</v>
      </c>
      <c r="Q58" s="11">
        <f t="shared" si="2"/>
        <v>4.6207975394863325</v>
      </c>
      <c r="R58" s="11">
        <f t="shared" si="0"/>
        <v>3.3611600830432709</v>
      </c>
      <c r="S58" s="11">
        <f t="shared" si="0"/>
        <v>1.1171726358184375</v>
      </c>
      <c r="T58" s="11">
        <f t="shared" si="0"/>
        <v>-0.64205948252135758</v>
      </c>
      <c r="U58" s="11">
        <f t="shared" si="0"/>
        <v>2.975451252763206</v>
      </c>
      <c r="W58" s="11">
        <f t="shared" si="1"/>
        <v>1.539839848703078</v>
      </c>
      <c r="X58" s="11">
        <f t="shared" si="1"/>
        <v>10.487273176510806</v>
      </c>
      <c r="Y58" s="11">
        <f t="shared" si="1"/>
        <v>3.0317136511735625</v>
      </c>
      <c r="Z58" s="11">
        <f t="shared" si="1"/>
        <v>2.2075909699827512</v>
      </c>
      <c r="AA58" s="11">
        <f t="shared" si="1"/>
        <v>9.5417745123468727</v>
      </c>
      <c r="AB58" s="11">
        <f t="shared" si="1"/>
        <v>-4.2412743358137934</v>
      </c>
      <c r="AC58" s="11">
        <f t="shared" si="1"/>
        <v>3.1072536839795375</v>
      </c>
      <c r="AD58" s="11">
        <f t="shared" si="1"/>
        <v>4.8082812843619411</v>
      </c>
      <c r="AE58" s="11">
        <f t="shared" si="1"/>
        <v>6.5214825667955942</v>
      </c>
      <c r="AF58" s="11">
        <f t="shared" si="1"/>
        <v>4.2403535505364953</v>
      </c>
      <c r="AG58" s="11">
        <f t="shared" si="1"/>
        <v>5.1770352275022944</v>
      </c>
      <c r="AH58" s="11">
        <f t="shared" si="1"/>
        <v>3.8967835180830086</v>
      </c>
      <c r="AI58" s="11">
        <f t="shared" si="1"/>
        <v>2.2415831258947807</v>
      </c>
      <c r="AJ58" s="11">
        <f t="shared" si="1"/>
        <v>0.72070920264518556</v>
      </c>
      <c r="AK58" s="11"/>
      <c r="AL58" s="11"/>
      <c r="AM58" s="11"/>
      <c r="AN58" s="11">
        <f t="shared" si="1"/>
        <v>-1.1174367916303449</v>
      </c>
      <c r="AO58" s="11">
        <f t="shared" si="1"/>
        <v>7.2010360433751277</v>
      </c>
      <c r="AP58" s="11">
        <f t="shared" si="1"/>
        <v>2.120731457870408</v>
      </c>
      <c r="AR58" s="15">
        <f>W58*'Table A8'!W8</f>
        <v>0</v>
      </c>
      <c r="AS58" s="15">
        <f>X58*'Table A8'!X8</f>
        <v>4.2819536379693623</v>
      </c>
      <c r="AT58" s="15">
        <f>Y58*'Table A8'!Y8</f>
        <v>0.65757869093954568</v>
      </c>
      <c r="AU58" s="15">
        <f>Z58*'Table A8'!Z8</f>
        <v>1.1987218967006337</v>
      </c>
      <c r="AV58" s="15">
        <f>AA58*'Table A8'!AA8</f>
        <v>6.4683689419199446</v>
      </c>
      <c r="AW58" s="15">
        <f>AB58*'Table A8'!AB8</f>
        <v>-1.3835036883424596</v>
      </c>
      <c r="AX58" s="15">
        <f>AC58*'Table A8'!AC8</f>
        <v>1.3351869080060073</v>
      </c>
      <c r="AY58" s="15">
        <f>AD58*'Table A8'!AD8</f>
        <v>0.60007350428837036</v>
      </c>
      <c r="AZ58" s="15">
        <f>AE58*'Table A8'!AE8</f>
        <v>2.1996960697801544</v>
      </c>
      <c r="BA58" s="15">
        <f>AF58*'Table A8'!AF8</f>
        <v>2.4657655896369719</v>
      </c>
      <c r="BB58" s="15">
        <f>AG58*'Table A8'!AG8</f>
        <v>2.845298561035261</v>
      </c>
      <c r="BC58" s="15">
        <f>AH58*'Table A8'!AH8</f>
        <v>3.3968261927129588</v>
      </c>
      <c r="BD58" s="15">
        <f>AI58*'Table A8'!AI8</f>
        <v>0.86300950346949057</v>
      </c>
      <c r="BE58" s="15">
        <f>AJ58*'Table A8'!AJ8</f>
        <v>0.38269658660459355</v>
      </c>
      <c r="BF58" s="15"/>
      <c r="BG58" s="15"/>
      <c r="BH58" s="15"/>
      <c r="BI58" s="15">
        <f>AN58*'Table A8'!AN8</f>
        <v>-0.44909784655623569</v>
      </c>
      <c r="BJ58" s="15">
        <f>AO58*'Table A8'!AO8</f>
        <v>3.7070933551295151</v>
      </c>
      <c r="BK58" s="15">
        <f>AP58*'Table A8'!AP8</f>
        <v>0.77152210437325441</v>
      </c>
    </row>
    <row r="59" spans="1:63" x14ac:dyDescent="0.25">
      <c r="A59" s="13">
        <v>1973</v>
      </c>
      <c r="B59" s="11">
        <f t="shared" si="2"/>
        <v>5.0604115951964204</v>
      </c>
      <c r="C59" s="11">
        <f t="shared" si="0"/>
        <v>10.262491940314547</v>
      </c>
      <c r="D59" s="11">
        <f t="shared" si="0"/>
        <v>6.8484559316360025</v>
      </c>
      <c r="E59" s="11">
        <f t="shared" si="0"/>
        <v>10.246138731212017</v>
      </c>
      <c r="F59" s="11">
        <f t="shared" si="0"/>
        <v>15.382374877670339</v>
      </c>
      <c r="G59" s="11">
        <f t="shared" si="0"/>
        <v>-4.1347575618128385</v>
      </c>
      <c r="H59" s="11">
        <f t="shared" si="0"/>
        <v>-0.57523654508441247</v>
      </c>
      <c r="I59" s="11">
        <f t="shared" si="0"/>
        <v>11.294582500031437</v>
      </c>
      <c r="J59" s="11">
        <f t="shared" si="0"/>
        <v>-0.41454107167106108</v>
      </c>
      <c r="K59" s="11">
        <f t="shared" si="0"/>
        <v>9.0220180555081875</v>
      </c>
      <c r="L59" s="11">
        <f t="shared" si="0"/>
        <v>1.6698116235244549</v>
      </c>
      <c r="M59" s="11">
        <f t="shared" si="0"/>
        <v>-1.6121670800413241</v>
      </c>
      <c r="N59" s="11">
        <f t="shared" si="0"/>
        <v>9.0047716359326895</v>
      </c>
      <c r="O59" s="11">
        <f t="shared" si="0"/>
        <v>9.0089909072682666</v>
      </c>
      <c r="P59" s="11" t="e">
        <f t="shared" si="0"/>
        <v>#N/A</v>
      </c>
      <c r="Q59" s="11">
        <f t="shared" si="0"/>
        <v>6.720262714288193</v>
      </c>
      <c r="R59" s="11">
        <f t="shared" si="0"/>
        <v>2.5883514129807708</v>
      </c>
      <c r="S59" s="11">
        <f t="shared" si="0"/>
        <v>5.0344878631490646</v>
      </c>
      <c r="T59" s="11">
        <f t="shared" si="0"/>
        <v>0.75004529086865712</v>
      </c>
      <c r="U59" s="11">
        <f t="shared" si="0"/>
        <v>4.5515476079411403</v>
      </c>
      <c r="W59" s="11">
        <f t="shared" si="1"/>
        <v>6.4344143361532238</v>
      </c>
      <c r="X59" s="11">
        <f t="shared" si="1"/>
        <v>4.5985797276354674</v>
      </c>
      <c r="Y59" s="11">
        <f t="shared" si="1"/>
        <v>-1.1386691199447141</v>
      </c>
      <c r="Z59" s="11">
        <f t="shared" si="1"/>
        <v>2.3641126214495576</v>
      </c>
      <c r="AA59" s="11">
        <f t="shared" si="1"/>
        <v>9.5642404284123135</v>
      </c>
      <c r="AB59" s="11">
        <f t="shared" si="1"/>
        <v>-2.5555900591410721</v>
      </c>
      <c r="AC59" s="11">
        <f t="shared" si="1"/>
        <v>1.910735762649145</v>
      </c>
      <c r="AD59" s="11">
        <f t="shared" si="1"/>
        <v>6.6012792976839121</v>
      </c>
      <c r="AE59" s="11">
        <f t="shared" si="1"/>
        <v>3.6757062155046936</v>
      </c>
      <c r="AF59" s="11">
        <f t="shared" si="1"/>
        <v>5.989052046103013</v>
      </c>
      <c r="AG59" s="11">
        <f t="shared" si="1"/>
        <v>4.0076701023838455</v>
      </c>
      <c r="AH59" s="11">
        <f t="shared" si="1"/>
        <v>-2.3477243245089894</v>
      </c>
      <c r="AI59" s="11">
        <f t="shared" si="1"/>
        <v>3.10517402372705</v>
      </c>
      <c r="AJ59" s="11">
        <f t="shared" si="1"/>
        <v>1.4891960583907362</v>
      </c>
      <c r="AK59" s="11"/>
      <c r="AL59" s="11"/>
      <c r="AM59" s="11"/>
      <c r="AN59" s="11">
        <f t="shared" si="1"/>
        <v>1.7863070202008124</v>
      </c>
      <c r="AO59" s="11">
        <f t="shared" si="1"/>
        <v>5.7212468624485995</v>
      </c>
      <c r="AP59" s="11">
        <f t="shared" si="1"/>
        <v>0.5260396961861743</v>
      </c>
      <c r="AR59" s="15">
        <f>W59*'Table A8'!W9</f>
        <v>0</v>
      </c>
      <c r="AS59" s="15">
        <f>X59*'Table A8'!X9</f>
        <v>1.9451992247898029</v>
      </c>
      <c r="AT59" s="15">
        <f>Y59*'Table A8'!Y9</f>
        <v>-0.2524429438917431</v>
      </c>
      <c r="AU59" s="15">
        <f>Z59*'Table A8'!Z9</f>
        <v>1.3227210117010275</v>
      </c>
      <c r="AV59" s="15">
        <f>AA59*'Table A8'!AA9</f>
        <v>6.631844313061098</v>
      </c>
      <c r="AW59" s="15">
        <f>AB59*'Table A8'!AB9</f>
        <v>-0.81599990588374438</v>
      </c>
      <c r="AX59" s="15">
        <f>AC59*'Table A8'!AC9</f>
        <v>0.82371818727804647</v>
      </c>
      <c r="AY59" s="15">
        <f>AD59*'Table A8'!AD9</f>
        <v>0.85552579697983533</v>
      </c>
      <c r="AZ59" s="15">
        <f>AE59*'Table A8'!AE9</f>
        <v>1.2387129946250817</v>
      </c>
      <c r="BA59" s="15">
        <f>AF59*'Table A8'!AF9</f>
        <v>3.5089855938117553</v>
      </c>
      <c r="BB59" s="15">
        <f>AG59*'Table A8'!AG9</f>
        <v>2.2026154882701614</v>
      </c>
      <c r="BC59" s="15">
        <f>AH59*'Table A8'!AH9</f>
        <v>-2.0448678866473298</v>
      </c>
      <c r="BD59" s="15">
        <f>AI59*'Table A8'!AI9</f>
        <v>1.1976656209515233</v>
      </c>
      <c r="BE59" s="15">
        <f>AJ59*'Table A8'!AJ9</f>
        <v>0.79195446385219359</v>
      </c>
      <c r="BF59" s="15"/>
      <c r="BG59" s="15"/>
      <c r="BH59" s="15"/>
      <c r="BI59" s="15">
        <f>AN59*'Table A8'!AN9</f>
        <v>0.72416886598940933</v>
      </c>
      <c r="BJ59" s="15">
        <f>AO59*'Table A8'!AO9</f>
        <v>2.9218407726524993</v>
      </c>
      <c r="BK59" s="15">
        <f>AP59*'Table A8'!AP9</f>
        <v>0.19374042010536796</v>
      </c>
    </row>
    <row r="60" spans="1:63" x14ac:dyDescent="0.25">
      <c r="A60" s="13">
        <v>1974</v>
      </c>
      <c r="B60" s="11">
        <f t="shared" si="2"/>
        <v>7.8503132164790292</v>
      </c>
      <c r="C60" s="11">
        <f t="shared" si="0"/>
        <v>-4.4224668435698682</v>
      </c>
      <c r="D60" s="11">
        <f t="shared" si="0"/>
        <v>0.36280117811103929</v>
      </c>
      <c r="E60" s="11">
        <f t="shared" si="0"/>
        <v>1.5054900835413627</v>
      </c>
      <c r="F60" s="11">
        <f t="shared" si="0"/>
        <v>-4.3979161361496839</v>
      </c>
      <c r="G60" s="11">
        <f t="shared" si="0"/>
        <v>-1.4202189758308106</v>
      </c>
      <c r="H60" s="11">
        <f t="shared" si="0"/>
        <v>-8.6909695522350461</v>
      </c>
      <c r="I60" s="11">
        <f t="shared" si="0"/>
        <v>0.21340336616258801</v>
      </c>
      <c r="J60" s="11">
        <f t="shared" si="0"/>
        <v>-6.9250263276754449</v>
      </c>
      <c r="K60" s="11">
        <f t="shared" si="0"/>
        <v>-3.8972267778920391</v>
      </c>
      <c r="L60" s="11">
        <f t="shared" si="0"/>
        <v>-0.24863112563469811</v>
      </c>
      <c r="M60" s="11">
        <f t="shared" si="0"/>
        <v>2.3306993958673963</v>
      </c>
      <c r="N60" s="11">
        <f t="shared" si="0"/>
        <v>-1.398790778167353</v>
      </c>
      <c r="O60" s="11">
        <f t="shared" si="0"/>
        <v>-1.3823554990684417</v>
      </c>
      <c r="P60" s="11" t="e">
        <f t="shared" si="0"/>
        <v>#N/A</v>
      </c>
      <c r="Q60" s="11">
        <f t="shared" si="0"/>
        <v>-3.4848200301467513</v>
      </c>
      <c r="R60" s="11">
        <f t="shared" si="0"/>
        <v>1.2608334730719855</v>
      </c>
      <c r="S60" s="11">
        <f t="shared" si="0"/>
        <v>-6.4683625420640762</v>
      </c>
      <c r="T60" s="11">
        <f t="shared" si="0"/>
        <v>-3.3121484222597761</v>
      </c>
      <c r="U60" s="11">
        <f t="shared" si="0"/>
        <v>-1.5320600223323881</v>
      </c>
      <c r="W60" s="11">
        <f t="shared" si="1"/>
        <v>10.130380963309289</v>
      </c>
      <c r="X60" s="11">
        <f t="shared" si="1"/>
        <v>22.113626878862739</v>
      </c>
      <c r="Y60" s="11">
        <f t="shared" si="1"/>
        <v>3.4721332218669874</v>
      </c>
      <c r="Z60" s="11">
        <f t="shared" si="1"/>
        <v>-0.29699067215316671</v>
      </c>
      <c r="AA60" s="11">
        <f t="shared" si="1"/>
        <v>5.3822476907340357</v>
      </c>
      <c r="AB60" s="11">
        <f t="shared" si="1"/>
        <v>14.440862982190081</v>
      </c>
      <c r="AC60" s="11">
        <f t="shared" si="1"/>
        <v>4.4921793374826375</v>
      </c>
      <c r="AD60" s="11">
        <f t="shared" si="1"/>
        <v>7.4955786995608733</v>
      </c>
      <c r="AE60" s="11">
        <f t="shared" si="1"/>
        <v>1.6880981987838852</v>
      </c>
      <c r="AF60" s="11">
        <f t="shared" si="1"/>
        <v>3.7486011244473412</v>
      </c>
      <c r="AG60" s="11">
        <f t="shared" si="1"/>
        <v>5.6488802159095872</v>
      </c>
      <c r="AH60" s="11">
        <f t="shared" si="1"/>
        <v>7.4672500013592282</v>
      </c>
      <c r="AI60" s="11">
        <f t="shared" si="1"/>
        <v>2.1688135073435753</v>
      </c>
      <c r="AJ60" s="11">
        <f t="shared" si="1"/>
        <v>-1.3556753683463683</v>
      </c>
      <c r="AK60" s="11"/>
      <c r="AL60" s="11"/>
      <c r="AM60" s="11"/>
      <c r="AN60" s="11">
        <f t="shared" si="1"/>
        <v>-2.7338212160045896</v>
      </c>
      <c r="AO60" s="11">
        <f t="shared" si="1"/>
        <v>10.408485360009797</v>
      </c>
      <c r="AP60" s="11">
        <f t="shared" si="1"/>
        <v>4.6776101154255132</v>
      </c>
      <c r="AR60" s="15">
        <f>W60*'Table A8'!W10</f>
        <v>0</v>
      </c>
      <c r="AS60" s="15">
        <f>X60*'Table A8'!X10</f>
        <v>8.8144916739146861</v>
      </c>
      <c r="AT60" s="15">
        <f>Y60*'Table A8'!Y10</f>
        <v>0.68157975145248972</v>
      </c>
      <c r="AU60" s="15">
        <f>Z60*'Table A8'!Z10</f>
        <v>-0.156246792619781</v>
      </c>
      <c r="AV60" s="15">
        <f>AA60*'Table A8'!AA10</f>
        <v>3.5705831180329595</v>
      </c>
      <c r="AW60" s="15">
        <f>AB60*'Table A8'!AB10</f>
        <v>4.1806298333440282</v>
      </c>
      <c r="AX60" s="15">
        <f>AC60*'Table A8'!AC10</f>
        <v>1.744313236744508</v>
      </c>
      <c r="AY60" s="15">
        <f>AD60*'Table A8'!AD10</f>
        <v>0.86948712914906123</v>
      </c>
      <c r="AZ60" s="15">
        <f>AE60*'Table A8'!AE10</f>
        <v>0.50271564359784093</v>
      </c>
      <c r="BA60" s="15">
        <f>AF60*'Table A8'!AF10</f>
        <v>2.0407384521491325</v>
      </c>
      <c r="BB60" s="15">
        <f>AG60*'Table A8'!AG10</f>
        <v>2.8402569725593407</v>
      </c>
      <c r="BC60" s="15">
        <f>AH60*'Table A8'!AH10</f>
        <v>6.3382018011537129</v>
      </c>
      <c r="BD60" s="15">
        <f>AI60*'Table A8'!AI10</f>
        <v>0.73783035519828422</v>
      </c>
      <c r="BE60" s="15">
        <f>AJ60*'Table A8'!AJ10</f>
        <v>-0.65235098724827234</v>
      </c>
      <c r="BF60" s="15"/>
      <c r="BG60" s="15"/>
      <c r="BH60" s="15"/>
      <c r="BI60" s="15">
        <f>AN60*'Table A8'!AN10</f>
        <v>-0.99292386565286683</v>
      </c>
      <c r="BJ60" s="15">
        <f>AO60*'Table A8'!AO10</f>
        <v>4.8264146614365426</v>
      </c>
      <c r="BK60" s="15">
        <f>AP60*'Table A8'!AP10</f>
        <v>1.5543698413558982</v>
      </c>
    </row>
    <row r="61" spans="1:63" x14ac:dyDescent="0.25">
      <c r="A61" s="13">
        <v>1975</v>
      </c>
      <c r="B61" s="11">
        <f t="shared" si="2"/>
        <v>-1.5569123310070496</v>
      </c>
      <c r="C61" s="11">
        <f t="shared" si="0"/>
        <v>14.129962507233337</v>
      </c>
      <c r="D61" s="11">
        <f t="shared" si="0"/>
        <v>0.71797536373187965</v>
      </c>
      <c r="E61" s="11">
        <f t="shared" si="0"/>
        <v>3.2308621037011065</v>
      </c>
      <c r="F61" s="11">
        <f t="shared" si="0"/>
        <v>-2.8903713086637572</v>
      </c>
      <c r="G61" s="11">
        <f t="shared" si="0"/>
        <v>-0.13908619274427531</v>
      </c>
      <c r="H61" s="11">
        <f t="shared" si="0"/>
        <v>-1.5605714616727191</v>
      </c>
      <c r="I61" s="11">
        <f t="shared" si="0"/>
        <v>-0.28842762262701516</v>
      </c>
      <c r="J61" s="11">
        <f t="shared" si="0"/>
        <v>-9.4054354234581389E-2</v>
      </c>
      <c r="K61" s="11">
        <f t="shared" si="0"/>
        <v>2.4316116201793379</v>
      </c>
      <c r="L61" s="11">
        <f t="shared" si="0"/>
        <v>9.9055040562402183</v>
      </c>
      <c r="M61" s="11">
        <f t="shared" si="0"/>
        <v>8.845191267185271</v>
      </c>
      <c r="N61" s="11">
        <f t="shared" si="0"/>
        <v>0.46668242114985858</v>
      </c>
      <c r="O61" s="11">
        <f t="shared" si="0"/>
        <v>0.46024047851323419</v>
      </c>
      <c r="P61" s="11" t="e">
        <f t="shared" si="0"/>
        <v>#N/A</v>
      </c>
      <c r="Q61" s="11">
        <f t="shared" si="0"/>
        <v>-1.7507351470030665</v>
      </c>
      <c r="R61" s="11">
        <f t="shared" si="0"/>
        <v>4.4018492735967421</v>
      </c>
      <c r="S61" s="11">
        <f t="shared" si="0"/>
        <v>0.51048245384097701</v>
      </c>
      <c r="T61" s="11">
        <f t="shared" si="0"/>
        <v>1.6227475641362854</v>
      </c>
      <c r="U61" s="11">
        <f t="shared" si="0"/>
        <v>1.2249395160008754</v>
      </c>
      <c r="W61" s="11">
        <f t="shared" si="1"/>
        <v>8.0762894935051825</v>
      </c>
      <c r="X61" s="11">
        <f t="shared" si="1"/>
        <v>19.269273571755065</v>
      </c>
      <c r="Y61" s="11">
        <f t="shared" si="1"/>
        <v>9.5702556127274452</v>
      </c>
      <c r="Z61" s="11">
        <f t="shared" si="1"/>
        <v>0.54798263060496344</v>
      </c>
      <c r="AA61" s="11">
        <f t="shared" si="1"/>
        <v>3.8207607669778429</v>
      </c>
      <c r="AB61" s="11">
        <f t="shared" si="1"/>
        <v>7.9566580943971772</v>
      </c>
      <c r="AC61" s="11">
        <f t="shared" si="1"/>
        <v>5.2376594970518244</v>
      </c>
      <c r="AD61" s="11">
        <f t="shared" si="1"/>
        <v>3.4955524482501299</v>
      </c>
      <c r="AE61" s="11">
        <f t="shared" si="1"/>
        <v>2.5123416881225031</v>
      </c>
      <c r="AF61" s="11">
        <f t="shared" si="1"/>
        <v>6.8344624277328441</v>
      </c>
      <c r="AG61" s="11">
        <f t="shared" si="1"/>
        <v>8.2700659379104522</v>
      </c>
      <c r="AH61" s="11">
        <f t="shared" si="1"/>
        <v>9.1262446568200826</v>
      </c>
      <c r="AI61" s="11">
        <f t="shared" si="1"/>
        <v>8.5129398109263104</v>
      </c>
      <c r="AJ61" s="11">
        <f t="shared" si="1"/>
        <v>5.0048702562091441</v>
      </c>
      <c r="AK61" s="11"/>
      <c r="AL61" s="11"/>
      <c r="AM61" s="11"/>
      <c r="AN61" s="11">
        <f t="shared" si="1"/>
        <v>-2.621820018832616</v>
      </c>
      <c r="AO61" s="11">
        <f t="shared" si="1"/>
        <v>3.8636313992033684</v>
      </c>
      <c r="AP61" s="11">
        <f t="shared" si="1"/>
        <v>7.1144123445196019</v>
      </c>
      <c r="AR61" s="15">
        <f>W61*'Table A8'!W11</f>
        <v>0</v>
      </c>
      <c r="AS61" s="15">
        <f>X61*'Table A8'!X11</f>
        <v>6.7114879850422904</v>
      </c>
      <c r="AT61" s="15">
        <f>Y61*'Table A8'!Y11</f>
        <v>1.5341119747202094</v>
      </c>
      <c r="AU61" s="15">
        <f>Z61*'Table A8'!Z11</f>
        <v>0.2505924569756498</v>
      </c>
      <c r="AV61" s="15">
        <f>AA61*'Table A8'!AA11</f>
        <v>2.2878715472663322</v>
      </c>
      <c r="AW61" s="15">
        <f>AB61*'Table A8'!AB11</f>
        <v>1.9676815467444215</v>
      </c>
      <c r="AX61" s="15">
        <f>AC61*'Table A8'!AC11</f>
        <v>1.6933353153968551</v>
      </c>
      <c r="AY61" s="15">
        <f>AD61*'Table A8'!AD11</f>
        <v>0.31774571754593672</v>
      </c>
      <c r="AZ61" s="15">
        <f>AE61*'Table A8'!AE11</f>
        <v>0.60321323931821291</v>
      </c>
      <c r="BA61" s="15">
        <f>AF61*'Table A8'!AF11</f>
        <v>3.2497868843869675</v>
      </c>
      <c r="BB61" s="15">
        <f>AG61*'Table A8'!AG11</f>
        <v>3.5668794390207781</v>
      </c>
      <c r="BC61" s="15">
        <f>AH61*'Table A8'!AH11</f>
        <v>7.4479282644308702</v>
      </c>
      <c r="BD61" s="15">
        <f>AI61*'Table A8'!AI11</f>
        <v>2.3299916262505316</v>
      </c>
      <c r="BE61" s="15">
        <f>AJ61*'Table A8'!AJ11</f>
        <v>2.0264719667390825</v>
      </c>
      <c r="BF61" s="15"/>
      <c r="BG61" s="15"/>
      <c r="BH61" s="15"/>
      <c r="BI61" s="15">
        <f>AN61*'Table A8'!AN11</f>
        <v>-0.76478489949347395</v>
      </c>
      <c r="BJ61" s="15">
        <f>AO61*'Table A8'!AO11</f>
        <v>1.5060435194094732</v>
      </c>
      <c r="BK61" s="15">
        <f>AP61*'Table A8'!AP11</f>
        <v>1.9692693369630261</v>
      </c>
    </row>
    <row r="62" spans="1:63" x14ac:dyDescent="0.25">
      <c r="A62" s="13">
        <v>1976</v>
      </c>
      <c r="B62" s="11">
        <f t="shared" si="2"/>
        <v>-6.0176748137370497</v>
      </c>
      <c r="C62" s="11">
        <f t="shared" si="0"/>
        <v>-3.7198198993604512</v>
      </c>
      <c r="D62" s="11">
        <f t="shared" si="0"/>
        <v>3.5601871802413454</v>
      </c>
      <c r="E62" s="11">
        <f t="shared" si="0"/>
        <v>-0.6775921526462737</v>
      </c>
      <c r="F62" s="11">
        <f t="shared" si="0"/>
        <v>2.860385088422023</v>
      </c>
      <c r="G62" s="11">
        <f t="shared" si="0"/>
        <v>0.3268982806547831</v>
      </c>
      <c r="H62" s="11">
        <f t="shared" si="0"/>
        <v>4.3013622221851229</v>
      </c>
      <c r="I62" s="11">
        <f t="shared" si="0"/>
        <v>4.6114677761872862</v>
      </c>
      <c r="J62" s="11">
        <f t="shared" si="0"/>
        <v>2.3462183090123845</v>
      </c>
      <c r="K62" s="11">
        <f t="shared" si="0"/>
        <v>6.7833961880691973</v>
      </c>
      <c r="L62" s="11">
        <f t="shared" si="0"/>
        <v>2.4670897518975283</v>
      </c>
      <c r="M62" s="11">
        <f t="shared" si="0"/>
        <v>6.3044595647449766</v>
      </c>
      <c r="N62" s="11">
        <f t="shared" si="0"/>
        <v>4.407471011368937</v>
      </c>
      <c r="O62" s="11">
        <f t="shared" si="0"/>
        <v>4.3910541101641574</v>
      </c>
      <c r="P62" s="11" t="e">
        <f t="shared" si="0"/>
        <v>#N/A</v>
      </c>
      <c r="Q62" s="11">
        <f t="shared" si="0"/>
        <v>6.9867268575798223</v>
      </c>
      <c r="R62" s="11">
        <f t="shared" si="0"/>
        <v>5.7200667361081825</v>
      </c>
      <c r="S62" s="11">
        <f t="shared" si="0"/>
        <v>7.5619140151219248</v>
      </c>
      <c r="T62" s="11">
        <f t="shared" si="0"/>
        <v>0.43628945157593962</v>
      </c>
      <c r="U62" s="11">
        <f t="shared" si="0"/>
        <v>3.19480903929378</v>
      </c>
      <c r="W62" s="11">
        <f t="shared" si="1"/>
        <v>3.4618335856814149</v>
      </c>
      <c r="X62" s="11">
        <f t="shared" si="1"/>
        <v>23.715206559512563</v>
      </c>
      <c r="Y62" s="11">
        <f t="shared" si="1"/>
        <v>2.7805865849442317</v>
      </c>
      <c r="Z62" s="11">
        <f t="shared" si="1"/>
        <v>-2.7852670481657666</v>
      </c>
      <c r="AA62" s="11">
        <f t="shared" si="1"/>
        <v>1.4012771298748778</v>
      </c>
      <c r="AB62" s="11">
        <f t="shared" si="1"/>
        <v>2.3397620642731214</v>
      </c>
      <c r="AC62" s="11">
        <f t="shared" si="1"/>
        <v>2.3013738391465943</v>
      </c>
      <c r="AD62" s="11">
        <f t="shared" si="1"/>
        <v>4.3705349033729037</v>
      </c>
      <c r="AE62" s="11">
        <f t="shared" si="1"/>
        <v>0.5185786160283592</v>
      </c>
      <c r="AF62" s="11">
        <f t="shared" si="1"/>
        <v>6.4518672865048439</v>
      </c>
      <c r="AG62" s="11">
        <f t="shared" si="1"/>
        <v>6.0292171067533937</v>
      </c>
      <c r="AH62" s="11">
        <f t="shared" si="1"/>
        <v>2.6573696355626111</v>
      </c>
      <c r="AI62" s="11">
        <f t="shared" si="1"/>
        <v>8.590002445432015</v>
      </c>
      <c r="AJ62" s="11">
        <f t="shared" si="1"/>
        <v>3.4314548123333766</v>
      </c>
      <c r="AK62" s="11"/>
      <c r="AL62" s="11"/>
      <c r="AM62" s="11"/>
      <c r="AN62" s="11">
        <f t="shared" si="1"/>
        <v>1.4429368510076239</v>
      </c>
      <c r="AO62" s="11">
        <f t="shared" si="1"/>
        <v>0.44295855930952238</v>
      </c>
      <c r="AP62" s="11">
        <f t="shared" si="1"/>
        <v>4.2102234591879126</v>
      </c>
      <c r="AR62" s="15">
        <f>W62*'Table A8'!W12</f>
        <v>0</v>
      </c>
      <c r="AS62" s="15">
        <f>X62*'Table A8'!X12</f>
        <v>7.9208789908771955</v>
      </c>
      <c r="AT62" s="15">
        <f>Y62*'Table A8'!Y12</f>
        <v>0.43154703798334476</v>
      </c>
      <c r="AU62" s="15">
        <f>Z62*'Table A8'!Z12</f>
        <v>-1.2113126392472917</v>
      </c>
      <c r="AV62" s="15">
        <f>AA62*'Table A8'!AA12</f>
        <v>0.80895728707676684</v>
      </c>
      <c r="AW62" s="15">
        <f>AB62*'Table A8'!AB12</f>
        <v>0.55616144267772105</v>
      </c>
      <c r="AX62" s="15">
        <f>AC62*'Table A8'!AC12</f>
        <v>0.70905327984106581</v>
      </c>
      <c r="AY62" s="15">
        <f>AD62*'Table A8'!AD12</f>
        <v>0.37236957376737162</v>
      </c>
      <c r="AZ62" s="15">
        <f>AE62*'Table A8'!AE12</f>
        <v>0.11750991439202621</v>
      </c>
      <c r="BA62" s="15">
        <f>AF62*'Table A8'!AF12</f>
        <v>2.9891501138376944</v>
      </c>
      <c r="BB62" s="15">
        <f>AG62*'Table A8'!AG12</f>
        <v>2.4930812736425283</v>
      </c>
      <c r="BC62" s="15">
        <f>AH62*'Table A8'!AH12</f>
        <v>2.1524694048057151</v>
      </c>
      <c r="BD62" s="15">
        <f>AI62*'Table A8'!AI12</f>
        <v>2.2119256296987433</v>
      </c>
      <c r="BE62" s="15">
        <f>AJ62*'Table A8'!AJ12</f>
        <v>1.3228258301545166</v>
      </c>
      <c r="BF62" s="15"/>
      <c r="BG62" s="15"/>
      <c r="BH62" s="15"/>
      <c r="BI62" s="15">
        <f>AN62*'Table A8'!AN12</f>
        <v>0.39320029189957745</v>
      </c>
      <c r="BJ62" s="15">
        <f>AO62*'Table A8'!AO12</f>
        <v>0.16048388603783995</v>
      </c>
      <c r="BK62" s="15">
        <f>AP62*'Table A8'!AP12</f>
        <v>1.1165512613766344</v>
      </c>
    </row>
    <row r="63" spans="1:63" x14ac:dyDescent="0.25">
      <c r="A63" s="13">
        <v>1977</v>
      </c>
      <c r="B63" s="11">
        <f t="shared" si="2"/>
        <v>11.593628931532754</v>
      </c>
      <c r="C63" s="11">
        <f t="shared" si="0"/>
        <v>-4.795731669196746</v>
      </c>
      <c r="D63" s="11">
        <f t="shared" si="0"/>
        <v>1.1447863381064485</v>
      </c>
      <c r="E63" s="11">
        <f t="shared" si="0"/>
        <v>5.6123678460747488</v>
      </c>
      <c r="F63" s="11">
        <f t="shared" si="0"/>
        <v>3.337737502322824</v>
      </c>
      <c r="G63" s="11">
        <f t="shared" si="0"/>
        <v>1.5374627040136177</v>
      </c>
      <c r="H63" s="11">
        <f t="shared" si="0"/>
        <v>-0.80317175974850086</v>
      </c>
      <c r="I63" s="11">
        <f t="shared" si="0"/>
        <v>3.5076407322538992</v>
      </c>
      <c r="J63" s="11">
        <f t="shared" si="0"/>
        <v>0.44561202540976269</v>
      </c>
      <c r="K63" s="11">
        <f t="shared" si="0"/>
        <v>2.858405929536211</v>
      </c>
      <c r="L63" s="11">
        <f t="shared" si="0"/>
        <v>-0.59363456685078808</v>
      </c>
      <c r="M63" s="11">
        <f t="shared" si="0"/>
        <v>8.000730756379232</v>
      </c>
      <c r="N63" s="11">
        <f t="shared" si="0"/>
        <v>2.0264884382448933</v>
      </c>
      <c r="O63" s="11">
        <f t="shared" si="0"/>
        <v>1.9947779868977471</v>
      </c>
      <c r="P63" s="11" t="e">
        <f t="shared" si="0"/>
        <v>#N/A</v>
      </c>
      <c r="Q63" s="11">
        <f t="shared" si="0"/>
        <v>1.7578589667476539</v>
      </c>
      <c r="R63" s="11">
        <f t="shared" si="0"/>
        <v>2.3634784112035039</v>
      </c>
      <c r="S63" s="11">
        <f t="shared" si="0"/>
        <v>3.8996285697868309</v>
      </c>
      <c r="T63" s="11">
        <f t="shared" si="0"/>
        <v>3.4720104055150207</v>
      </c>
      <c r="U63" s="11">
        <f t="shared" si="0"/>
        <v>1.5914024321217568</v>
      </c>
      <c r="W63" s="11">
        <f t="shared" si="1"/>
        <v>0.20773538978353148</v>
      </c>
      <c r="X63" s="11">
        <f t="shared" si="1"/>
        <v>14.925093589170654</v>
      </c>
      <c r="Y63" s="11">
        <f t="shared" si="1"/>
        <v>0.35944465573554923</v>
      </c>
      <c r="Z63" s="11">
        <f t="shared" si="1"/>
        <v>0.56714289893830605</v>
      </c>
      <c r="AA63" s="11">
        <f t="shared" si="1"/>
        <v>3.3842507978227769</v>
      </c>
      <c r="AB63" s="11">
        <f t="shared" si="1"/>
        <v>2.1898402216278741</v>
      </c>
      <c r="AC63" s="11">
        <f t="shared" si="1"/>
        <v>0.69373573936183708</v>
      </c>
      <c r="AD63" s="11">
        <f t="shared" si="1"/>
        <v>1.2864121494937064</v>
      </c>
      <c r="AE63" s="11">
        <f t="shared" si="1"/>
        <v>-0.79233807023569491</v>
      </c>
      <c r="AF63" s="11">
        <f t="shared" si="1"/>
        <v>0.48805962557294258</v>
      </c>
      <c r="AG63" s="11">
        <f t="shared" si="1"/>
        <v>3.6085436061360845</v>
      </c>
      <c r="AH63" s="11">
        <f t="shared" si="1"/>
        <v>4.085961427794178</v>
      </c>
      <c r="AI63" s="11">
        <f t="shared" si="1"/>
        <v>9.5888193719202039</v>
      </c>
      <c r="AJ63" s="11">
        <f t="shared" si="1"/>
        <v>3.4325846405744569</v>
      </c>
      <c r="AK63" s="11"/>
      <c r="AL63" s="11"/>
      <c r="AM63" s="11"/>
      <c r="AN63" s="11">
        <f t="shared" si="1"/>
        <v>0.3639761857087791</v>
      </c>
      <c r="AO63" s="11">
        <f t="shared" si="1"/>
        <v>1.982575376442598</v>
      </c>
      <c r="AP63" s="11">
        <f t="shared" si="1"/>
        <v>2.1833963059297465</v>
      </c>
      <c r="AR63" s="15">
        <f>W63*'Table A8'!W13</f>
        <v>0</v>
      </c>
      <c r="AS63" s="15">
        <f>X63*'Table A8'!X13</f>
        <v>5.6521329422189268</v>
      </c>
      <c r="AT63" s="15">
        <f>Y63*'Table A8'!Y13</f>
        <v>6.5958094327473279E-2</v>
      </c>
      <c r="AU63" s="15">
        <f>Z63*'Table A8'!Z13</f>
        <v>0.2727957343893252</v>
      </c>
      <c r="AV63" s="15">
        <f>AA63*'Table A8'!AA13</f>
        <v>2.1019581705277268</v>
      </c>
      <c r="AW63" s="15">
        <f>AB63*'Table A8'!AB13</f>
        <v>0.61008948574552557</v>
      </c>
      <c r="AX63" s="15">
        <f>AC63*'Table A8'!AC13</f>
        <v>0.24301562949845149</v>
      </c>
      <c r="AY63" s="15">
        <f>AD63*'Table A8'!AD13</f>
        <v>0.13250045139785174</v>
      </c>
      <c r="AZ63" s="15">
        <f>AE63*'Table A8'!AE13</f>
        <v>-0.20727563917365782</v>
      </c>
      <c r="BA63" s="15">
        <f>AF63*'Table A8'!AF13</f>
        <v>0.25042339388147683</v>
      </c>
      <c r="BB63" s="15">
        <f>AG63*'Table A8'!AG13</f>
        <v>1.6555998064952355</v>
      </c>
      <c r="BC63" s="15">
        <f>AH63*'Table A8'!AH13</f>
        <v>3.430573214775992</v>
      </c>
      <c r="BD63" s="15">
        <f>AI63*'Table A8'!AI13</f>
        <v>2.8248661869676917</v>
      </c>
      <c r="BE63" s="15">
        <f>AJ63*'Table A8'!AJ13</f>
        <v>1.4746383615907865</v>
      </c>
      <c r="BF63" s="15"/>
      <c r="BG63" s="15"/>
      <c r="BH63" s="15"/>
      <c r="BI63" s="15">
        <f>AN63*'Table A8'!AN13</f>
        <v>0.1137061604154226</v>
      </c>
      <c r="BJ63" s="15">
        <f>AO63*'Table A8'!AO13</f>
        <v>0.79540924102877031</v>
      </c>
      <c r="BK63" s="15">
        <f>AP63*'Table A8'!AP13</f>
        <v>0.66659089220035161</v>
      </c>
    </row>
    <row r="64" spans="1:63" x14ac:dyDescent="0.25">
      <c r="A64" s="13">
        <v>1978</v>
      </c>
      <c r="B64" s="11">
        <f t="shared" si="2"/>
        <v>8.0359453616218222</v>
      </c>
      <c r="C64" s="11">
        <f t="shared" si="0"/>
        <v>6.5452864612971782</v>
      </c>
      <c r="D64" s="11">
        <f t="shared" si="0"/>
        <v>1.8011319546701332</v>
      </c>
      <c r="E64" s="11">
        <f t="shared" si="0"/>
        <v>8.399964821271622</v>
      </c>
      <c r="F64" s="11">
        <f t="shared" si="0"/>
        <v>9.0573516485472982</v>
      </c>
      <c r="G64" s="11">
        <f t="shared" si="0"/>
        <v>5.4885265591139687</v>
      </c>
      <c r="H64" s="11">
        <f t="shared" si="0"/>
        <v>5.9458478274763724</v>
      </c>
      <c r="I64" s="11">
        <f t="shared" si="0"/>
        <v>2.6562937561442448</v>
      </c>
      <c r="J64" s="11">
        <f t="shared" si="0"/>
        <v>4.7895013079353825</v>
      </c>
      <c r="K64" s="11">
        <f t="shared" si="0"/>
        <v>2.523146398543195</v>
      </c>
      <c r="L64" s="11">
        <f t="shared" si="0"/>
        <v>2.1709783317427207</v>
      </c>
      <c r="M64" s="11">
        <f t="shared" si="0"/>
        <v>1.1415113767457565</v>
      </c>
      <c r="N64" s="11">
        <f t="shared" si="0"/>
        <v>4.0887727092210593</v>
      </c>
      <c r="O64" s="11">
        <f t="shared" si="0"/>
        <v>4.1713160284115895</v>
      </c>
      <c r="P64" s="11" t="e">
        <f t="shared" si="0"/>
        <v>#N/A</v>
      </c>
      <c r="Q64" s="11">
        <f t="shared" si="0"/>
        <v>2.9988198719958574</v>
      </c>
      <c r="R64" s="11">
        <f t="shared" si="0"/>
        <v>1.6185503382420987</v>
      </c>
      <c r="S64" s="11">
        <f t="shared" si="0"/>
        <v>4.3309663675527919</v>
      </c>
      <c r="T64" s="11">
        <f t="shared" si="0"/>
        <v>3.7485165661257298</v>
      </c>
      <c r="U64" s="11">
        <f t="shared" si="0"/>
        <v>3.6134953187311067</v>
      </c>
      <c r="W64" s="11">
        <f t="shared" si="1"/>
        <v>2.5471732916423053</v>
      </c>
      <c r="X64" s="11">
        <f t="shared" si="1"/>
        <v>17.45591201766997</v>
      </c>
      <c r="Y64" s="11">
        <f t="shared" si="1"/>
        <v>2.5926787260725113</v>
      </c>
      <c r="Z64" s="11">
        <f t="shared" si="1"/>
        <v>4.8975711854336907</v>
      </c>
      <c r="AA64" s="11">
        <f t="shared" si="1"/>
        <v>8.713985077685459</v>
      </c>
      <c r="AB64" s="11">
        <f t="shared" si="1"/>
        <v>-1.5080327311174864</v>
      </c>
      <c r="AC64" s="11">
        <f t="shared" si="1"/>
        <v>0.82272976174732737</v>
      </c>
      <c r="AD64" s="11">
        <f t="shared" si="1"/>
        <v>-3.817786421684552E-2</v>
      </c>
      <c r="AE64" s="11">
        <f t="shared" si="1"/>
        <v>-1.9011095382947703</v>
      </c>
      <c r="AF64" s="11">
        <f t="shared" si="1"/>
        <v>-0.46592226879512499</v>
      </c>
      <c r="AG64" s="11">
        <f t="shared" si="1"/>
        <v>0.67014449792311115</v>
      </c>
      <c r="AH64" s="11">
        <f t="shared" si="1"/>
        <v>-7.8890095806399579E-2</v>
      </c>
      <c r="AI64" s="11">
        <f t="shared" si="1"/>
        <v>6.5868130071352002</v>
      </c>
      <c r="AJ64" s="11">
        <f t="shared" si="1"/>
        <v>1.4108338868871397</v>
      </c>
      <c r="AK64" s="11"/>
      <c r="AL64" s="11"/>
      <c r="AM64" s="11"/>
      <c r="AN64" s="11">
        <f t="shared" si="1"/>
        <v>-1.0085742903248718</v>
      </c>
      <c r="AO64" s="11">
        <f t="shared" si="1"/>
        <v>34.830727804329648</v>
      </c>
      <c r="AP64" s="11">
        <f t="shared" si="1"/>
        <v>1.987776027554464</v>
      </c>
      <c r="AR64" s="15">
        <f>W64*'Table A8'!W14</f>
        <v>0</v>
      </c>
      <c r="AS64" s="15">
        <f>X64*'Table A8'!X14</f>
        <v>7.3943243306849986</v>
      </c>
      <c r="AT64" s="15">
        <f>Y64*'Table A8'!Y14</f>
        <v>0.54264765736697673</v>
      </c>
      <c r="AU64" s="15">
        <f>Z64*'Table A8'!Z14</f>
        <v>2.6084464133619836</v>
      </c>
      <c r="AV64" s="15">
        <f>AA64*'Table A8'!AA14</f>
        <v>5.8218134304016553</v>
      </c>
      <c r="AW64" s="15">
        <f>AB64*'Table A8'!AB14</f>
        <v>-0.4723158513859968</v>
      </c>
      <c r="AX64" s="15">
        <f>AC64*'Table A8'!AC14</f>
        <v>0.31617504743949787</v>
      </c>
      <c r="AY64" s="15">
        <f>AD64*'Table A8'!AD14</f>
        <v>-4.4782634726359778E-3</v>
      </c>
      <c r="AZ64" s="15">
        <f>AE64*'Table A8'!AE14</f>
        <v>-0.55132176610548345</v>
      </c>
      <c r="BA64" s="15">
        <f>AF64*'Table A8'!AF14</f>
        <v>-0.25616406338355974</v>
      </c>
      <c r="BB64" s="15">
        <f>AG64*'Table A8'!AG14</f>
        <v>0.3310513819740169</v>
      </c>
      <c r="BC64" s="15">
        <f>AH64*'Table A8'!AH14</f>
        <v>-6.8129486738406686E-2</v>
      </c>
      <c r="BD64" s="15">
        <f>AI64*'Table A8'!AI14</f>
        <v>2.1374208208153727</v>
      </c>
      <c r="BE64" s="15">
        <f>AJ64*'Table A8'!AJ14</f>
        <v>0.65603775740251991</v>
      </c>
      <c r="BF64" s="15"/>
      <c r="BG64" s="15"/>
      <c r="BH64" s="15"/>
      <c r="BI64" s="15">
        <f>AN64*'Table A8'!AN14</f>
        <v>-0.34906756188143806</v>
      </c>
      <c r="BJ64" s="15">
        <f>AO64*'Table A8'!AO14</f>
        <v>15.329003306685479</v>
      </c>
      <c r="BK64" s="15">
        <f>AP64*'Table A8'!AP14</f>
        <v>0.67564507176576227</v>
      </c>
    </row>
    <row r="65" spans="1:63" x14ac:dyDescent="0.25">
      <c r="A65" s="13">
        <v>1979</v>
      </c>
      <c r="B65" s="11">
        <f t="shared" si="2"/>
        <v>1.5888478079571695</v>
      </c>
      <c r="C65" s="11">
        <f t="shared" si="0"/>
        <v>35.899380567740103</v>
      </c>
      <c r="D65" s="11">
        <f t="shared" si="0"/>
        <v>-6.6062298160569743E-2</v>
      </c>
      <c r="E65" s="11">
        <f t="shared" si="0"/>
        <v>1.4395098711199898</v>
      </c>
      <c r="F65" s="11">
        <f t="shared" si="0"/>
        <v>-5.1020311531568572</v>
      </c>
      <c r="G65" s="11">
        <f t="shared" si="0"/>
        <v>-0.96528655442394384</v>
      </c>
      <c r="H65" s="11">
        <f t="shared" si="0"/>
        <v>1.7269400365233416</v>
      </c>
      <c r="I65" s="11">
        <f t="shared" si="0"/>
        <v>5.0962030742504298</v>
      </c>
      <c r="J65" s="11">
        <f t="shared" si="0"/>
        <v>0.55389139910116858</v>
      </c>
      <c r="K65" s="11">
        <f t="shared" si="0"/>
        <v>3.5001235223945324</v>
      </c>
      <c r="L65" s="11">
        <f t="shared" si="0"/>
        <v>2.9914713010358289</v>
      </c>
      <c r="M65" s="11">
        <f t="shared" si="0"/>
        <v>-6.1975789450061614</v>
      </c>
      <c r="N65" s="11">
        <f t="shared" si="0"/>
        <v>5.8487137812021546</v>
      </c>
      <c r="O65" s="11">
        <f t="shared" si="0"/>
        <v>5.8696651012266416</v>
      </c>
      <c r="P65" s="11" t="e">
        <f t="shared" si="0"/>
        <v>#N/A</v>
      </c>
      <c r="Q65" s="11">
        <f t="shared" si="0"/>
        <v>2.3721256860706235</v>
      </c>
      <c r="R65" s="11">
        <f t="shared" si="0"/>
        <v>3.2379291149591038</v>
      </c>
      <c r="S65" s="11">
        <f t="shared" si="0"/>
        <v>3.7048717485430691</v>
      </c>
      <c r="T65" s="11">
        <f t="shared" si="0"/>
        <v>2.5376340308210352</v>
      </c>
      <c r="U65" s="11">
        <f t="shared" si="0"/>
        <v>2.6036521230984664</v>
      </c>
      <c r="W65" s="11">
        <f t="shared" si="1"/>
        <v>4.3291541094275781</v>
      </c>
      <c r="X65" s="11">
        <f t="shared" si="1"/>
        <v>24.486989132198218</v>
      </c>
      <c r="Y65" s="11">
        <f t="shared" si="1"/>
        <v>2.5350845951983834</v>
      </c>
      <c r="Z65" s="11">
        <f t="shared" si="1"/>
        <v>-5.3959624910553332</v>
      </c>
      <c r="AA65" s="11">
        <f t="shared" si="1"/>
        <v>-1.0072938724302445</v>
      </c>
      <c r="AB65" s="11">
        <f t="shared" si="1"/>
        <v>-0.8793569832291539</v>
      </c>
      <c r="AC65" s="11">
        <f t="shared" si="1"/>
        <v>1.9760357841506606</v>
      </c>
      <c r="AD65" s="11">
        <f t="shared" si="1"/>
        <v>2.1325650309527191</v>
      </c>
      <c r="AE65" s="11">
        <f t="shared" si="1"/>
        <v>-1.0979708859849227</v>
      </c>
      <c r="AF65" s="11">
        <f t="shared" si="1"/>
        <v>0.67729884540897556</v>
      </c>
      <c r="AG65" s="11">
        <f t="shared" si="1"/>
        <v>1.3435566457019619</v>
      </c>
      <c r="AH65" s="11">
        <f t="shared" si="1"/>
        <v>-7.5011925332521479</v>
      </c>
      <c r="AI65" s="11">
        <f t="shared" si="1"/>
        <v>9.1906901104052636</v>
      </c>
      <c r="AJ65" s="11">
        <f t="shared" si="1"/>
        <v>2.8866164677455881</v>
      </c>
      <c r="AK65" s="11"/>
      <c r="AL65" s="11"/>
      <c r="AM65" s="11"/>
      <c r="AN65" s="11">
        <f t="shared" si="1"/>
        <v>-7.1324911308821695E-2</v>
      </c>
      <c r="AO65" s="11">
        <f t="shared" si="1"/>
        <v>57.121824752960357</v>
      </c>
      <c r="AP65" s="11">
        <f t="shared" si="1"/>
        <v>2.0757867085806807</v>
      </c>
      <c r="AR65" s="15">
        <f>W65*'Table A8'!W15</f>
        <v>0</v>
      </c>
      <c r="AS65" s="15">
        <f>X65*'Table A8'!X15</f>
        <v>11.173413141022047</v>
      </c>
      <c r="AT65" s="15">
        <f>Y65*'Table A8'!Y15</f>
        <v>0.53921249339869615</v>
      </c>
      <c r="AU65" s="15">
        <f>Z65*'Table A8'!Z15</f>
        <v>-2.9116613601734582</v>
      </c>
      <c r="AV65" s="15">
        <f>AA65*'Table A8'!AA15</f>
        <v>-0.67921825817971382</v>
      </c>
      <c r="AW65" s="15">
        <f>AB65*'Table A8'!AB15</f>
        <v>-0.2753266714490481</v>
      </c>
      <c r="AX65" s="15">
        <f>AC65*'Table A8'!AC15</f>
        <v>0.75524087670238249</v>
      </c>
      <c r="AY65" s="15">
        <f>AD65*'Table A8'!AD15</f>
        <v>0.25057639113694458</v>
      </c>
      <c r="AZ65" s="15">
        <f>AE65*'Table A8'!AE15</f>
        <v>-0.31533723845486977</v>
      </c>
      <c r="BA65" s="15">
        <f>AF65*'Table A8'!AF15</f>
        <v>0.37082111786141408</v>
      </c>
      <c r="BB65" s="15">
        <f>AG65*'Table A8'!AG15</f>
        <v>0.65699919974825938</v>
      </c>
      <c r="BC65" s="15">
        <f>AH65*'Table A8'!AH15</f>
        <v>-6.4480251015835464</v>
      </c>
      <c r="BD65" s="15">
        <f>AI65*'Table A8'!AI15</f>
        <v>2.9520496634621711</v>
      </c>
      <c r="BE65" s="15">
        <f>AJ65*'Table A8'!AJ15</f>
        <v>1.33159617657104</v>
      </c>
      <c r="BF65" s="15"/>
      <c r="BG65" s="15"/>
      <c r="BH65" s="15"/>
      <c r="BI65" s="15">
        <f>AN65*'Table A8'!AN15</f>
        <v>-2.483533411773171E-2</v>
      </c>
      <c r="BJ65" s="15">
        <f>AO65*'Table A8'!AO15</f>
        <v>25.276407453184959</v>
      </c>
      <c r="BK65" s="15">
        <f>AP65*'Table A8'!AP15</f>
        <v>0.71033421167630884</v>
      </c>
    </row>
    <row r="66" spans="1:63" x14ac:dyDescent="0.25">
      <c r="A66" s="13">
        <v>1980</v>
      </c>
      <c r="B66" s="11">
        <f t="shared" si="2"/>
        <v>7.4622065759060954</v>
      </c>
      <c r="C66" s="11">
        <f t="shared" si="0"/>
        <v>0.75938490315459206</v>
      </c>
      <c r="D66" s="11">
        <f t="shared" si="0"/>
        <v>-2.0700726943668202</v>
      </c>
      <c r="E66" s="11">
        <f t="shared" si="0"/>
        <v>1.8967213474922244</v>
      </c>
      <c r="F66" s="11">
        <f t="shared" si="0"/>
        <v>-10.580536188991069</v>
      </c>
      <c r="G66" s="11">
        <f t="shared" si="0"/>
        <v>-4.4700450223955013</v>
      </c>
      <c r="H66" s="11">
        <f t="shared" si="0"/>
        <v>-5.8379143101230628</v>
      </c>
      <c r="I66" s="11">
        <f t="shared" si="0"/>
        <v>-2.3624827095558425</v>
      </c>
      <c r="J66" s="11">
        <f t="shared" si="0"/>
        <v>-3.7843079356220688</v>
      </c>
      <c r="K66" s="11">
        <f t="shared" si="0"/>
        <v>5.5079365404526595</v>
      </c>
      <c r="L66" s="11">
        <f t="shared" si="0"/>
        <v>-3.0745561100616765</v>
      </c>
      <c r="M66" s="11">
        <f t="shared" si="0"/>
        <v>-2.1399069767535965</v>
      </c>
      <c r="N66" s="11">
        <f t="shared" si="0"/>
        <v>3.0096502905213018</v>
      </c>
      <c r="O66" s="11">
        <f t="shared" si="0"/>
        <v>2.968217644134679</v>
      </c>
      <c r="P66" s="11" t="e">
        <f t="shared" si="0"/>
        <v>#N/A</v>
      </c>
      <c r="Q66" s="11">
        <f t="shared" si="0"/>
        <v>4.3261271216086898</v>
      </c>
      <c r="R66" s="11">
        <f t="shared" si="0"/>
        <v>2.2873600850975242</v>
      </c>
      <c r="S66" s="11">
        <f t="shared" si="0"/>
        <v>5.9768275922309861</v>
      </c>
      <c r="T66" s="11">
        <f t="shared" si="0"/>
        <v>8.7361832235605963</v>
      </c>
      <c r="U66" s="11">
        <f t="shared" si="0"/>
        <v>-1.1553249887624635</v>
      </c>
      <c r="W66" s="11">
        <f t="shared" si="1"/>
        <v>-3.1333731940747955</v>
      </c>
      <c r="X66" s="11">
        <f t="shared" si="1"/>
        <v>5.3666803897539923</v>
      </c>
      <c r="Y66" s="11">
        <f t="shared" si="1"/>
        <v>8.7664161700379459</v>
      </c>
      <c r="Z66" s="11">
        <f t="shared" si="1"/>
        <v>0.19600008276889608</v>
      </c>
      <c r="AA66" s="11">
        <f t="shared" si="1"/>
        <v>4.1830239713037232</v>
      </c>
      <c r="AB66" s="11">
        <f t="shared" si="1"/>
        <v>0.73201987940425661</v>
      </c>
      <c r="AC66" s="11">
        <f t="shared" si="1"/>
        <v>3.6601344552228237</v>
      </c>
      <c r="AD66" s="11">
        <f t="shared" si="1"/>
        <v>0.81400121190227415</v>
      </c>
      <c r="AE66" s="11">
        <f t="shared" si="1"/>
        <v>1.9576323065754786</v>
      </c>
      <c r="AF66" s="11">
        <f t="shared" si="1"/>
        <v>4.251424339725987</v>
      </c>
      <c r="AG66" s="11">
        <f t="shared" si="1"/>
        <v>2.7507351049726538</v>
      </c>
      <c r="AH66" s="11">
        <f t="shared" si="1"/>
        <v>-2.8997511087404528</v>
      </c>
      <c r="AI66" s="11">
        <f t="shared" si="1"/>
        <v>12.076583428126684</v>
      </c>
      <c r="AJ66" s="11">
        <f t="shared" si="1"/>
        <v>5.3273729723069652</v>
      </c>
      <c r="AK66" s="11"/>
      <c r="AL66" s="11"/>
      <c r="AM66" s="11"/>
      <c r="AN66" s="11">
        <f t="shared" si="1"/>
        <v>2.0240009216866235</v>
      </c>
      <c r="AO66" s="11">
        <f t="shared" si="1"/>
        <v>35.724468927497959</v>
      </c>
      <c r="AP66" s="11">
        <f t="shared" si="1"/>
        <v>4.4807275984687038</v>
      </c>
      <c r="AR66" s="15">
        <f>W66*'Table A8'!W16</f>
        <v>0</v>
      </c>
      <c r="AS66" s="15">
        <f>X66*'Table A8'!X16</f>
        <v>2.4949697131966309</v>
      </c>
      <c r="AT66" s="15">
        <f>Y66*'Table A8'!Y16</f>
        <v>1.8462072454099916</v>
      </c>
      <c r="AU66" s="15">
        <f>Z66*'Table A8'!Z16</f>
        <v>0.10301764350333178</v>
      </c>
      <c r="AV66" s="15">
        <f>AA66*'Table A8'!AA16</f>
        <v>2.7691618690030646</v>
      </c>
      <c r="AW66" s="15">
        <f>AB66*'Table A8'!AB16</f>
        <v>0.22150921550772804</v>
      </c>
      <c r="AX66" s="15">
        <f>AC66*'Table A8'!AC16</f>
        <v>1.3461974526309546</v>
      </c>
      <c r="AY66" s="15">
        <f>AD66*'Table A8'!AD16</f>
        <v>9.173793658138632E-2</v>
      </c>
      <c r="AZ66" s="15">
        <f>AE66*'Table A8'!AE16</f>
        <v>0.5326717506191877</v>
      </c>
      <c r="BA66" s="15">
        <f>AF66*'Table A8'!AF16</f>
        <v>2.2745120217534027</v>
      </c>
      <c r="BB66" s="15">
        <f>AG66*'Table A8'!AG16</f>
        <v>1.2903698377426718</v>
      </c>
      <c r="BC66" s="15">
        <f>AH66*'Table A8'!AH16</f>
        <v>-2.4514495873291788</v>
      </c>
      <c r="BD66" s="15">
        <f>AI66*'Table A8'!AI16</f>
        <v>3.7135494041489552</v>
      </c>
      <c r="BE66" s="15">
        <f>AJ66*'Table A8'!AJ16</f>
        <v>2.3728119218655226</v>
      </c>
      <c r="BF66" s="15"/>
      <c r="BG66" s="15"/>
      <c r="BH66" s="15"/>
      <c r="BI66" s="15">
        <f>AN66*'Table A8'!AN16</f>
        <v>0.68067150996321157</v>
      </c>
      <c r="BJ66" s="15">
        <f>AO66*'Table A8'!AO16</f>
        <v>15.482984833177616</v>
      </c>
      <c r="BK66" s="15">
        <f>AP66*'Table A8'!AP16</f>
        <v>1.4947707268491597</v>
      </c>
    </row>
    <row r="67" spans="1:63" x14ac:dyDescent="0.25">
      <c r="A67" s="13">
        <v>1981</v>
      </c>
      <c r="B67" s="11">
        <f t="shared" si="2"/>
        <v>3.7152341245081919</v>
      </c>
      <c r="C67" s="11">
        <f t="shared" si="0"/>
        <v>14.683224151907131</v>
      </c>
      <c r="D67" s="11">
        <f t="shared" si="0"/>
        <v>3.3298162247376042</v>
      </c>
      <c r="E67" s="11">
        <f t="shared" si="0"/>
        <v>8.7561860200967185</v>
      </c>
      <c r="F67" s="11">
        <f t="shared" si="0"/>
        <v>3.9571021695165736</v>
      </c>
      <c r="G67" s="11">
        <f t="shared" si="0"/>
        <v>-3.8091919597896573</v>
      </c>
      <c r="H67" s="11">
        <f t="shared" si="0"/>
        <v>1.9004207333281682</v>
      </c>
      <c r="I67" s="11">
        <f t="shared" si="0"/>
        <v>5.5326266034461637</v>
      </c>
      <c r="J67" s="11">
        <f t="shared" si="0"/>
        <v>0.54893331140132562</v>
      </c>
      <c r="K67" s="11">
        <f t="shared" si="0"/>
        <v>1.0815079899598572</v>
      </c>
      <c r="L67" s="11">
        <f t="shared" si="0"/>
        <v>1.2896157199187561</v>
      </c>
      <c r="M67" s="11">
        <f t="shared" si="0"/>
        <v>-3.6874006781405329</v>
      </c>
      <c r="N67" s="11">
        <f t="shared" si="0"/>
        <v>5.6739824649373407</v>
      </c>
      <c r="O67" s="11">
        <f t="shared" si="0"/>
        <v>5.6592913718280009</v>
      </c>
      <c r="P67" s="11" t="e">
        <f t="shared" si="0"/>
        <v>#N/A</v>
      </c>
      <c r="Q67" s="11">
        <f t="shared" si="0"/>
        <v>6.1938125583391805</v>
      </c>
      <c r="R67" s="11">
        <f t="shared" si="0"/>
        <v>5.7026932349423012</v>
      </c>
      <c r="S67" s="11">
        <f t="shared" si="0"/>
        <v>2.2769960483280731</v>
      </c>
      <c r="T67" s="11">
        <f t="shared" si="0"/>
        <v>-1.4580049227158018</v>
      </c>
      <c r="U67" s="11">
        <f t="shared" si="0"/>
        <v>3.2494551575091282</v>
      </c>
      <c r="W67" s="11">
        <f t="shared" si="1"/>
        <v>0.30028637029410593</v>
      </c>
      <c r="X67" s="11">
        <f t="shared" si="1"/>
        <v>16.324480491362099</v>
      </c>
      <c r="Y67" s="11">
        <f t="shared" si="1"/>
        <v>10.274488393782768</v>
      </c>
      <c r="Z67" s="11">
        <f t="shared" si="1"/>
        <v>4.7606695395873366</v>
      </c>
      <c r="AA67" s="11">
        <f t="shared" si="1"/>
        <v>8.8554767105588734</v>
      </c>
      <c r="AB67" s="11">
        <f t="shared" si="1"/>
        <v>2.4659282951898365</v>
      </c>
      <c r="AC67" s="11">
        <f t="shared" si="1"/>
        <v>3.7763928568211953</v>
      </c>
      <c r="AD67" s="11">
        <f t="shared" si="1"/>
        <v>3.7087451815560613</v>
      </c>
      <c r="AE67" s="11">
        <f t="shared" si="1"/>
        <v>4.439325406140938</v>
      </c>
      <c r="AF67" s="11">
        <f t="shared" si="1"/>
        <v>0.89680275072249915</v>
      </c>
      <c r="AG67" s="11">
        <f t="shared" si="1"/>
        <v>3.4810879723548753</v>
      </c>
      <c r="AH67" s="11">
        <f t="shared" si="1"/>
        <v>-5.634968662722498</v>
      </c>
      <c r="AI67" s="11">
        <f t="shared" si="1"/>
        <v>14.654015912201388</v>
      </c>
      <c r="AJ67" s="11">
        <f t="shared" si="1"/>
        <v>7.3265979810606661</v>
      </c>
      <c r="AK67" s="11"/>
      <c r="AL67" s="11"/>
      <c r="AM67" s="11"/>
      <c r="AN67" s="11">
        <f t="shared" si="1"/>
        <v>4.7039507695242841</v>
      </c>
      <c r="AO67" s="11">
        <f t="shared" si="1"/>
        <v>17.988890930196675</v>
      </c>
      <c r="AP67" s="11">
        <f t="shared" si="1"/>
        <v>6.2378943136078426</v>
      </c>
      <c r="AR67" s="15">
        <f>W67*'Table A8'!W17</f>
        <v>0</v>
      </c>
      <c r="AS67" s="15">
        <f>X67*'Table A8'!X17</f>
        <v>7.5451748831075633</v>
      </c>
      <c r="AT67" s="15">
        <f>Y67*'Table A8'!Y17</f>
        <v>2.2049052093057822</v>
      </c>
      <c r="AU67" s="15">
        <f>Z67*'Table A8'!Z17</f>
        <v>2.4784045623091671</v>
      </c>
      <c r="AV67" s="15">
        <f>AA67*'Table A8'!AA17</f>
        <v>5.8419579859556885</v>
      </c>
      <c r="AW67" s="15">
        <f>AB67*'Table A8'!AB17</f>
        <v>0.72966818254667276</v>
      </c>
      <c r="AX67" s="15">
        <f>AC67*'Table A8'!AC17</f>
        <v>1.3455287748853917</v>
      </c>
      <c r="AY67" s="15">
        <f>AD67*'Table A8'!AD17</f>
        <v>0.4053658483440773</v>
      </c>
      <c r="AZ67" s="15">
        <f>AE67*'Table A8'!AE17</f>
        <v>1.1533367405154158</v>
      </c>
      <c r="BA67" s="15">
        <f>AF67*'Table A8'!AF17</f>
        <v>0.46732391340149432</v>
      </c>
      <c r="BB67" s="15">
        <f>AG67*'Table A8'!AG17</f>
        <v>1.5637047171818101</v>
      </c>
      <c r="BC67" s="15">
        <f>AH67*'Table A8'!AH17</f>
        <v>-4.6764604931934013</v>
      </c>
      <c r="BD67" s="15">
        <f>AI67*'Table A8'!AI17</f>
        <v>4.3405195131940513</v>
      </c>
      <c r="BE67" s="15">
        <f>AJ67*'Table A8'!AJ17</f>
        <v>3.1665556474144201</v>
      </c>
      <c r="BF67" s="15"/>
      <c r="BG67" s="15"/>
      <c r="BH67" s="15"/>
      <c r="BI67" s="15">
        <f>AN67*'Table A8'!AN17</f>
        <v>1.5273728148645349</v>
      </c>
      <c r="BJ67" s="15">
        <f>AO67*'Table A8'!AO17</f>
        <v>7.5805186379848788</v>
      </c>
      <c r="BK67" s="15">
        <f>AP67*'Table A8'!AP17</f>
        <v>2.0510196503142586</v>
      </c>
    </row>
    <row r="68" spans="1:63" x14ac:dyDescent="0.25">
      <c r="A68" s="13">
        <v>1982</v>
      </c>
      <c r="B68" s="11">
        <f t="shared" si="2"/>
        <v>3.749513515314014</v>
      </c>
      <c r="C68" s="11">
        <f t="shared" si="0"/>
        <v>7.5263005844211524</v>
      </c>
      <c r="D68" s="11">
        <f t="shared" si="0"/>
        <v>5.4541918654954848</v>
      </c>
      <c r="E68" s="11">
        <f t="shared" si="0"/>
        <v>2.3956458259683138</v>
      </c>
      <c r="F68" s="11">
        <f t="shared" si="0"/>
        <v>0.55029857703471452</v>
      </c>
      <c r="G68" s="11">
        <f t="shared" si="0"/>
        <v>11.46436191692295</v>
      </c>
      <c r="H68" s="11">
        <f t="shared" si="0"/>
        <v>4.4065979088407525</v>
      </c>
      <c r="I68" s="11">
        <f t="shared" si="0"/>
        <v>0.33355708977352821</v>
      </c>
      <c r="J68" s="11">
        <f t="shared" si="0"/>
        <v>-0.72250970386613467</v>
      </c>
      <c r="K68" s="11">
        <f t="shared" si="0"/>
        <v>2.4046313970851774</v>
      </c>
      <c r="L68" s="11">
        <f t="shared" si="0"/>
        <v>2.4772044943096954</v>
      </c>
      <c r="M68" s="11">
        <f t="shared" si="0"/>
        <v>-11.888064603884136</v>
      </c>
      <c r="N68" s="11">
        <f t="shared" si="0"/>
        <v>7.7485662436647411</v>
      </c>
      <c r="O68" s="11">
        <f t="shared" si="0"/>
        <v>7.7187812855307261</v>
      </c>
      <c r="P68" s="11" t="e">
        <f t="shared" si="0"/>
        <v>#N/A</v>
      </c>
      <c r="Q68" s="11">
        <f t="shared" si="0"/>
        <v>3.4432985577391015</v>
      </c>
      <c r="R68" s="11">
        <f t="shared" si="0"/>
        <v>2.0356828765021056</v>
      </c>
      <c r="S68" s="11">
        <f t="shared" si="0"/>
        <v>-0.39356243664112245</v>
      </c>
      <c r="T68" s="11">
        <f t="shared" si="0"/>
        <v>0.16326534238855334</v>
      </c>
      <c r="U68" s="11">
        <f t="shared" si="0"/>
        <v>4.6995696949735981</v>
      </c>
      <c r="W68" s="11">
        <f t="shared" si="1"/>
        <v>-3.4783208497353391</v>
      </c>
      <c r="X68" s="11">
        <f t="shared" si="1"/>
        <v>7.0845442129236895</v>
      </c>
      <c r="Y68" s="11">
        <f t="shared" si="1"/>
        <v>5.4272648211409829</v>
      </c>
      <c r="Z68" s="11">
        <f t="shared" si="1"/>
        <v>2.9885825041124243</v>
      </c>
      <c r="AA68" s="11">
        <f t="shared" si="1"/>
        <v>5.2810204225877913</v>
      </c>
      <c r="AB68" s="11">
        <f t="shared" si="1"/>
        <v>2.9949168901790526</v>
      </c>
      <c r="AC68" s="11">
        <f t="shared" si="1"/>
        <v>3.2215370435639858</v>
      </c>
      <c r="AD68" s="11">
        <f t="shared" si="1"/>
        <v>-0.58109306586275034</v>
      </c>
      <c r="AE68" s="11">
        <f t="shared" si="1"/>
        <v>0.47253018443626321</v>
      </c>
      <c r="AF68" s="11">
        <f t="shared" si="1"/>
        <v>-0.48063581041557885</v>
      </c>
      <c r="AG68" s="11">
        <f t="shared" si="1"/>
        <v>4.59943915126376</v>
      </c>
      <c r="AH68" s="11">
        <f t="shared" si="1"/>
        <v>-12.009616044268707</v>
      </c>
      <c r="AI68" s="11">
        <f t="shared" si="1"/>
        <v>10.709798905708181</v>
      </c>
      <c r="AJ68" s="11">
        <f t="shared" si="1"/>
        <v>4.4257111548473871</v>
      </c>
      <c r="AK68" s="11"/>
      <c r="AL68" s="11"/>
      <c r="AM68" s="11"/>
      <c r="AN68" s="11">
        <f t="shared" si="1"/>
        <v>0.85016693606905447</v>
      </c>
      <c r="AO68" s="11">
        <f t="shared" si="1"/>
        <v>16.04121715273714</v>
      </c>
      <c r="AP68" s="11">
        <f t="shared" si="1"/>
        <v>3.4735711008564554</v>
      </c>
      <c r="AR68" s="15">
        <f>W68*'Table A8'!W18</f>
        <v>0</v>
      </c>
      <c r="AS68" s="15">
        <f>X68*'Table A8'!X18</f>
        <v>3.4331701255828202</v>
      </c>
      <c r="AT68" s="15">
        <f>Y68*'Table A8'!Y18</f>
        <v>1.271065421111218</v>
      </c>
      <c r="AU68" s="15">
        <f>Z68*'Table A8'!Z18</f>
        <v>1.6177197094760554</v>
      </c>
      <c r="AV68" s="15">
        <f>AA68*'Table A8'!AA18</f>
        <v>3.59479060165551</v>
      </c>
      <c r="AW68" s="15">
        <f>AB68*'Table A8'!AB18</f>
        <v>0.93441406973586461</v>
      </c>
      <c r="AX68" s="15">
        <f>AC68*'Table A8'!AC18</f>
        <v>1.1871364005533289</v>
      </c>
      <c r="AY68" s="15">
        <f>AD68*'Table A8'!AD18</f>
        <v>-6.7581123559837836E-2</v>
      </c>
      <c r="AZ68" s="15">
        <f>AE68*'Table A8'!AE18</f>
        <v>0.12621281226292591</v>
      </c>
      <c r="BA68" s="15">
        <f>AF68*'Table A8'!AF18</f>
        <v>-0.25329507208901009</v>
      </c>
      <c r="BB68" s="15">
        <f>AG68*'Table A8'!AG18</f>
        <v>2.0932047577401369</v>
      </c>
      <c r="BC68" s="15">
        <f>AH68*'Table A8'!AH18</f>
        <v>-9.8490861179047666</v>
      </c>
      <c r="BD68" s="15">
        <f>AI68*'Table A8'!AI18</f>
        <v>3.2707725858032788</v>
      </c>
      <c r="BE68" s="15">
        <f>AJ68*'Table A8'!AJ18</f>
        <v>1.9601474704819075</v>
      </c>
      <c r="BF68" s="15"/>
      <c r="BG68" s="15"/>
      <c r="BH68" s="15"/>
      <c r="BI68" s="15">
        <f>AN68*'Table A8'!AN18</f>
        <v>0.28370070656624347</v>
      </c>
      <c r="BJ68" s="15">
        <f>AO68*'Table A8'!AO18</f>
        <v>6.884890401954781</v>
      </c>
      <c r="BK68" s="15">
        <f>AP68*'Table A8'!AP18</f>
        <v>1.198382029795477</v>
      </c>
    </row>
    <row r="69" spans="1:63" x14ac:dyDescent="0.25">
      <c r="A69" s="13">
        <v>1983</v>
      </c>
      <c r="B69" s="11">
        <f t="shared" si="2"/>
        <v>-4.6724442100311672</v>
      </c>
      <c r="C69" s="11">
        <f t="shared" si="0"/>
        <v>9.1890400546167541</v>
      </c>
      <c r="D69" s="11">
        <f t="shared" si="0"/>
        <v>6.256919568320285</v>
      </c>
      <c r="E69" s="11">
        <f t="shared" si="0"/>
        <v>4.0945478979476144</v>
      </c>
      <c r="F69" s="11">
        <f t="shared" si="0"/>
        <v>-1.9178988380906106</v>
      </c>
      <c r="G69" s="11">
        <f t="shared" si="0"/>
        <v>7.21545349652797</v>
      </c>
      <c r="H69" s="11">
        <f t="shared" si="0"/>
        <v>7.3876155543619246</v>
      </c>
      <c r="I69" s="11">
        <f t="shared" si="0"/>
        <v>6.2732559272526967</v>
      </c>
      <c r="J69" s="11">
        <f t="shared" si="0"/>
        <v>1.8305755545067741</v>
      </c>
      <c r="K69" s="11">
        <f t="shared" si="0"/>
        <v>5.2674914495477845</v>
      </c>
      <c r="L69" s="11">
        <f t="shared" si="0"/>
        <v>2.2776105839165424</v>
      </c>
      <c r="M69" s="11">
        <f t="shared" si="0"/>
        <v>3.9595927933929689</v>
      </c>
      <c r="N69" s="11">
        <f t="shared" si="0"/>
        <v>7.4145391390540203</v>
      </c>
      <c r="O69" s="11">
        <f t="shared" si="0"/>
        <v>7.3916295339049203</v>
      </c>
      <c r="P69" s="11" t="e">
        <f t="shared" si="0"/>
        <v>#N/A</v>
      </c>
      <c r="Q69" s="11">
        <f t="shared" si="0"/>
        <v>3.6255746406974745</v>
      </c>
      <c r="R69" s="11">
        <f t="shared" si="0"/>
        <v>3.9059894580234982</v>
      </c>
      <c r="S69" s="11">
        <f t="shared" si="0"/>
        <v>9.9110462543505342</v>
      </c>
      <c r="T69" s="11">
        <f t="shared" si="0"/>
        <v>1.9321411305481504</v>
      </c>
      <c r="U69" s="11">
        <f t="shared" si="0"/>
        <v>5.4871689519194167</v>
      </c>
      <c r="W69" s="11">
        <f t="shared" si="1"/>
        <v>2.574889815161121</v>
      </c>
      <c r="X69" s="11">
        <f t="shared" si="1"/>
        <v>14.295720306277302</v>
      </c>
      <c r="Y69" s="11">
        <f t="shared" si="1"/>
        <v>3.6013377113092999</v>
      </c>
      <c r="Z69" s="11">
        <f t="shared" si="1"/>
        <v>0.1832194178745247</v>
      </c>
      <c r="AA69" s="11">
        <f t="shared" si="1"/>
        <v>2.2364644920245125</v>
      </c>
      <c r="AB69" s="11">
        <f t="shared" si="1"/>
        <v>1.138227224579718</v>
      </c>
      <c r="AC69" s="11">
        <f t="shared" si="1"/>
        <v>2.2774896038357024</v>
      </c>
      <c r="AD69" s="11">
        <f t="shared" si="1"/>
        <v>-0.42097850770510709</v>
      </c>
      <c r="AE69" s="11">
        <f t="shared" si="1"/>
        <v>1.493186374879981</v>
      </c>
      <c r="AF69" s="11">
        <f t="shared" si="1"/>
        <v>3.7546433376063927E-2</v>
      </c>
      <c r="AG69" s="11">
        <f t="shared" si="1"/>
        <v>3.3299574243357255</v>
      </c>
      <c r="AH69" s="11">
        <f t="shared" si="1"/>
        <v>2.6190483197144641</v>
      </c>
      <c r="AI69" s="11">
        <f t="shared" si="1"/>
        <v>3.6078058592271063</v>
      </c>
      <c r="AJ69" s="11">
        <f t="shared" si="1"/>
        <v>-2.5566054386619856E-3</v>
      </c>
      <c r="AK69" s="11"/>
      <c r="AL69" s="11"/>
      <c r="AM69" s="11"/>
      <c r="AN69" s="11">
        <f t="shared" ref="W69:AP82" si="3">LN(AN19/AN18)*100</f>
        <v>5.0855090170429236</v>
      </c>
      <c r="AO69" s="11">
        <f t="shared" si="3"/>
        <v>7.132895321943467</v>
      </c>
      <c r="AP69" s="11">
        <f t="shared" si="3"/>
        <v>2.4545720338354649</v>
      </c>
      <c r="AR69" s="15">
        <f>W69*'Table A8'!W19</f>
        <v>0</v>
      </c>
      <c r="AS69" s="15">
        <f>X69*'Table A8'!X19</f>
        <v>7.4294858431723148</v>
      </c>
      <c r="AT69" s="15">
        <f>Y69*'Table A8'!Y19</f>
        <v>0.94030927642285822</v>
      </c>
      <c r="AU69" s="15">
        <f>Z69*'Table A8'!Z19</f>
        <v>0.10445339013026654</v>
      </c>
      <c r="AV69" s="15">
        <f>AA69*'Table A8'!AA19</f>
        <v>1.5816276887597354</v>
      </c>
      <c r="AW69" s="15">
        <f>AB69*'Table A8'!AB19</f>
        <v>0.38506227007531868</v>
      </c>
      <c r="AX69" s="15">
        <f>AC69*'Table A8'!AC19</f>
        <v>0.89459791638666397</v>
      </c>
      <c r="AY69" s="15">
        <f>AD69*'Table A8'!AD19</f>
        <v>-5.4137836090876794E-2</v>
      </c>
      <c r="AZ69" s="15">
        <f>AE69*'Table A8'!AE19</f>
        <v>0.42496084229084252</v>
      </c>
      <c r="BA69" s="15">
        <f>AF69*'Table A8'!AF19</f>
        <v>2.0549162986719788E-2</v>
      </c>
      <c r="BB69" s="15">
        <f>AG69*'Table A8'!AG19</f>
        <v>1.5800647978473019</v>
      </c>
      <c r="BC69" s="15">
        <f>AH69*'Table A8'!AH19</f>
        <v>2.1596672444365472</v>
      </c>
      <c r="BD69" s="15">
        <f>AI69*'Table A8'!AI19</f>
        <v>1.1602703643274375</v>
      </c>
      <c r="BE69" s="15">
        <f>AJ69*'Table A8'!AJ19</f>
        <v>-1.1796177493986404E-3</v>
      </c>
      <c r="BF69" s="15"/>
      <c r="BG69" s="15"/>
      <c r="BH69" s="15"/>
      <c r="BI69" s="15">
        <f>AN69*'Table A8'!AN19</f>
        <v>1.8231549826098883</v>
      </c>
      <c r="BJ69" s="15">
        <f>AO69*'Table A8'!AO19</f>
        <v>3.2012434204882276</v>
      </c>
      <c r="BK69" s="15">
        <f>AP69*'Table A8'!AP19</f>
        <v>0.91089168175634094</v>
      </c>
    </row>
    <row r="70" spans="1:63" x14ac:dyDescent="0.25">
      <c r="A70" s="13">
        <v>1984</v>
      </c>
      <c r="B70" s="11">
        <f t="shared" si="2"/>
        <v>13.076190308802493</v>
      </c>
      <c r="C70" s="11">
        <f t="shared" si="0"/>
        <v>0.27931581575348152</v>
      </c>
      <c r="D70" s="11">
        <f t="shared" si="0"/>
        <v>3.3594911906413838</v>
      </c>
      <c r="E70" s="11">
        <f t="shared" si="0"/>
        <v>-20.189302101500466</v>
      </c>
      <c r="F70" s="11">
        <f t="shared" si="0"/>
        <v>-4.3677705251647163</v>
      </c>
      <c r="G70" s="11">
        <f t="shared" si="0"/>
        <v>5.0260800787805357E-2</v>
      </c>
      <c r="H70" s="11">
        <f t="shared" si="0"/>
        <v>-0.32734886646394662</v>
      </c>
      <c r="I70" s="11">
        <f t="shared" si="0"/>
        <v>8.510985651732314E-2</v>
      </c>
      <c r="J70" s="11">
        <f t="shared" si="0"/>
        <v>-5.3612801992505306</v>
      </c>
      <c r="K70" s="11">
        <f t="shared" si="0"/>
        <v>0.36788516418155359</v>
      </c>
      <c r="L70" s="11">
        <f t="shared" si="0"/>
        <v>-2.9797489942911257</v>
      </c>
      <c r="M70" s="11">
        <f t="shared" si="0"/>
        <v>-6.7097210312452473</v>
      </c>
      <c r="N70" s="11">
        <f t="shared" si="0"/>
        <v>-0.77078133171937291</v>
      </c>
      <c r="O70" s="11">
        <f t="shared" si="0"/>
        <v>-0.73921346033516555</v>
      </c>
      <c r="P70" s="11" t="e">
        <f t="shared" si="0"/>
        <v>#N/A</v>
      </c>
      <c r="Q70" s="11">
        <f t="shared" si="0"/>
        <v>-0.85208512577430395</v>
      </c>
      <c r="R70" s="11">
        <f t="shared" si="0"/>
        <v>-2.8832523251153948</v>
      </c>
      <c r="S70" s="11">
        <f t="shared" si="0"/>
        <v>-1.8521768423023131</v>
      </c>
      <c r="T70" s="11">
        <f t="shared" si="0"/>
        <v>-2.1104060042294615</v>
      </c>
      <c r="U70" s="11">
        <f t="shared" si="0"/>
        <v>-0.68779978288248933</v>
      </c>
      <c r="W70" s="11">
        <f t="shared" si="3"/>
        <v>-4.0325802095519734</v>
      </c>
      <c r="X70" s="11">
        <f t="shared" si="3"/>
        <v>12.17863549116621</v>
      </c>
      <c r="Y70" s="11">
        <f t="shared" si="3"/>
        <v>-0.66075755450411355</v>
      </c>
      <c r="Z70" s="11">
        <f t="shared" si="3"/>
        <v>0.52839172873316476</v>
      </c>
      <c r="AA70" s="11">
        <f t="shared" si="3"/>
        <v>3.193592610814862</v>
      </c>
      <c r="AB70" s="11">
        <f t="shared" si="3"/>
        <v>-5.1767958371227172</v>
      </c>
      <c r="AC70" s="11">
        <f t="shared" si="3"/>
        <v>-2.0114875060207189</v>
      </c>
      <c r="AD70" s="11">
        <f t="shared" si="3"/>
        <v>-2.8673967755026415</v>
      </c>
      <c r="AE70" s="11">
        <f t="shared" si="3"/>
        <v>-4.8581658844535909</v>
      </c>
      <c r="AF70" s="11">
        <f t="shared" si="3"/>
        <v>-3.7494872614706178</v>
      </c>
      <c r="AG70" s="11">
        <f t="shared" si="3"/>
        <v>1.2668854139376555</v>
      </c>
      <c r="AH70" s="11">
        <f t="shared" si="3"/>
        <v>-5.6127933301119155</v>
      </c>
      <c r="AI70" s="11">
        <f t="shared" si="3"/>
        <v>-0.74232127199205789</v>
      </c>
      <c r="AJ70" s="11">
        <f t="shared" si="3"/>
        <v>-4.2898779425345479</v>
      </c>
      <c r="AK70" s="11"/>
      <c r="AL70" s="11"/>
      <c r="AM70" s="11"/>
      <c r="AN70" s="11">
        <f t="shared" si="3"/>
        <v>-5.4105185330403582</v>
      </c>
      <c r="AO70" s="11">
        <f t="shared" si="3"/>
        <v>3.2809208491167032</v>
      </c>
      <c r="AP70" s="11">
        <f t="shared" si="3"/>
        <v>-1.7476027480965692</v>
      </c>
      <c r="AR70" s="15">
        <f>W70*'Table A8'!W20</f>
        <v>0</v>
      </c>
      <c r="AS70" s="15">
        <f>X70*'Table A8'!X20</f>
        <v>6.7713213330884132</v>
      </c>
      <c r="AT70" s="15">
        <f>Y70*'Table A8'!Y20</f>
        <v>-0.1844174334620981</v>
      </c>
      <c r="AU70" s="15">
        <f>Z70*'Table A8'!Z20</f>
        <v>0.31159260243394726</v>
      </c>
      <c r="AV70" s="15">
        <f>AA70*'Table A8'!AA20</f>
        <v>2.3169514391461825</v>
      </c>
      <c r="AW70" s="15">
        <f>AB70*'Table A8'!AB20</f>
        <v>-1.8149846204952247</v>
      </c>
      <c r="AX70" s="15">
        <f>AC70*'Table A8'!AC20</f>
        <v>-0.81364669618538077</v>
      </c>
      <c r="AY70" s="15">
        <f>AD70*'Table A8'!AD20</f>
        <v>-0.39053944082345976</v>
      </c>
      <c r="AZ70" s="15">
        <f>AE70*'Table A8'!AE20</f>
        <v>-1.4210135212026753</v>
      </c>
      <c r="BA70" s="15">
        <f>AF70*'Table A8'!AF20</f>
        <v>-2.0832151224730753</v>
      </c>
      <c r="BB70" s="15">
        <f>AG70*'Table A8'!AG20</f>
        <v>0.6125390976388565</v>
      </c>
      <c r="BC70" s="15">
        <f>AH70*'Table A8'!AH20</f>
        <v>-4.6642312573230011</v>
      </c>
      <c r="BD70" s="15">
        <f>AI70*'Table A8'!AI20</f>
        <v>-0.24155134190621566</v>
      </c>
      <c r="BE70" s="15">
        <f>AJ70*'Table A8'!AJ20</f>
        <v>-1.9982251456325923</v>
      </c>
      <c r="BF70" s="15"/>
      <c r="BG70" s="15"/>
      <c r="BH70" s="15"/>
      <c r="BI70" s="15">
        <f>AN70*'Table A8'!AN20</f>
        <v>-2.0094665831711889</v>
      </c>
      <c r="BJ70" s="15">
        <f>AO70*'Table A8'!AO20</f>
        <v>1.4908504338386301</v>
      </c>
      <c r="BK70" s="15">
        <f>AP70*'Table A8'!AP20</f>
        <v>-0.67509894158970463</v>
      </c>
    </row>
    <row r="71" spans="1:63" x14ac:dyDescent="0.25">
      <c r="A71" s="13">
        <v>1985</v>
      </c>
      <c r="B71" s="11">
        <f t="shared" si="2"/>
        <v>0.19653970625259928</v>
      </c>
      <c r="C71" s="11">
        <f t="shared" si="0"/>
        <v>17.783199695985413</v>
      </c>
      <c r="D71" s="11">
        <f t="shared" si="0"/>
        <v>0.90213412749556243</v>
      </c>
      <c r="E71" s="11">
        <f t="shared" si="0"/>
        <v>20.540836446493692</v>
      </c>
      <c r="F71" s="11">
        <f t="shared" si="0"/>
        <v>11.752193254947372</v>
      </c>
      <c r="G71" s="11">
        <f t="shared" ref="C71:U84" si="4">LN(G21/G20)*100</f>
        <v>-1.0727628918524188</v>
      </c>
      <c r="H71" s="11">
        <f t="shared" si="4"/>
        <v>3.6514019473615629</v>
      </c>
      <c r="I71" s="11">
        <f t="shared" si="4"/>
        <v>5.903041084108172</v>
      </c>
      <c r="J71" s="11">
        <f t="shared" si="4"/>
        <v>3.5384289181741968</v>
      </c>
      <c r="K71" s="11">
        <f t="shared" si="4"/>
        <v>-0.37041586437052687</v>
      </c>
      <c r="L71" s="11">
        <f t="shared" si="4"/>
        <v>-7.1411478929307961</v>
      </c>
      <c r="M71" s="11">
        <f t="shared" si="4"/>
        <v>1.7207717477099045</v>
      </c>
      <c r="N71" s="11">
        <f t="shared" si="4"/>
        <v>9.5065569558068025E-2</v>
      </c>
      <c r="O71" s="11">
        <f t="shared" si="4"/>
        <v>-1.5997643643010102E-2</v>
      </c>
      <c r="P71" s="11" t="e">
        <f t="shared" si="4"/>
        <v>#N/A</v>
      </c>
      <c r="Q71" s="11">
        <f t="shared" si="4"/>
        <v>4.6143979393883292</v>
      </c>
      <c r="R71" s="11">
        <f t="shared" si="4"/>
        <v>-0.98173803138312221</v>
      </c>
      <c r="S71" s="11">
        <f t="shared" si="4"/>
        <v>-0.36928139592830639</v>
      </c>
      <c r="T71" s="11">
        <f t="shared" si="4"/>
        <v>0.5521666452397832</v>
      </c>
      <c r="U71" s="11">
        <f t="shared" si="4"/>
        <v>2.0744718226102457</v>
      </c>
      <c r="W71" s="11">
        <f t="shared" si="3"/>
        <v>6.5858383066346251</v>
      </c>
      <c r="X71" s="11">
        <f t="shared" si="3"/>
        <v>13.855716238298509</v>
      </c>
      <c r="Y71" s="11">
        <f t="shared" si="3"/>
        <v>-1.389589995265561</v>
      </c>
      <c r="Z71" s="11">
        <f t="shared" si="3"/>
        <v>-3.1508779373710363</v>
      </c>
      <c r="AA71" s="11">
        <f t="shared" si="3"/>
        <v>1.4953782345425093</v>
      </c>
      <c r="AB71" s="11">
        <f t="shared" si="3"/>
        <v>-2.3942821588613561</v>
      </c>
      <c r="AC71" s="11">
        <f t="shared" si="3"/>
        <v>2.0668126973840981</v>
      </c>
      <c r="AD71" s="11">
        <f t="shared" si="3"/>
        <v>0.53146405935386742</v>
      </c>
      <c r="AE71" s="11">
        <f t="shared" si="3"/>
        <v>-1.3315888803433882</v>
      </c>
      <c r="AF71" s="11">
        <f t="shared" si="3"/>
        <v>-2.2526488609864508</v>
      </c>
      <c r="AG71" s="11">
        <f t="shared" si="3"/>
        <v>-2.0863436743320469</v>
      </c>
      <c r="AH71" s="11">
        <f t="shared" si="3"/>
        <v>0.31466718314827724</v>
      </c>
      <c r="AI71" s="11">
        <f t="shared" si="3"/>
        <v>-2.8390074996589578</v>
      </c>
      <c r="AJ71" s="11">
        <f t="shared" si="3"/>
        <v>-6.3708557043978935</v>
      </c>
      <c r="AK71" s="11"/>
      <c r="AL71" s="11"/>
      <c r="AM71" s="11"/>
      <c r="AN71" s="11">
        <f t="shared" si="3"/>
        <v>-5.175424210156689</v>
      </c>
      <c r="AO71" s="11">
        <f t="shared" si="3"/>
        <v>6.1596471837139761</v>
      </c>
      <c r="AP71" s="11">
        <f t="shared" si="3"/>
        <v>-0.60039788757506274</v>
      </c>
      <c r="AR71" s="15">
        <f>W71*'Table A8'!W21</f>
        <v>0</v>
      </c>
      <c r="AS71" s="15">
        <f>X71*'Table A8'!X21</f>
        <v>8.2178253009348445</v>
      </c>
      <c r="AT71" s="15">
        <f>Y71*'Table A8'!Y21</f>
        <v>-0.40728882761233598</v>
      </c>
      <c r="AU71" s="15">
        <f>Z71*'Table A8'!Z21</f>
        <v>-1.9135281713654302</v>
      </c>
      <c r="AV71" s="15">
        <f>AA71*'Table A8'!AA21</f>
        <v>1.1124118686761726</v>
      </c>
      <c r="AW71" s="15">
        <f>AB71*'Table A8'!AB21</f>
        <v>-0.86649071329192473</v>
      </c>
      <c r="AX71" s="15">
        <f>AC71*'Table A8'!AC21</f>
        <v>0.85896735703283111</v>
      </c>
      <c r="AY71" s="15">
        <f>AD71*'Table A8'!AD21</f>
        <v>7.6424531735086162E-2</v>
      </c>
      <c r="AZ71" s="15">
        <f>AE71*'Table A8'!AE21</f>
        <v>-0.39681348634232971</v>
      </c>
      <c r="BA71" s="15">
        <f>AF71*'Table A8'!AF21</f>
        <v>-1.259906507949722</v>
      </c>
      <c r="BB71" s="15">
        <f>AG71*'Table A8'!AG21</f>
        <v>-1.0189702505437717</v>
      </c>
      <c r="BC71" s="15">
        <f>AH71*'Table A8'!AH21</f>
        <v>0.26325056542184877</v>
      </c>
      <c r="BD71" s="15">
        <f>AI71*'Table A8'!AI21</f>
        <v>-0.91955452913953639</v>
      </c>
      <c r="BE71" s="15">
        <f>AJ71*'Table A8'!AJ21</f>
        <v>-2.9560770468406226</v>
      </c>
      <c r="BF71" s="15"/>
      <c r="BG71" s="15"/>
      <c r="BH71" s="15"/>
      <c r="BI71" s="15">
        <f>AN71*'Table A8'!AN21</f>
        <v>-1.9314683152304761</v>
      </c>
      <c r="BJ71" s="15">
        <f>AO71*'Table A8'!AO21</f>
        <v>2.8241982337328584</v>
      </c>
      <c r="BK71" s="15">
        <f>AP71*'Table A8'!AP21</f>
        <v>-0.23907843883238999</v>
      </c>
    </row>
    <row r="72" spans="1:63" x14ac:dyDescent="0.25">
      <c r="A72" s="13">
        <v>1986</v>
      </c>
      <c r="B72" s="11">
        <f t="shared" si="2"/>
        <v>0.20703935693086647</v>
      </c>
      <c r="C72" s="11">
        <f t="shared" si="4"/>
        <v>10.184230285748628</v>
      </c>
      <c r="D72" s="11">
        <f t="shared" si="4"/>
        <v>2.0260037464948857</v>
      </c>
      <c r="E72" s="11">
        <f t="shared" si="4"/>
        <v>19.026767983926973</v>
      </c>
      <c r="F72" s="11">
        <f t="shared" si="4"/>
        <v>11.596524326236384</v>
      </c>
      <c r="G72" s="11">
        <f t="shared" si="4"/>
        <v>4.0160374279767375</v>
      </c>
      <c r="H72" s="11">
        <f t="shared" si="4"/>
        <v>4.6575293896538321</v>
      </c>
      <c r="I72" s="11">
        <f t="shared" si="4"/>
        <v>4.5209697876369397</v>
      </c>
      <c r="J72" s="11">
        <f t="shared" si="4"/>
        <v>1.0911584583232592</v>
      </c>
      <c r="K72" s="11">
        <f t="shared" si="4"/>
        <v>-1.5385803978550794</v>
      </c>
      <c r="L72" s="11">
        <f t="shared" si="4"/>
        <v>-0.8633190369486643</v>
      </c>
      <c r="M72" s="11">
        <f t="shared" si="4"/>
        <v>8.708873331627629</v>
      </c>
      <c r="N72" s="11">
        <f t="shared" si="4"/>
        <v>1.0289379606296036</v>
      </c>
      <c r="O72" s="11">
        <f t="shared" si="4"/>
        <v>1.0256250852540367</v>
      </c>
      <c r="P72" s="11" t="e">
        <f t="shared" si="4"/>
        <v>#N/A</v>
      </c>
      <c r="Q72" s="11">
        <f t="shared" si="4"/>
        <v>-0.25952872439106034</v>
      </c>
      <c r="R72" s="11">
        <f t="shared" si="4"/>
        <v>3.1952027971681272</v>
      </c>
      <c r="S72" s="11">
        <f t="shared" si="4"/>
        <v>7.63129535936846</v>
      </c>
      <c r="T72" s="11">
        <f t="shared" si="4"/>
        <v>4.070005919735447</v>
      </c>
      <c r="U72" s="11">
        <f t="shared" si="4"/>
        <v>2.973992249785872</v>
      </c>
      <c r="W72" s="11">
        <f t="shared" si="3"/>
        <v>-0.60133602232350492</v>
      </c>
      <c r="X72" s="11">
        <f t="shared" si="3"/>
        <v>13.380279064863911</v>
      </c>
      <c r="Y72" s="11">
        <f t="shared" si="3"/>
        <v>1.3498513394653215</v>
      </c>
      <c r="Z72" s="11">
        <f t="shared" si="3"/>
        <v>2.308919662390724</v>
      </c>
      <c r="AA72" s="11">
        <f t="shared" si="3"/>
        <v>4.4899849510261456</v>
      </c>
      <c r="AB72" s="11">
        <f t="shared" si="3"/>
        <v>-1.2113193300700571</v>
      </c>
      <c r="AC72" s="11">
        <f t="shared" si="3"/>
        <v>4.3958484729643468</v>
      </c>
      <c r="AD72" s="11">
        <f t="shared" si="3"/>
        <v>2.3544056491233389</v>
      </c>
      <c r="AE72" s="11">
        <f t="shared" si="3"/>
        <v>-0.70479828168112391</v>
      </c>
      <c r="AF72" s="11">
        <f t="shared" si="3"/>
        <v>-2.6829125332099983</v>
      </c>
      <c r="AG72" s="11">
        <f t="shared" si="3"/>
        <v>0.56457336135302039</v>
      </c>
      <c r="AH72" s="11">
        <f t="shared" si="3"/>
        <v>10.068481636645737</v>
      </c>
      <c r="AI72" s="11">
        <f t="shared" si="3"/>
        <v>3.1883744885992824</v>
      </c>
      <c r="AJ72" s="11">
        <f t="shared" si="3"/>
        <v>-0.36503108697838726</v>
      </c>
      <c r="AK72" s="11"/>
      <c r="AL72" s="11"/>
      <c r="AM72" s="11"/>
      <c r="AN72" s="11">
        <f t="shared" si="3"/>
        <v>7.1331154270934114</v>
      </c>
      <c r="AO72" s="11">
        <f t="shared" si="3"/>
        <v>9.5283185392779739</v>
      </c>
      <c r="AP72" s="11">
        <f t="shared" si="3"/>
        <v>1.3617290667903954</v>
      </c>
      <c r="AR72" s="15">
        <f>W72*'Table A8'!W22</f>
        <v>0</v>
      </c>
      <c r="AS72" s="15">
        <f>X72*'Table A8'!X22</f>
        <v>8.3359138574102172</v>
      </c>
      <c r="AT72" s="15">
        <f>Y72*'Table A8'!Y22</f>
        <v>0.40279563969645193</v>
      </c>
      <c r="AU72" s="15">
        <f>Z72*'Table A8'!Z22</f>
        <v>1.4218327281002079</v>
      </c>
      <c r="AV72" s="15">
        <f>AA72*'Table A8'!AA22</f>
        <v>3.387244647054124</v>
      </c>
      <c r="AW72" s="15">
        <f>AB72*'Table A8'!AB22</f>
        <v>-0.44528098573375302</v>
      </c>
      <c r="AX72" s="15">
        <f>AC72*'Table A8'!AC22</f>
        <v>1.851531376812583</v>
      </c>
      <c r="AY72" s="15">
        <f>AD72*'Table A8'!AD22</f>
        <v>0.34986467945972805</v>
      </c>
      <c r="AZ72" s="15">
        <f>AE72*'Table A8'!AE22</f>
        <v>-0.20826789223677211</v>
      </c>
      <c r="BA72" s="15">
        <f>AF72*'Table A8'!AF22</f>
        <v>-1.4729189807322889</v>
      </c>
      <c r="BB72" s="15">
        <f>AG72*'Table A8'!AG22</f>
        <v>0.273084134886456</v>
      </c>
      <c r="BC72" s="15">
        <f>AH72*'Table A8'!AH22</f>
        <v>8.5209560090932879</v>
      </c>
      <c r="BD72" s="15">
        <f>AI72*'Table A8'!AI22</f>
        <v>0.99828005238043549</v>
      </c>
      <c r="BE72" s="15">
        <f>AJ72*'Table A8'!AJ22</f>
        <v>-0.16477503266204402</v>
      </c>
      <c r="BF72" s="15"/>
      <c r="BG72" s="15"/>
      <c r="BH72" s="15"/>
      <c r="BI72" s="15">
        <f>AN72*'Table A8'!AN22</f>
        <v>2.6777715313308663</v>
      </c>
      <c r="BJ72" s="15">
        <f>AO72*'Table A8'!AO22</f>
        <v>4.3534887405961058</v>
      </c>
      <c r="BK72" s="15">
        <f>AP72*'Table A8'!AP22</f>
        <v>0.54727891194306</v>
      </c>
    </row>
    <row r="73" spans="1:63" x14ac:dyDescent="0.25">
      <c r="A73" s="13">
        <v>1987</v>
      </c>
      <c r="B73" s="11">
        <f t="shared" si="2"/>
        <v>-3.7447733205272171</v>
      </c>
      <c r="C73" s="11">
        <f t="shared" si="4"/>
        <v>9.6565155001930538</v>
      </c>
      <c r="D73" s="11">
        <f t="shared" si="4"/>
        <v>3.291809302886592</v>
      </c>
      <c r="E73" s="11">
        <f t="shared" si="4"/>
        <v>2.1736739069793192</v>
      </c>
      <c r="F73" s="11">
        <f t="shared" si="4"/>
        <v>6.7968958401835824</v>
      </c>
      <c r="G73" s="11">
        <f t="shared" si="4"/>
        <v>3.4031697967791348</v>
      </c>
      <c r="H73" s="11">
        <f t="shared" si="4"/>
        <v>4.9222759656989439</v>
      </c>
      <c r="I73" s="11">
        <f t="shared" si="4"/>
        <v>3.3618440158086438</v>
      </c>
      <c r="J73" s="11">
        <f t="shared" si="4"/>
        <v>3.8055374206221626</v>
      </c>
      <c r="K73" s="11">
        <f t="shared" si="4"/>
        <v>6.1139455314251965</v>
      </c>
      <c r="L73" s="11">
        <f t="shared" si="4"/>
        <v>4.4740293776948388</v>
      </c>
      <c r="M73" s="11">
        <f t="shared" si="4"/>
        <v>-8.7232890683950099</v>
      </c>
      <c r="N73" s="11">
        <f t="shared" si="4"/>
        <v>1.4876664882289397</v>
      </c>
      <c r="O73" s="11">
        <f t="shared" si="4"/>
        <v>1.4170330225515457</v>
      </c>
      <c r="P73" s="11" t="e">
        <f t="shared" si="4"/>
        <v>#N/A</v>
      </c>
      <c r="Q73" s="11">
        <f t="shared" si="4"/>
        <v>1.8096552462161601</v>
      </c>
      <c r="R73" s="11">
        <f t="shared" si="4"/>
        <v>0.7448734735385425</v>
      </c>
      <c r="S73" s="11">
        <f t="shared" si="4"/>
        <v>3.8206484453760257</v>
      </c>
      <c r="T73" s="11">
        <f t="shared" si="4"/>
        <v>1.5486513893954934</v>
      </c>
      <c r="U73" s="11">
        <f t="shared" si="4"/>
        <v>3.0120453212351621</v>
      </c>
      <c r="W73" s="11">
        <f t="shared" si="3"/>
        <v>-2.5003172236394358</v>
      </c>
      <c r="X73" s="11">
        <f t="shared" si="3"/>
        <v>10.272995958917271</v>
      </c>
      <c r="Y73" s="11">
        <f t="shared" si="3"/>
        <v>-1.0305037456847177</v>
      </c>
      <c r="Z73" s="11">
        <f t="shared" si="3"/>
        <v>-1.3153957928504096</v>
      </c>
      <c r="AA73" s="11">
        <f t="shared" si="3"/>
        <v>3.0655350294358295</v>
      </c>
      <c r="AB73" s="11">
        <f t="shared" si="3"/>
        <v>-5.1607451353821112</v>
      </c>
      <c r="AC73" s="11">
        <f t="shared" si="3"/>
        <v>1.9752291105249273</v>
      </c>
      <c r="AD73" s="11">
        <f t="shared" si="3"/>
        <v>-3.7115867176227231</v>
      </c>
      <c r="AE73" s="11">
        <f t="shared" si="3"/>
        <v>2.2116879369899429</v>
      </c>
      <c r="AF73" s="11">
        <f t="shared" si="3"/>
        <v>4.9570950269550211</v>
      </c>
      <c r="AG73" s="11">
        <f t="shared" si="3"/>
        <v>-2.4223114568391093</v>
      </c>
      <c r="AH73" s="11">
        <f t="shared" si="3"/>
        <v>-3.2956552319350632</v>
      </c>
      <c r="AI73" s="11">
        <f t="shared" si="3"/>
        <v>6.2931308339498173</v>
      </c>
      <c r="AJ73" s="11">
        <f t="shared" si="3"/>
        <v>4.408806857753393</v>
      </c>
      <c r="AK73" s="11"/>
      <c r="AL73" s="11"/>
      <c r="AM73" s="11"/>
      <c r="AN73" s="11">
        <f t="shared" si="3"/>
        <v>3.0637391006045291</v>
      </c>
      <c r="AO73" s="11">
        <f t="shared" si="3"/>
        <v>0.61739964048765583</v>
      </c>
      <c r="AP73" s="11">
        <f t="shared" si="3"/>
        <v>-1.0212776591269643</v>
      </c>
      <c r="AR73" s="15">
        <f>W73*'Table A8'!W23</f>
        <v>0</v>
      </c>
      <c r="AS73" s="15">
        <f>X73*'Table A8'!X23</f>
        <v>6.720593956323679</v>
      </c>
      <c r="AT73" s="15">
        <f>Y73*'Table A8'!Y23</f>
        <v>-0.31502499505581816</v>
      </c>
      <c r="AU73" s="15">
        <f>Z73*'Table A8'!Z23</f>
        <v>-0.82462162253792182</v>
      </c>
      <c r="AV73" s="15">
        <f>AA73*'Table A8'!AA23</f>
        <v>2.3478932790449019</v>
      </c>
      <c r="AW73" s="15">
        <f>AB73*'Table A8'!AB23</f>
        <v>-1.8960577627393873</v>
      </c>
      <c r="AX73" s="15">
        <f>AC73*'Table A8'!AC23</f>
        <v>0.84322530728309142</v>
      </c>
      <c r="AY73" s="15">
        <f>AD73*'Table A8'!AD23</f>
        <v>-0.56193422904808021</v>
      </c>
      <c r="AZ73" s="15">
        <f>AE73*'Table A8'!AE23</f>
        <v>0.65244794141203322</v>
      </c>
      <c r="BA73" s="15">
        <f>AF73*'Table A8'!AF23</f>
        <v>2.7140095272578741</v>
      </c>
      <c r="BB73" s="15">
        <f>AG73*'Table A8'!AG23</f>
        <v>-1.164162886156876</v>
      </c>
      <c r="BC73" s="15">
        <f>AH73*'Table A8'!AH23</f>
        <v>-2.8036139058071581</v>
      </c>
      <c r="BD73" s="15">
        <f>AI73*'Table A8'!AI23</f>
        <v>1.9464653669406786</v>
      </c>
      <c r="BE73" s="15">
        <f>AJ73*'Table A8'!AJ23</f>
        <v>1.9707366654157665</v>
      </c>
      <c r="BF73" s="15"/>
      <c r="BG73" s="15"/>
      <c r="BH73" s="15"/>
      <c r="BI73" s="15">
        <f>AN73*'Table A8'!AN23</f>
        <v>1.1657527277800233</v>
      </c>
      <c r="BJ73" s="15">
        <f>AO73*'Table A8'!AO23</f>
        <v>0.27906463750042043</v>
      </c>
      <c r="BK73" s="15">
        <f>AP73*'Table A8'!AP23</f>
        <v>-0.41525149620102364</v>
      </c>
    </row>
    <row r="74" spans="1:63" x14ac:dyDescent="0.25">
      <c r="A74" s="13">
        <v>1988</v>
      </c>
      <c r="B74" s="11">
        <f t="shared" ref="B74:B89" si="5">LN(B24/B23)*100</f>
        <v>-2.1608741397936178</v>
      </c>
      <c r="C74" s="11">
        <f t="shared" si="4"/>
        <v>-0.36340762732701731</v>
      </c>
      <c r="D74" s="11">
        <f t="shared" si="4"/>
        <v>5.3005972266115036</v>
      </c>
      <c r="E74" s="11">
        <f t="shared" si="4"/>
        <v>-1.1000202588883243</v>
      </c>
      <c r="F74" s="11">
        <f t="shared" si="4"/>
        <v>4.8178493654216199</v>
      </c>
      <c r="G74" s="11">
        <f t="shared" si="4"/>
        <v>0.20901596066122344</v>
      </c>
      <c r="H74" s="11">
        <f t="shared" si="4"/>
        <v>3.1980309830510358</v>
      </c>
      <c r="I74" s="11">
        <f t="shared" si="4"/>
        <v>2.0193638795063884</v>
      </c>
      <c r="J74" s="11">
        <f t="shared" si="4"/>
        <v>0.60308281898282345</v>
      </c>
      <c r="K74" s="11">
        <f t="shared" si="4"/>
        <v>-2.5464570241399587</v>
      </c>
      <c r="L74" s="11">
        <f t="shared" si="4"/>
        <v>1.1819971269695655</v>
      </c>
      <c r="M74" s="11">
        <f t="shared" si="4"/>
        <v>-18.438974816265798</v>
      </c>
      <c r="N74" s="11">
        <f t="shared" si="4"/>
        <v>5.0316288024540237</v>
      </c>
      <c r="O74" s="11">
        <f t="shared" si="4"/>
        <v>5.0016592781903988</v>
      </c>
      <c r="P74" s="11" t="e">
        <f t="shared" si="4"/>
        <v>#N/A</v>
      </c>
      <c r="Q74" s="11">
        <f t="shared" si="4"/>
        <v>2.579106458598619</v>
      </c>
      <c r="R74" s="11">
        <f t="shared" si="4"/>
        <v>0.54748562637320364</v>
      </c>
      <c r="S74" s="11">
        <f t="shared" si="4"/>
        <v>1.8988543357040268</v>
      </c>
      <c r="T74" s="11">
        <f t="shared" si="4"/>
        <v>2.5614472309274752</v>
      </c>
      <c r="U74" s="11">
        <f t="shared" si="4"/>
        <v>1.9093082612647945</v>
      </c>
      <c r="W74" s="11">
        <f t="shared" si="3"/>
        <v>-3.5634757982300487</v>
      </c>
      <c r="X74" s="11">
        <f t="shared" si="3"/>
        <v>8.8545751305004288</v>
      </c>
      <c r="Y74" s="11">
        <f t="shared" si="3"/>
        <v>-0.91159380556807346</v>
      </c>
      <c r="Z74" s="11">
        <f t="shared" si="3"/>
        <v>-2.5898807138949356</v>
      </c>
      <c r="AA74" s="11">
        <f t="shared" si="3"/>
        <v>2.305930662927274</v>
      </c>
      <c r="AB74" s="11">
        <f t="shared" si="3"/>
        <v>-1.7584113460188754E-2</v>
      </c>
      <c r="AC74" s="11">
        <f t="shared" si="3"/>
        <v>2.1664713840996952</v>
      </c>
      <c r="AD74" s="11">
        <f t="shared" si="3"/>
        <v>-3.4133230120371607</v>
      </c>
      <c r="AE74" s="11">
        <f t="shared" si="3"/>
        <v>1.0068759405371748</v>
      </c>
      <c r="AF74" s="11">
        <f t="shared" si="3"/>
        <v>-2.3111837190917406</v>
      </c>
      <c r="AG74" s="11">
        <f t="shared" si="3"/>
        <v>-1.7257364139329976</v>
      </c>
      <c r="AH74" s="11">
        <f t="shared" si="3"/>
        <v>-6.1454226171343631</v>
      </c>
      <c r="AI74" s="11">
        <f t="shared" si="3"/>
        <v>6.0433992792180717</v>
      </c>
      <c r="AJ74" s="11">
        <f t="shared" si="3"/>
        <v>1.6367770491029043</v>
      </c>
      <c r="AK74" s="11"/>
      <c r="AL74" s="11"/>
      <c r="AM74" s="11"/>
      <c r="AN74" s="11">
        <f t="shared" si="3"/>
        <v>3.3900646518968096</v>
      </c>
      <c r="AO74" s="11">
        <f t="shared" si="3"/>
        <v>-0.12877313827106981</v>
      </c>
      <c r="AP74" s="11">
        <f t="shared" si="3"/>
        <v>-1.4252331084848613</v>
      </c>
      <c r="AR74" s="15">
        <f>W74*'Table A8'!W24</f>
        <v>0</v>
      </c>
      <c r="AS74" s="15">
        <f>X74*'Table A8'!X24</f>
        <v>6.1468460555933966</v>
      </c>
      <c r="AT74" s="15">
        <f>Y74*'Table A8'!Y24</f>
        <v>-0.29335088663180603</v>
      </c>
      <c r="AU74" s="15">
        <f>Z74*'Table A8'!Z24</f>
        <v>-1.6728039531047387</v>
      </c>
      <c r="AV74" s="15">
        <f>AA74*'Table A8'!AA24</f>
        <v>1.8069272674698118</v>
      </c>
      <c r="AW74" s="15">
        <f>AB74*'Table A8'!AB24</f>
        <v>-6.5113972143078947E-3</v>
      </c>
      <c r="AX74" s="15">
        <f>AC74*'Table A8'!AC24</f>
        <v>0.95368070328068588</v>
      </c>
      <c r="AY74" s="15">
        <f>AD74*'Table A8'!AD24</f>
        <v>-0.53691570979344538</v>
      </c>
      <c r="AZ74" s="15">
        <f>AE74*'Table A8'!AE24</f>
        <v>0.3065937238935697</v>
      </c>
      <c r="BA74" s="15">
        <f>AF74*'Table A8'!AF24</f>
        <v>-1.2882538050217363</v>
      </c>
      <c r="BB74" s="15">
        <f>AG74*'Table A8'!AG24</f>
        <v>-0.8340484088538177</v>
      </c>
      <c r="BC74" s="15">
        <f>AH74*'Table A8'!AH24</f>
        <v>-5.1799767239825547</v>
      </c>
      <c r="BD74" s="15">
        <f>AI74*'Table A8'!AI24</f>
        <v>1.9151532315842066</v>
      </c>
      <c r="BE74" s="15">
        <f>AJ74*'Table A8'!AJ24</f>
        <v>0.74587930127619351</v>
      </c>
      <c r="BF74" s="15"/>
      <c r="BG74" s="15"/>
      <c r="BH74" s="15"/>
      <c r="BI74" s="15">
        <f>AN74*'Table A8'!AN24</f>
        <v>1.3194131625182384</v>
      </c>
      <c r="BJ74" s="15">
        <f>AO74*'Table A8'!AO24</f>
        <v>-5.8617532540990988E-2</v>
      </c>
      <c r="BK74" s="15">
        <f>AP74*'Table A8'!AP24</f>
        <v>-0.59760024238770237</v>
      </c>
    </row>
    <row r="75" spans="1:63" x14ac:dyDescent="0.25">
      <c r="A75" s="13">
        <v>1989</v>
      </c>
      <c r="B75" s="11">
        <f t="shared" si="5"/>
        <v>3.9889906159210278</v>
      </c>
      <c r="C75" s="11">
        <f t="shared" si="4"/>
        <v>-6.4285517344560104</v>
      </c>
      <c r="D75" s="11">
        <f t="shared" si="4"/>
        <v>2.9473493702901563</v>
      </c>
      <c r="E75" s="11">
        <f t="shared" si="4"/>
        <v>-1.6272777238061655</v>
      </c>
      <c r="F75" s="11">
        <f t="shared" si="4"/>
        <v>-1.8874837219614291</v>
      </c>
      <c r="G75" s="11">
        <f t="shared" si="4"/>
        <v>-5.0384090637814536</v>
      </c>
      <c r="H75" s="11">
        <f t="shared" si="4"/>
        <v>6.4400376419450178E-2</v>
      </c>
      <c r="I75" s="11">
        <f t="shared" si="4"/>
        <v>0.81962598208510584</v>
      </c>
      <c r="J75" s="11">
        <f t="shared" si="4"/>
        <v>-7.9737132403834901</v>
      </c>
      <c r="K75" s="11">
        <f t="shared" si="4"/>
        <v>-6.653056787669442</v>
      </c>
      <c r="L75" s="11">
        <f t="shared" si="4"/>
        <v>-4.154982256104006</v>
      </c>
      <c r="M75" s="11">
        <f t="shared" si="4"/>
        <v>-2.2495377927463918</v>
      </c>
      <c r="N75" s="11">
        <f t="shared" si="4"/>
        <v>-4.9297324239850688</v>
      </c>
      <c r="O75" s="11">
        <f t="shared" si="4"/>
        <v>-4.9161687325077237</v>
      </c>
      <c r="P75" s="11" t="e">
        <f t="shared" si="4"/>
        <v>#N/A</v>
      </c>
      <c r="Q75" s="11">
        <f t="shared" si="4"/>
        <v>4.5842091337480007</v>
      </c>
      <c r="R75" s="11">
        <f t="shared" si="4"/>
        <v>5.2183321352832195</v>
      </c>
      <c r="S75" s="11">
        <f t="shared" si="4"/>
        <v>4.0861610956210166</v>
      </c>
      <c r="T75" s="11">
        <f t="shared" si="4"/>
        <v>-1.8270913729193281</v>
      </c>
      <c r="U75" s="11">
        <f t="shared" si="4"/>
        <v>-1.5739390830314419</v>
      </c>
      <c r="W75" s="11">
        <f t="shared" si="3"/>
        <v>-1.6464844317146374</v>
      </c>
      <c r="X75" s="11">
        <f t="shared" si="3"/>
        <v>6.5277914801212891</v>
      </c>
      <c r="Y75" s="11">
        <f t="shared" si="3"/>
        <v>0.53786270137503456</v>
      </c>
      <c r="Z75" s="11">
        <f t="shared" si="3"/>
        <v>-3.5811683725961432</v>
      </c>
      <c r="AA75" s="11">
        <f t="shared" si="3"/>
        <v>0.62821594094517796</v>
      </c>
      <c r="AB75" s="11">
        <f t="shared" si="3"/>
        <v>0.74871097067713777</v>
      </c>
      <c r="AC75" s="11">
        <f t="shared" si="3"/>
        <v>1.5268036103798071</v>
      </c>
      <c r="AD75" s="11">
        <f t="shared" si="3"/>
        <v>-3.0671393161889009</v>
      </c>
      <c r="AE75" s="11">
        <f t="shared" si="3"/>
        <v>-4.2131945684439644</v>
      </c>
      <c r="AF75" s="11">
        <f t="shared" si="3"/>
        <v>-0.44116022789055059</v>
      </c>
      <c r="AG75" s="11">
        <f t="shared" si="3"/>
        <v>4.7944622358629525</v>
      </c>
      <c r="AH75" s="11">
        <f t="shared" si="3"/>
        <v>13.875336182560449</v>
      </c>
      <c r="AI75" s="11">
        <f t="shared" si="3"/>
        <v>2.3418596369870657</v>
      </c>
      <c r="AJ75" s="11">
        <f t="shared" si="3"/>
        <v>-0.46820990544251645</v>
      </c>
      <c r="AK75" s="11"/>
      <c r="AL75" s="11"/>
      <c r="AM75" s="11"/>
      <c r="AN75" s="11">
        <f t="shared" si="3"/>
        <v>12.506203420684042</v>
      </c>
      <c r="AO75" s="11">
        <f t="shared" si="3"/>
        <v>3.6766502770083136</v>
      </c>
      <c r="AP75" s="11">
        <f t="shared" si="3"/>
        <v>-0.50864228033193803</v>
      </c>
      <c r="AR75" s="15">
        <f>W75*'Table A8'!W25</f>
        <v>0</v>
      </c>
      <c r="AS75" s="15">
        <f>X75*'Table A8'!X25</f>
        <v>4.6993570865393162</v>
      </c>
      <c r="AT75" s="15">
        <f>Y75*'Table A8'!Y25</f>
        <v>0.17760226399403645</v>
      </c>
      <c r="AU75" s="15">
        <f>Z75*'Table A8'!Z25</f>
        <v>-2.3392191809798009</v>
      </c>
      <c r="AV75" s="15">
        <f>AA75*'Table A8'!AA25</f>
        <v>0.49691880928763577</v>
      </c>
      <c r="AW75" s="15">
        <f>AB75*'Table A8'!AB25</f>
        <v>0.27035953151151443</v>
      </c>
      <c r="AX75" s="15">
        <f>AC75*'Table A8'!AC25</f>
        <v>0.6760686386761785</v>
      </c>
      <c r="AY75" s="15">
        <f>AD75*'Table A8'!AD25</f>
        <v>-0.48736843734241647</v>
      </c>
      <c r="AZ75" s="15">
        <f>AE75*'Table A8'!AE25</f>
        <v>-1.2525827451983906</v>
      </c>
      <c r="BA75" s="15">
        <f>AF75*'Table A8'!AF25</f>
        <v>-0.2413587606789202</v>
      </c>
      <c r="BB75" s="15">
        <f>AG75*'Table A8'!AG25</f>
        <v>2.2960679647547679</v>
      </c>
      <c r="BC75" s="15">
        <f>AH75*'Table A8'!AH25</f>
        <v>11.572030376255414</v>
      </c>
      <c r="BD75" s="15">
        <f>AI75*'Table A8'!AI25</f>
        <v>0.72972346288516965</v>
      </c>
      <c r="BE75" s="15">
        <f>AJ75*'Table A8'!AJ25</f>
        <v>-0.21050717348695538</v>
      </c>
      <c r="BF75" s="15"/>
      <c r="BG75" s="15"/>
      <c r="BH75" s="15"/>
      <c r="BI75" s="15">
        <f>AN75*'Table A8'!AN25</f>
        <v>5.0062332292998217</v>
      </c>
      <c r="BJ75" s="15">
        <f>AO75*'Table A8'!AO25</f>
        <v>1.6739788711218853</v>
      </c>
      <c r="BK75" s="15">
        <f>AP75*'Table A8'!AP25</f>
        <v>-0.21434185693187868</v>
      </c>
    </row>
    <row r="76" spans="1:63" x14ac:dyDescent="0.25">
      <c r="A76" s="13">
        <v>1990</v>
      </c>
      <c r="B76" s="11">
        <f t="shared" si="5"/>
        <v>5.8356036048905464</v>
      </c>
      <c r="C76" s="11">
        <f t="shared" si="4"/>
        <v>1.2525610084391952</v>
      </c>
      <c r="D76" s="11">
        <f t="shared" si="4"/>
        <v>3.6657880340424329</v>
      </c>
      <c r="E76" s="11">
        <f t="shared" si="4"/>
        <v>3.9240124019730724</v>
      </c>
      <c r="F76" s="11">
        <f t="shared" si="4"/>
        <v>3.2425461846183015</v>
      </c>
      <c r="G76" s="11">
        <f t="shared" si="4"/>
        <v>2.5035027826636407</v>
      </c>
      <c r="H76" s="11">
        <f t="shared" si="4"/>
        <v>-1.7264692199508058</v>
      </c>
      <c r="I76" s="11">
        <f t="shared" si="4"/>
        <v>0.55122831632851288</v>
      </c>
      <c r="J76" s="11">
        <f t="shared" si="4"/>
        <v>-3.2532919427110909</v>
      </c>
      <c r="K76" s="11">
        <f t="shared" si="4"/>
        <v>-4.3133471522972906</v>
      </c>
      <c r="L76" s="11">
        <f t="shared" si="4"/>
        <v>4.4361325852084654</v>
      </c>
      <c r="M76" s="11">
        <f t="shared" si="4"/>
        <v>10.61740440798456</v>
      </c>
      <c r="N76" s="11">
        <f t="shared" si="4"/>
        <v>-0.88126133972688714</v>
      </c>
      <c r="O76" s="11">
        <f t="shared" si="4"/>
        <v>-0.89876372168641616</v>
      </c>
      <c r="P76" s="11" t="e">
        <f t="shared" si="4"/>
        <v>#N/A</v>
      </c>
      <c r="Q76" s="11">
        <f t="shared" si="4"/>
        <v>1.5368964893147627</v>
      </c>
      <c r="R76" s="11">
        <f t="shared" si="4"/>
        <v>1.9856976801692277</v>
      </c>
      <c r="S76" s="11">
        <f t="shared" si="4"/>
        <v>3.5277987040603627</v>
      </c>
      <c r="T76" s="11">
        <f t="shared" si="4"/>
        <v>-0.69604583012067112</v>
      </c>
      <c r="U76" s="11">
        <f t="shared" si="4"/>
        <v>1.1302608051537959</v>
      </c>
      <c r="W76" s="11">
        <f t="shared" si="3"/>
        <v>4.6863659104546862</v>
      </c>
      <c r="X76" s="11">
        <f t="shared" si="3"/>
        <v>7.0577999548964696</v>
      </c>
      <c r="Y76" s="11">
        <f t="shared" si="3"/>
        <v>5.6308133277399959</v>
      </c>
      <c r="Z76" s="11">
        <f t="shared" si="3"/>
        <v>1.5382082704693498</v>
      </c>
      <c r="AA76" s="11">
        <f t="shared" si="3"/>
        <v>6.300370495325466</v>
      </c>
      <c r="AB76" s="11">
        <f t="shared" si="3"/>
        <v>11.871288124848791</v>
      </c>
      <c r="AC76" s="11">
        <f t="shared" si="3"/>
        <v>3.2011029097638346</v>
      </c>
      <c r="AD76" s="11">
        <f t="shared" si="3"/>
        <v>1.7252083033178667</v>
      </c>
      <c r="AE76" s="11">
        <f t="shared" si="3"/>
        <v>1.5984460405347531</v>
      </c>
      <c r="AF76" s="11">
        <f t="shared" si="3"/>
        <v>4.7534801446122952</v>
      </c>
      <c r="AG76" s="11">
        <f t="shared" si="3"/>
        <v>5.0256535186369149</v>
      </c>
      <c r="AH76" s="11">
        <f t="shared" si="3"/>
        <v>28.653523868639439</v>
      </c>
      <c r="AI76" s="11">
        <f t="shared" si="3"/>
        <v>4.9109408164228956</v>
      </c>
      <c r="AJ76" s="11">
        <f t="shared" si="3"/>
        <v>2.9742131276191683</v>
      </c>
      <c r="AK76" s="11"/>
      <c r="AL76" s="11"/>
      <c r="AM76" s="11"/>
      <c r="AN76" s="11">
        <f t="shared" si="3"/>
        <v>15.410760286297823</v>
      </c>
      <c r="AO76" s="11">
        <f t="shared" si="3"/>
        <v>8.8834438601155341</v>
      </c>
      <c r="AP76" s="11">
        <f t="shared" si="3"/>
        <v>4.3403039197276856</v>
      </c>
      <c r="AR76" s="15">
        <f>W76*'Table A8'!W26</f>
        <v>0</v>
      </c>
      <c r="AS76" s="15">
        <f>X76*'Table A8'!X26</f>
        <v>5.146547727110506</v>
      </c>
      <c r="AT76" s="15">
        <f>Y76*'Table A8'!Y26</f>
        <v>1.8604207234852947</v>
      </c>
      <c r="AU76" s="15">
        <f>Z76*'Table A8'!Z26</f>
        <v>0.99798952588051426</v>
      </c>
      <c r="AV76" s="15">
        <f>AA76*'Table A8'!AA26</f>
        <v>4.970992320811793</v>
      </c>
      <c r="AW76" s="15">
        <f>AB76*'Table A8'!AB26</f>
        <v>4.1086528200101657</v>
      </c>
      <c r="AX76" s="15">
        <f>AC76*'Table A8'!AC26</f>
        <v>1.3911993245833625</v>
      </c>
      <c r="AY76" s="15">
        <f>AD76*'Table A8'!AD26</f>
        <v>0.26809737033559644</v>
      </c>
      <c r="AZ76" s="15">
        <f>AE76*'Table A8'!AE26</f>
        <v>0.44564675610108923</v>
      </c>
      <c r="BA76" s="15">
        <f>AF76*'Table A8'!AF26</f>
        <v>2.509837516355292</v>
      </c>
      <c r="BB76" s="15">
        <f>AG76*'Table A8'!AG26</f>
        <v>2.3489904546108944</v>
      </c>
      <c r="BC76" s="15">
        <f>AH76*'Table A8'!AH26</f>
        <v>23.968672716116892</v>
      </c>
      <c r="BD76" s="15">
        <f>AI76*'Table A8'!AI26</f>
        <v>1.4452898822732583</v>
      </c>
      <c r="BE76" s="15">
        <f>AJ76*'Table A8'!AJ26</f>
        <v>1.2765322743741472</v>
      </c>
      <c r="BF76" s="15"/>
      <c r="BG76" s="15"/>
      <c r="BH76" s="15"/>
      <c r="BI76" s="15">
        <f>AN76*'Table A8'!AN26</f>
        <v>6.2536865241796571</v>
      </c>
      <c r="BJ76" s="15">
        <f>AO76*'Table A8'!AO26</f>
        <v>3.9620159616115278</v>
      </c>
      <c r="BK76" s="15">
        <f>AP76*'Table A8'!AP26</f>
        <v>1.796017761983316</v>
      </c>
    </row>
    <row r="77" spans="1:63" x14ac:dyDescent="0.25">
      <c r="A77" s="13">
        <v>1991</v>
      </c>
      <c r="B77" s="11">
        <f t="shared" si="5"/>
        <v>0.84722946154520851</v>
      </c>
      <c r="C77" s="11">
        <f t="shared" si="4"/>
        <v>12.525573519256536</v>
      </c>
      <c r="D77" s="11">
        <f t="shared" si="4"/>
        <v>5.902997849533909</v>
      </c>
      <c r="E77" s="11">
        <f t="shared" si="4"/>
        <v>8.7453932665722842</v>
      </c>
      <c r="F77" s="11">
        <f t="shared" si="4"/>
        <v>1.5765645405019055</v>
      </c>
      <c r="G77" s="11">
        <f t="shared" si="4"/>
        <v>2.1726530765965841</v>
      </c>
      <c r="H77" s="11">
        <f t="shared" si="4"/>
        <v>1.3390573923126989</v>
      </c>
      <c r="I77" s="11">
        <f t="shared" si="4"/>
        <v>0.30601555452071449</v>
      </c>
      <c r="J77" s="11">
        <f t="shared" si="4"/>
        <v>-5.6518152307573288</v>
      </c>
      <c r="K77" s="11">
        <f t="shared" si="4"/>
        <v>1.9763873830329661</v>
      </c>
      <c r="L77" s="11">
        <f t="shared" si="4"/>
        <v>2.9360019959817341</v>
      </c>
      <c r="M77" s="11">
        <f t="shared" si="4"/>
        <v>0.9585353594243925</v>
      </c>
      <c r="N77" s="11">
        <f t="shared" si="4"/>
        <v>1.8846469643475448</v>
      </c>
      <c r="O77" s="11">
        <f t="shared" si="4"/>
        <v>1.5193076824282412</v>
      </c>
      <c r="P77" s="11" t="e">
        <f t="shared" si="4"/>
        <v>#N/A</v>
      </c>
      <c r="Q77" s="11">
        <f t="shared" si="4"/>
        <v>7.0707722799182724</v>
      </c>
      <c r="R77" s="11">
        <f t="shared" si="4"/>
        <v>4.8846678191136457</v>
      </c>
      <c r="S77" s="11">
        <f t="shared" si="4"/>
        <v>2.9069658816288686</v>
      </c>
      <c r="T77" s="11">
        <f t="shared" si="4"/>
        <v>-5.2559912947513034E-2</v>
      </c>
      <c r="U77" s="11">
        <f t="shared" si="4"/>
        <v>2.8931324949931558</v>
      </c>
      <c r="W77" s="11">
        <f t="shared" si="3"/>
        <v>-4.3808232850045918</v>
      </c>
      <c r="X77" s="11">
        <f t="shared" si="3"/>
        <v>11.649196298974662</v>
      </c>
      <c r="Y77" s="11">
        <f t="shared" si="3"/>
        <v>13.071627463313026</v>
      </c>
      <c r="Z77" s="11">
        <f t="shared" si="3"/>
        <v>5.5510122422268191</v>
      </c>
      <c r="AA77" s="11">
        <f t="shared" si="3"/>
        <v>9.486246696601853</v>
      </c>
      <c r="AB77" s="11">
        <f t="shared" si="3"/>
        <v>15.487488227970992</v>
      </c>
      <c r="AC77" s="11">
        <f t="shared" si="3"/>
        <v>7.0125504331429358</v>
      </c>
      <c r="AD77" s="11">
        <f t="shared" si="3"/>
        <v>4.1700277255653964</v>
      </c>
      <c r="AE77" s="11">
        <f t="shared" si="3"/>
        <v>5.040125412610295</v>
      </c>
      <c r="AF77" s="11">
        <f t="shared" si="3"/>
        <v>12.497169894146836</v>
      </c>
      <c r="AG77" s="11">
        <f t="shared" si="3"/>
        <v>5.9725391914245511</v>
      </c>
      <c r="AH77" s="11">
        <f t="shared" si="3"/>
        <v>11.365190602728344</v>
      </c>
      <c r="AI77" s="11">
        <f t="shared" si="3"/>
        <v>11.890494753869607</v>
      </c>
      <c r="AJ77" s="11">
        <f t="shared" si="3"/>
        <v>8.1365672268293636</v>
      </c>
      <c r="AK77" s="11"/>
      <c r="AL77" s="11"/>
      <c r="AM77" s="11"/>
      <c r="AN77" s="11">
        <f t="shared" si="3"/>
        <v>10.817289648261113</v>
      </c>
      <c r="AO77" s="11">
        <f t="shared" si="3"/>
        <v>8.0518410239434548</v>
      </c>
      <c r="AP77" s="11">
        <f t="shared" si="3"/>
        <v>9.0528420554719506</v>
      </c>
      <c r="AR77" s="15">
        <f>W77*'Table A8'!W27</f>
        <v>0</v>
      </c>
      <c r="AS77" s="15">
        <f>X77*'Table A8'!X27</f>
        <v>8.4130495671195007</v>
      </c>
      <c r="AT77" s="15">
        <f>Y77*'Table A8'!Y27</f>
        <v>4.2469717628304018</v>
      </c>
      <c r="AU77" s="15">
        <f>Z77*'Table A8'!Z27</f>
        <v>3.4943622064817825</v>
      </c>
      <c r="AV77" s="15">
        <f>AA77*'Table A8'!AA27</f>
        <v>7.3651219352416781</v>
      </c>
      <c r="AW77" s="15">
        <f>AB77*'Table A8'!AB27</f>
        <v>5.171272319319514</v>
      </c>
      <c r="AX77" s="15">
        <f>AC77*'Table A8'!AC27</f>
        <v>2.9017933692345466</v>
      </c>
      <c r="AY77" s="15">
        <f>AD77*'Table A8'!AD27</f>
        <v>0.60465402020698256</v>
      </c>
      <c r="AZ77" s="15">
        <f>AE77*'Table A8'!AE27</f>
        <v>1.2897680930869746</v>
      </c>
      <c r="BA77" s="15">
        <f>AF77*'Table A8'!AF27</f>
        <v>6.2885758907346876</v>
      </c>
      <c r="BB77" s="15">
        <f>AG77*'Table A8'!AG27</f>
        <v>2.6434458461245063</v>
      </c>
      <c r="BC77" s="15">
        <f>AH77*'Table A8'!AH27</f>
        <v>9.4387907955658896</v>
      </c>
      <c r="BD77" s="15">
        <f>AI77*'Table A8'!AI27</f>
        <v>3.2247021772494375</v>
      </c>
      <c r="BE77" s="15">
        <f>AJ77*'Table A8'!AJ27</f>
        <v>3.2668317415719894</v>
      </c>
      <c r="BF77" s="15"/>
      <c r="BG77" s="15"/>
      <c r="BH77" s="15"/>
      <c r="BI77" s="15">
        <f>AN77*'Table A8'!AN27</f>
        <v>4.2079256731735732</v>
      </c>
      <c r="BJ77" s="15">
        <f>AO77*'Table A8'!AO27</f>
        <v>3.3857991505682228</v>
      </c>
      <c r="BK77" s="15">
        <f>AP77*'Table A8'!AP27</f>
        <v>3.5894518749946283</v>
      </c>
    </row>
    <row r="78" spans="1:63" x14ac:dyDescent="0.25">
      <c r="A78" s="13">
        <v>1992</v>
      </c>
      <c r="B78" s="11">
        <f t="shared" si="5"/>
        <v>10.820928794423331</v>
      </c>
      <c r="C78" s="11">
        <f t="shared" si="4"/>
        <v>25.943144411607967</v>
      </c>
      <c r="D78" s="11">
        <f t="shared" si="4"/>
        <v>5.7547254254661135</v>
      </c>
      <c r="E78" s="11">
        <f t="shared" si="4"/>
        <v>4.3480892553256352</v>
      </c>
      <c r="F78" s="11">
        <f t="shared" si="4"/>
        <v>3.2356913514139607</v>
      </c>
      <c r="G78" s="11">
        <f t="shared" si="4"/>
        <v>6.1796103783340861</v>
      </c>
      <c r="H78" s="11">
        <f t="shared" si="4"/>
        <v>4.5199511200824594</v>
      </c>
      <c r="I78" s="11">
        <f t="shared" si="4"/>
        <v>1.4621558035398212</v>
      </c>
      <c r="J78" s="11">
        <f t="shared" si="4"/>
        <v>-6.3945022148806121</v>
      </c>
      <c r="K78" s="11">
        <f t="shared" si="4"/>
        <v>5.5165183720568454</v>
      </c>
      <c r="L78" s="11">
        <f t="shared" si="4"/>
        <v>0.94484250560143856</v>
      </c>
      <c r="M78" s="11">
        <f t="shared" si="4"/>
        <v>-10.304454149068944</v>
      </c>
      <c r="N78" s="11">
        <f t="shared" si="4"/>
        <v>-3.7264857539015428</v>
      </c>
      <c r="O78" s="11">
        <f t="shared" si="4"/>
        <v>-3.1597559662360455</v>
      </c>
      <c r="P78" s="11" t="e">
        <f t="shared" si="4"/>
        <v>#N/A</v>
      </c>
      <c r="Q78" s="11">
        <f t="shared" si="4"/>
        <v>5.5842400493343209</v>
      </c>
      <c r="R78" s="11">
        <f t="shared" si="4"/>
        <v>8.5765825066657833</v>
      </c>
      <c r="S78" s="11">
        <f t="shared" si="4"/>
        <v>-0.63143328491810913</v>
      </c>
      <c r="T78" s="11">
        <f t="shared" si="4"/>
        <v>-3.3723818874792304</v>
      </c>
      <c r="U78" s="11">
        <f t="shared" si="4"/>
        <v>3.2135459092291949</v>
      </c>
      <c r="W78" s="11">
        <f t="shared" si="3"/>
        <v>8.3117038894963713</v>
      </c>
      <c r="X78" s="11">
        <f t="shared" si="3"/>
        <v>28.290679035480853</v>
      </c>
      <c r="Y78" s="11">
        <f t="shared" si="3"/>
        <v>6.7148998137874392</v>
      </c>
      <c r="Z78" s="11">
        <f t="shared" si="3"/>
        <v>6.1286134622523489</v>
      </c>
      <c r="AA78" s="11">
        <f t="shared" si="3"/>
        <v>8.3965505638015774</v>
      </c>
      <c r="AB78" s="11">
        <f t="shared" si="3"/>
        <v>12.080446392076688</v>
      </c>
      <c r="AC78" s="11">
        <f t="shared" si="3"/>
        <v>2.6114994212436895</v>
      </c>
      <c r="AD78" s="11">
        <f t="shared" si="3"/>
        <v>1.0574180635216512</v>
      </c>
      <c r="AE78" s="11">
        <f t="shared" si="3"/>
        <v>1.9655153528789506</v>
      </c>
      <c r="AF78" s="11">
        <f t="shared" si="3"/>
        <v>12.751650722488675</v>
      </c>
      <c r="AG78" s="11">
        <f t="shared" si="3"/>
        <v>5.6474586227329135</v>
      </c>
      <c r="AH78" s="11">
        <f t="shared" si="3"/>
        <v>-7.8041780963028353</v>
      </c>
      <c r="AI78" s="11">
        <f t="shared" si="3"/>
        <v>4.2513474719894386</v>
      </c>
      <c r="AJ78" s="11">
        <f t="shared" si="3"/>
        <v>1.9178235082179012</v>
      </c>
      <c r="AK78" s="11"/>
      <c r="AL78" s="11"/>
      <c r="AM78" s="11"/>
      <c r="AN78" s="11">
        <f t="shared" si="3"/>
        <v>2.3944330239422325</v>
      </c>
      <c r="AO78" s="11">
        <f t="shared" si="3"/>
        <v>1.3853680222915459</v>
      </c>
      <c r="AP78" s="11">
        <f t="shared" si="3"/>
        <v>6.0369665933911048</v>
      </c>
      <c r="AR78" s="15">
        <f>W78*'Table A8'!W28</f>
        <v>0</v>
      </c>
      <c r="AS78" s="15">
        <f>X78*'Table A8'!X28</f>
        <v>20.686144510743603</v>
      </c>
      <c r="AT78" s="15">
        <f>Y78*'Table A8'!Y28</f>
        <v>2.1554828402257677</v>
      </c>
      <c r="AU78" s="15">
        <f>Z78*'Table A8'!Z28</f>
        <v>3.7317127371654553</v>
      </c>
      <c r="AV78" s="15">
        <f>AA78*'Table A8'!AA28</f>
        <v>6.4057284251242237</v>
      </c>
      <c r="AW78" s="15">
        <f>AB78*'Table A8'!AB28</f>
        <v>4.0360771395928206</v>
      </c>
      <c r="AX78" s="15">
        <f>AC78*'Table A8'!AC28</f>
        <v>1.0276250222593917</v>
      </c>
      <c r="AY78" s="15">
        <f>AD78*'Table A8'!AD28</f>
        <v>0.14105956967378824</v>
      </c>
      <c r="AZ78" s="15">
        <f>AE78*'Table A8'!AE28</f>
        <v>0.46346852020885659</v>
      </c>
      <c r="BA78" s="15">
        <f>AF78*'Table A8'!AF28</f>
        <v>6.2304565430079668</v>
      </c>
      <c r="BB78" s="15">
        <f>AG78*'Table A8'!AG28</f>
        <v>2.3990404229369413</v>
      </c>
      <c r="BC78" s="15">
        <f>AH78*'Table A8'!AH28</f>
        <v>-6.3143604977186243</v>
      </c>
      <c r="BD78" s="15">
        <f>AI78*'Table A8'!AI28</f>
        <v>1.0700641586997419</v>
      </c>
      <c r="BE78" s="15">
        <f>AJ78*'Table A8'!AJ28</f>
        <v>0.72397837435225754</v>
      </c>
      <c r="BF78" s="15"/>
      <c r="BG78" s="15"/>
      <c r="BH78" s="15"/>
      <c r="BI78" s="15">
        <f>AN78*'Table A8'!AN28</f>
        <v>0.87540471355328031</v>
      </c>
      <c r="BJ78" s="15">
        <f>AO78*'Table A8'!AO28</f>
        <v>0.54057060229816123</v>
      </c>
      <c r="BK78" s="15">
        <f>AP78*'Table A8'!AP28</f>
        <v>2.3055175420160632</v>
      </c>
    </row>
    <row r="79" spans="1:63" x14ac:dyDescent="0.25">
      <c r="A79" s="13">
        <v>1993</v>
      </c>
      <c r="B79" s="11">
        <f t="shared" si="5"/>
        <v>-5.3726692605541171</v>
      </c>
      <c r="C79" s="11">
        <f t="shared" si="4"/>
        <v>37.914230489927064</v>
      </c>
      <c r="D79" s="11">
        <f t="shared" si="4"/>
        <v>4.5669228266921289</v>
      </c>
      <c r="E79" s="11">
        <f t="shared" si="4"/>
        <v>7.2519580874243452</v>
      </c>
      <c r="F79" s="11">
        <f t="shared" si="4"/>
        <v>5.776096451993304</v>
      </c>
      <c r="G79" s="11">
        <f t="shared" si="4"/>
        <v>-9.9512731547247615E-2</v>
      </c>
      <c r="H79" s="11">
        <f t="shared" si="4"/>
        <v>8.589686003303374</v>
      </c>
      <c r="I79" s="11">
        <f t="shared" si="4"/>
        <v>3.9076301853613957</v>
      </c>
      <c r="J79" s="11">
        <f t="shared" si="4"/>
        <v>4.7863408920967929</v>
      </c>
      <c r="K79" s="11">
        <f t="shared" si="4"/>
        <v>-1.6870014246316023</v>
      </c>
      <c r="L79" s="11">
        <f t="shared" si="4"/>
        <v>4.5584119505349285</v>
      </c>
      <c r="M79" s="11">
        <f t="shared" si="4"/>
        <v>2.9998659936553289</v>
      </c>
      <c r="N79" s="11">
        <f t="shared" si="4"/>
        <v>1.1441310702954324</v>
      </c>
      <c r="O79" s="11">
        <f t="shared" si="4"/>
        <v>1.3897890814885434</v>
      </c>
      <c r="P79" s="11" t="e">
        <f t="shared" si="4"/>
        <v>#N/A</v>
      </c>
      <c r="Q79" s="11">
        <f t="shared" si="4"/>
        <v>1.2111379398207345</v>
      </c>
      <c r="R79" s="11">
        <f t="shared" si="4"/>
        <v>3.1150394968436199</v>
      </c>
      <c r="S79" s="11">
        <f t="shared" si="4"/>
        <v>4.3666011096615476</v>
      </c>
      <c r="T79" s="11">
        <f t="shared" si="4"/>
        <v>2.3399137939483863</v>
      </c>
      <c r="U79" s="11">
        <f t="shared" si="4"/>
        <v>4.2239612936089905</v>
      </c>
      <c r="W79" s="11">
        <f t="shared" si="3"/>
        <v>5.9926173277110841</v>
      </c>
      <c r="X79" s="11">
        <f t="shared" si="3"/>
        <v>34.023781881176028</v>
      </c>
      <c r="Y79" s="11">
        <f t="shared" si="3"/>
        <v>3.2080974225574015</v>
      </c>
      <c r="Z79" s="11">
        <f t="shared" si="3"/>
        <v>4.878547814152026</v>
      </c>
      <c r="AA79" s="11">
        <f t="shared" si="3"/>
        <v>7.9927366918841543</v>
      </c>
      <c r="AB79" s="11">
        <f t="shared" si="3"/>
        <v>4.532529087397501</v>
      </c>
      <c r="AC79" s="11">
        <f t="shared" si="3"/>
        <v>3.6096912057357002</v>
      </c>
      <c r="AD79" s="11">
        <f t="shared" si="3"/>
        <v>4.4040469981206414</v>
      </c>
      <c r="AE79" s="11">
        <f t="shared" si="3"/>
        <v>5.4198666713349404</v>
      </c>
      <c r="AF79" s="11">
        <f t="shared" si="3"/>
        <v>1.3637664195261441</v>
      </c>
      <c r="AG79" s="11">
        <f t="shared" si="3"/>
        <v>1.4836648958717673</v>
      </c>
      <c r="AH79" s="11">
        <f t="shared" si="3"/>
        <v>0.54130936952683539</v>
      </c>
      <c r="AI79" s="11">
        <f t="shared" si="3"/>
        <v>3.1039236768911187</v>
      </c>
      <c r="AJ79" s="11">
        <f t="shared" si="3"/>
        <v>2.680725869971305</v>
      </c>
      <c r="AK79" s="11"/>
      <c r="AL79" s="11"/>
      <c r="AM79" s="11"/>
      <c r="AN79" s="11">
        <f t="shared" si="3"/>
        <v>1.6188324560411149</v>
      </c>
      <c r="AO79" s="11">
        <f t="shared" si="3"/>
        <v>4.0642717354024742E-2</v>
      </c>
      <c r="AP79" s="11">
        <f t="shared" si="3"/>
        <v>3.8340790092492449</v>
      </c>
      <c r="AR79" s="15">
        <f>W79*'Table A8'!W29</f>
        <v>0</v>
      </c>
      <c r="AS79" s="15">
        <f>X79*'Table A8'!X29</f>
        <v>26.501123707248009</v>
      </c>
      <c r="AT79" s="15">
        <f>Y79*'Table A8'!Y29</f>
        <v>1.0628426760932672</v>
      </c>
      <c r="AU79" s="15">
        <f>Z79*'Table A8'!Z29</f>
        <v>2.98567126226104</v>
      </c>
      <c r="AV79" s="15">
        <f>AA79*'Table A8'!AA29</f>
        <v>6.1208377586448854</v>
      </c>
      <c r="AW79" s="15">
        <f>AB79*'Table A8'!AB29</f>
        <v>1.5881981922240846</v>
      </c>
      <c r="AX79" s="15">
        <f>AC79*'Table A8'!AC29</f>
        <v>1.4290767483507638</v>
      </c>
      <c r="AY79" s="15">
        <f>AD79*'Table A8'!AD29</f>
        <v>0.58749986954929345</v>
      </c>
      <c r="AZ79" s="15">
        <f>AE79*'Table A8'!AE29</f>
        <v>1.2893862811105823</v>
      </c>
      <c r="BA79" s="15">
        <f>AF79*'Table A8'!AF29</f>
        <v>0.66797279228390538</v>
      </c>
      <c r="BB79" s="15">
        <f>AG79*'Table A8'!AG29</f>
        <v>0.64227853342288799</v>
      </c>
      <c r="BC79" s="15">
        <f>AH79*'Table A8'!AH29</f>
        <v>0.43407598342356934</v>
      </c>
      <c r="BD79" s="15">
        <f>AI79*'Table A8'!AI29</f>
        <v>0.77473934975202341</v>
      </c>
      <c r="BE79" s="15">
        <f>AJ79*'Table A8'!AJ29</f>
        <v>1.0047360560652452</v>
      </c>
      <c r="BF79" s="15"/>
      <c r="BG79" s="15"/>
      <c r="BH79" s="15"/>
      <c r="BI79" s="15">
        <f>AN79*'Table A8'!AN29</f>
        <v>0.58504604961325901</v>
      </c>
      <c r="BJ79" s="15">
        <f>AO79*'Table A8'!AO29</f>
        <v>1.5476746768412623E-2</v>
      </c>
      <c r="BK79" s="15">
        <f>AP79*'Table A8'!AP29</f>
        <v>1.4864724318859324</v>
      </c>
    </row>
    <row r="80" spans="1:63" x14ac:dyDescent="0.25">
      <c r="A80" s="13">
        <v>1994</v>
      </c>
      <c r="B80" s="11">
        <f t="shared" si="5"/>
        <v>-1.4177823191673009</v>
      </c>
      <c r="C80" s="11">
        <f t="shared" si="4"/>
        <v>37.989585268170792</v>
      </c>
      <c r="D80" s="11">
        <f t="shared" si="4"/>
        <v>3.1123572451141874</v>
      </c>
      <c r="E80" s="11">
        <f t="shared" si="4"/>
        <v>3.2552717387012367</v>
      </c>
      <c r="F80" s="11">
        <f t="shared" si="4"/>
        <v>8.6900880904170439</v>
      </c>
      <c r="G80" s="11">
        <f t="shared" si="4"/>
        <v>-3.2001812485940779</v>
      </c>
      <c r="H80" s="11">
        <f t="shared" si="4"/>
        <v>3.2861778135482038</v>
      </c>
      <c r="I80" s="11">
        <f t="shared" si="4"/>
        <v>6.1872645615189663</v>
      </c>
      <c r="J80" s="11">
        <f t="shared" si="4"/>
        <v>-0.80203699898726832</v>
      </c>
      <c r="K80" s="11">
        <f t="shared" si="4"/>
        <v>-0.64090629849296266</v>
      </c>
      <c r="L80" s="11">
        <f t="shared" si="4"/>
        <v>-0.77201357099479884</v>
      </c>
      <c r="M80" s="11">
        <f t="shared" si="4"/>
        <v>-2.8075554794207647</v>
      </c>
      <c r="N80" s="11">
        <f t="shared" si="4"/>
        <v>1.9832279848876724</v>
      </c>
      <c r="O80" s="11">
        <f t="shared" si="4"/>
        <v>2.058916345437519</v>
      </c>
      <c r="P80" s="11" t="e">
        <f t="shared" si="4"/>
        <v>#N/A</v>
      </c>
      <c r="Q80" s="11">
        <f t="shared" si="4"/>
        <v>2.4143358957511984</v>
      </c>
      <c r="R80" s="11">
        <f t="shared" si="4"/>
        <v>1.6057993803661914E-2</v>
      </c>
      <c r="S80" s="11">
        <f t="shared" si="4"/>
        <v>-2.1101160075472136</v>
      </c>
      <c r="T80" s="11">
        <f t="shared" si="4"/>
        <v>-2.1840644942529459</v>
      </c>
      <c r="U80" s="11">
        <f t="shared" si="4"/>
        <v>1.9647335736533962</v>
      </c>
      <c r="W80" s="11">
        <f t="shared" si="3"/>
        <v>4.681921857671405</v>
      </c>
      <c r="X80" s="11">
        <f t="shared" si="3"/>
        <v>24.35711324939173</v>
      </c>
      <c r="Y80" s="11">
        <f t="shared" si="3"/>
        <v>-1.2853221223218909</v>
      </c>
      <c r="Z80" s="11">
        <f t="shared" si="3"/>
        <v>6.7579485316250798</v>
      </c>
      <c r="AA80" s="11">
        <f t="shared" si="3"/>
        <v>11.432418387369351</v>
      </c>
      <c r="AB80" s="11">
        <f t="shared" si="3"/>
        <v>0.44816316289902625</v>
      </c>
      <c r="AC80" s="11">
        <f t="shared" si="3"/>
        <v>0.90040117051041046</v>
      </c>
      <c r="AD80" s="11">
        <f t="shared" si="3"/>
        <v>4.2333936695194794</v>
      </c>
      <c r="AE80" s="11">
        <f t="shared" si="3"/>
        <v>-2.886706812149415</v>
      </c>
      <c r="AF80" s="11">
        <f t="shared" si="3"/>
        <v>1.7697724844512135</v>
      </c>
      <c r="AG80" s="11">
        <f t="shared" si="3"/>
        <v>-1.5177763641911606</v>
      </c>
      <c r="AH80" s="11">
        <f t="shared" si="3"/>
        <v>-6.0766064759981644</v>
      </c>
      <c r="AI80" s="11">
        <f t="shared" si="3"/>
        <v>-0.14995175497964552</v>
      </c>
      <c r="AJ80" s="11">
        <f t="shared" si="3"/>
        <v>1.0837497244275764</v>
      </c>
      <c r="AK80" s="11"/>
      <c r="AL80" s="11"/>
      <c r="AM80" s="11"/>
      <c r="AN80" s="11">
        <f t="shared" si="3"/>
        <v>-3.1032217970379876</v>
      </c>
      <c r="AO80" s="11">
        <f t="shared" si="3"/>
        <v>-1.9189291432427777</v>
      </c>
      <c r="AP80" s="11">
        <f t="shared" si="3"/>
        <v>0.41113951755889311</v>
      </c>
      <c r="AR80" s="15">
        <f>W80*'Table A8'!W30</f>
        <v>0</v>
      </c>
      <c r="AS80" s="15">
        <f>X80*'Table A8'!X30</f>
        <v>20.238325398919589</v>
      </c>
      <c r="AT80" s="15">
        <f>Y80*'Table A8'!Y30</f>
        <v>-0.44562117980899957</v>
      </c>
      <c r="AU80" s="15">
        <f>Z80*'Table A8'!Z30</f>
        <v>4.2798088050781633</v>
      </c>
      <c r="AV80" s="15">
        <f>AA80*'Table A8'!AA30</f>
        <v>8.9412944207615688</v>
      </c>
      <c r="AW80" s="15">
        <f>AB80*'Table A8'!AB30</f>
        <v>0.16402771762104359</v>
      </c>
      <c r="AX80" s="15">
        <f>AC80*'Table A8'!AC30</f>
        <v>0.36925452002631937</v>
      </c>
      <c r="AY80" s="15">
        <f>AD80*'Table A8'!AD30</f>
        <v>0.59860186487005429</v>
      </c>
      <c r="AZ80" s="15">
        <f>AE80*'Table A8'!AE30</f>
        <v>-0.72167670303735376</v>
      </c>
      <c r="BA80" s="15">
        <f>AF80*'Table A8'!AF30</f>
        <v>0.87320574382822869</v>
      </c>
      <c r="BB80" s="15">
        <f>AG80*'Table A8'!AG30</f>
        <v>-0.68087447697615466</v>
      </c>
      <c r="BC80" s="15">
        <f>AH80*'Table A8'!AH30</f>
        <v>-4.8922758738261223</v>
      </c>
      <c r="BD80" s="15">
        <f>AI80*'Table A8'!AI30</f>
        <v>-3.8687552784748544E-2</v>
      </c>
      <c r="BE80" s="15">
        <f>AJ80*'Table A8'!AJ30</f>
        <v>0.41767714379438792</v>
      </c>
      <c r="BF80" s="15"/>
      <c r="BG80" s="15"/>
      <c r="BH80" s="15"/>
      <c r="BI80" s="15">
        <f>AN80*'Table A8'!AN30</f>
        <v>-1.1342275668173847</v>
      </c>
      <c r="BJ80" s="15">
        <f>AO80*'Table A8'!AO30</f>
        <v>-0.73399039729036242</v>
      </c>
      <c r="BK80" s="15">
        <f>AP80*'Table A8'!AP30</f>
        <v>0.16531920001043093</v>
      </c>
    </row>
    <row r="81" spans="1:63" x14ac:dyDescent="0.25">
      <c r="A81" s="13">
        <v>1995</v>
      </c>
      <c r="B81" s="11">
        <f t="shared" si="5"/>
        <v>-5.5585516788599207</v>
      </c>
      <c r="C81" s="11">
        <f t="shared" si="4"/>
        <v>3.2956884958080961</v>
      </c>
      <c r="D81" s="11">
        <f t="shared" si="4"/>
        <v>-1.295401051316281</v>
      </c>
      <c r="E81" s="11">
        <f t="shared" si="4"/>
        <v>12.658537913486413</v>
      </c>
      <c r="F81" s="11">
        <f t="shared" si="4"/>
        <v>3.675867670172337</v>
      </c>
      <c r="G81" s="11">
        <f t="shared" si="4"/>
        <v>-1.1191677960904167</v>
      </c>
      <c r="H81" s="11">
        <f t="shared" si="4"/>
        <v>1.1316549973181107</v>
      </c>
      <c r="I81" s="11">
        <f t="shared" si="4"/>
        <v>5.6806247523201652</v>
      </c>
      <c r="J81" s="11">
        <f t="shared" si="4"/>
        <v>1.0459342722075793</v>
      </c>
      <c r="K81" s="11">
        <f t="shared" si="4"/>
        <v>0.77402622791365139</v>
      </c>
      <c r="L81" s="11">
        <f t="shared" si="4"/>
        <v>1.0565078268363348</v>
      </c>
      <c r="M81" s="11">
        <f t="shared" si="4"/>
        <v>-0.58916825036802034</v>
      </c>
      <c r="N81" s="11">
        <f t="shared" si="4"/>
        <v>-0.45161413822820068</v>
      </c>
      <c r="O81" s="11">
        <f t="shared" si="4"/>
        <v>1.1228822925363375</v>
      </c>
      <c r="P81" s="11" t="e">
        <f t="shared" si="4"/>
        <v>#N/A</v>
      </c>
      <c r="Q81" s="11">
        <f t="shared" si="4"/>
        <v>-0.17063350041829817</v>
      </c>
      <c r="R81" s="11">
        <f t="shared" si="4"/>
        <v>-2.058628901748496</v>
      </c>
      <c r="S81" s="11">
        <f t="shared" si="4"/>
        <v>-3.3041408066890989</v>
      </c>
      <c r="T81" s="11">
        <f t="shared" si="4"/>
        <v>0.1784939394831119</v>
      </c>
      <c r="U81" s="11">
        <f t="shared" si="4"/>
        <v>0.35793932213672947</v>
      </c>
      <c r="W81" s="11">
        <f t="shared" si="3"/>
        <v>0.19761671798255628</v>
      </c>
      <c r="X81" s="11">
        <f t="shared" si="3"/>
        <v>4.5062008338055487E-2</v>
      </c>
      <c r="Y81" s="11">
        <f t="shared" si="3"/>
        <v>-2.2377588978855165</v>
      </c>
      <c r="Z81" s="11">
        <f t="shared" si="3"/>
        <v>9.9054803931246482</v>
      </c>
      <c r="AA81" s="11">
        <f t="shared" si="3"/>
        <v>6.6837538078203824</v>
      </c>
      <c r="AB81" s="11">
        <f t="shared" si="3"/>
        <v>-8.803443492112549E-2</v>
      </c>
      <c r="AC81" s="11">
        <f t="shared" si="3"/>
        <v>3.2595093737787719</v>
      </c>
      <c r="AD81" s="11">
        <f t="shared" si="3"/>
        <v>2.0787663308996747</v>
      </c>
      <c r="AE81" s="11">
        <f t="shared" si="3"/>
        <v>3.8220935234306737</v>
      </c>
      <c r="AF81" s="11">
        <f t="shared" si="3"/>
        <v>4.9332835767358469</v>
      </c>
      <c r="AG81" s="11">
        <f t="shared" si="3"/>
        <v>-0.57053322822677655</v>
      </c>
      <c r="AH81" s="11">
        <f t="shared" si="3"/>
        <v>-3.4247017181586514</v>
      </c>
      <c r="AI81" s="11">
        <f t="shared" si="3"/>
        <v>-3.7413032787720493</v>
      </c>
      <c r="AJ81" s="11">
        <f t="shared" si="3"/>
        <v>1.1172340009111053</v>
      </c>
      <c r="AK81" s="11"/>
      <c r="AL81" s="11"/>
      <c r="AM81" s="11"/>
      <c r="AN81" s="11">
        <f t="shared" si="3"/>
        <v>-2.5686445612581372</v>
      </c>
      <c r="AO81" s="11">
        <f t="shared" si="3"/>
        <v>-0.51674044924958518</v>
      </c>
      <c r="AP81" s="11">
        <f t="shared" si="3"/>
        <v>0.24543794241633676</v>
      </c>
      <c r="AR81" s="15">
        <f>W81*'Table A8'!W31</f>
        <v>0</v>
      </c>
      <c r="AS81" s="15">
        <f>X81*'Table A8'!X31</f>
        <v>3.8442399313195132E-2</v>
      </c>
      <c r="AT81" s="15">
        <f>Y81*'Table A8'!Y31</f>
        <v>-0.77247437155008014</v>
      </c>
      <c r="AU81" s="15">
        <f>Z81*'Table A8'!Z31</f>
        <v>6.4801652731821449</v>
      </c>
      <c r="AV81" s="15">
        <f>AA81*'Table A8'!AA31</f>
        <v>5.3089056495517299</v>
      </c>
      <c r="AW81" s="15">
        <f>AB81*'Table A8'!AB31</f>
        <v>-3.3100947530343185E-2</v>
      </c>
      <c r="AX81" s="15">
        <f>AC81*'Table A8'!AC31</f>
        <v>1.3311836282512504</v>
      </c>
      <c r="AY81" s="15">
        <f>AD81*'Table A8'!AD31</f>
        <v>0.30100536471427297</v>
      </c>
      <c r="AZ81" s="15">
        <f>AE81*'Table A8'!AE31</f>
        <v>0.94023500676394567</v>
      </c>
      <c r="BA81" s="15">
        <f>AF81*'Table A8'!AF31</f>
        <v>2.3817893108480668</v>
      </c>
      <c r="BB81" s="15">
        <f>AG81*'Table A8'!AG31</f>
        <v>-0.25371612659244752</v>
      </c>
      <c r="BC81" s="15">
        <f>AH81*'Table A8'!AH31</f>
        <v>-2.7442134867605272</v>
      </c>
      <c r="BD81" s="15">
        <f>AI81*'Table A8'!AI31</f>
        <v>-0.96076668198866233</v>
      </c>
      <c r="BE81" s="15">
        <f>AJ81*'Table A8'!AJ31</f>
        <v>0.41940964394202884</v>
      </c>
      <c r="BF81" s="15"/>
      <c r="BG81" s="15"/>
      <c r="BH81" s="15"/>
      <c r="BI81" s="15">
        <f>AN81*'Table A8'!AN31</f>
        <v>-1.0007439210661702</v>
      </c>
      <c r="BJ81" s="15">
        <f>AO81*'Table A8'!AO31</f>
        <v>-0.19300255779472009</v>
      </c>
      <c r="BK81" s="15">
        <f>AP81*'Table A8'!AP31</f>
        <v>9.8886946999542091E-2</v>
      </c>
    </row>
    <row r="82" spans="1:63" x14ac:dyDescent="0.25">
      <c r="A82" s="13">
        <v>1996</v>
      </c>
      <c r="B82" s="11">
        <f t="shared" si="5"/>
        <v>-0.28647904569860738</v>
      </c>
      <c r="C82" s="11">
        <f t="shared" si="4"/>
        <v>-9.0810855569222841</v>
      </c>
      <c r="D82" s="11">
        <f t="shared" si="4"/>
        <v>-0.91242050237205319</v>
      </c>
      <c r="E82" s="11">
        <f t="shared" si="4"/>
        <v>17.70422158969857</v>
      </c>
      <c r="F82" s="11">
        <f t="shared" si="4"/>
        <v>-10.967137962924852</v>
      </c>
      <c r="G82" s="11">
        <f t="shared" si="4"/>
        <v>2.0967031521028678</v>
      </c>
      <c r="H82" s="11">
        <f t="shared" si="4"/>
        <v>3.1712906049884428</v>
      </c>
      <c r="I82" s="11">
        <f t="shared" si="4"/>
        <v>5.1686732969000291</v>
      </c>
      <c r="J82" s="11">
        <f t="shared" si="4"/>
        <v>-2.8785426141661374</v>
      </c>
      <c r="K82" s="11">
        <f t="shared" si="4"/>
        <v>-2.5530412997679841</v>
      </c>
      <c r="L82" s="11">
        <f t="shared" si="4"/>
        <v>5.3814580641417438</v>
      </c>
      <c r="M82" s="11">
        <f t="shared" si="4"/>
        <v>6.7709720289833593</v>
      </c>
      <c r="N82" s="11">
        <f t="shared" si="4"/>
        <v>2.2923912907411226</v>
      </c>
      <c r="O82" s="11">
        <f t="shared" si="4"/>
        <v>-1.2886676803531001</v>
      </c>
      <c r="P82" s="11" t="e">
        <f t="shared" si="4"/>
        <v>#N/A</v>
      </c>
      <c r="Q82" s="11">
        <f t="shared" si="4"/>
        <v>-2.161807896470477</v>
      </c>
      <c r="R82" s="11">
        <f t="shared" si="4"/>
        <v>-1.4192070724291248</v>
      </c>
      <c r="S82" s="11">
        <f t="shared" si="4"/>
        <v>-2.1880148042924636</v>
      </c>
      <c r="T82" s="11">
        <f t="shared" si="4"/>
        <v>2.0165687925238118</v>
      </c>
      <c r="U82" s="11">
        <f t="shared" si="4"/>
        <v>1.4294751083714885</v>
      </c>
      <c r="W82" s="11">
        <f t="shared" si="3"/>
        <v>5.0796830065882812</v>
      </c>
      <c r="X82" s="11">
        <f t="shared" si="3"/>
        <v>-11.550463339093142</v>
      </c>
      <c r="Y82" s="11">
        <f t="shared" si="3"/>
        <v>-0.56560554368140181</v>
      </c>
      <c r="Z82" s="11">
        <f t="shared" si="3"/>
        <v>9.0843292363024304</v>
      </c>
      <c r="AA82" s="11">
        <f t="shared" si="3"/>
        <v>-7.0137788086907502</v>
      </c>
      <c r="AB82" s="11">
        <f t="shared" si="3"/>
        <v>1.0558515477479054</v>
      </c>
      <c r="AC82" s="11">
        <f t="shared" si="3"/>
        <v>4.5540788797793823</v>
      </c>
      <c r="AD82" s="11">
        <f t="shared" si="3"/>
        <v>1.0731080748055359</v>
      </c>
      <c r="AE82" s="11">
        <f t="shared" si="3"/>
        <v>7.2962875719475653</v>
      </c>
      <c r="AF82" s="11">
        <f t="shared" si="3"/>
        <v>5.1971155816008956</v>
      </c>
      <c r="AG82" s="11">
        <f t="shared" ref="W82:AP95" si="6">LN(AG32/AG31)*100</f>
        <v>1.6519637700695782</v>
      </c>
      <c r="AH82" s="11">
        <f t="shared" si="6"/>
        <v>4.0139564353611741</v>
      </c>
      <c r="AI82" s="11">
        <f t="shared" si="6"/>
        <v>3.2194443324474506E-2</v>
      </c>
      <c r="AJ82" s="11">
        <f t="shared" si="6"/>
        <v>0.39002494826275652</v>
      </c>
      <c r="AK82" s="11"/>
      <c r="AL82" s="11"/>
      <c r="AM82" s="11"/>
      <c r="AN82" s="11">
        <f t="shared" si="6"/>
        <v>3.0048767697502372</v>
      </c>
      <c r="AO82" s="11">
        <f t="shared" si="6"/>
        <v>6.7066205161169945</v>
      </c>
      <c r="AP82" s="11">
        <f t="shared" si="6"/>
        <v>1.7795127208898753</v>
      </c>
      <c r="AR82" s="15">
        <f>W82*'Table A8'!W32</f>
        <v>0</v>
      </c>
      <c r="AS82" s="15">
        <f>X82*'Table A8'!X32</f>
        <v>-9.8074984212239862</v>
      </c>
      <c r="AT82" s="15">
        <f>Y82*'Table A8'!Y32</f>
        <v>-0.19711353197296855</v>
      </c>
      <c r="AU82" s="15">
        <f>Z82*'Table A8'!Z32</f>
        <v>6.2963485936812154</v>
      </c>
      <c r="AV82" s="15">
        <f>AA82*'Table A8'!AA32</f>
        <v>-5.5647321068152413</v>
      </c>
      <c r="AW82" s="15">
        <f>AB82*'Table A8'!AB32</f>
        <v>0.41589992465789993</v>
      </c>
      <c r="AX82" s="15">
        <f>AC82*'Table A8'!AC32</f>
        <v>1.8822008010128186</v>
      </c>
      <c r="AY82" s="15">
        <f>AD82*'Table A8'!AD32</f>
        <v>0.1602150355684665</v>
      </c>
      <c r="AZ82" s="15">
        <f>AE82*'Table A8'!AE32</f>
        <v>1.8167756054149438</v>
      </c>
      <c r="BA82" s="15">
        <f>AF82*'Table A8'!AF32</f>
        <v>2.4649919203533051</v>
      </c>
      <c r="BB82" s="15">
        <f>AG82*'Table A8'!AG32</f>
        <v>0.72686405883061433</v>
      </c>
      <c r="BC82" s="15">
        <f>AH82*'Table A8'!AH32</f>
        <v>3.2264181827433114</v>
      </c>
      <c r="BD82" s="15">
        <f>AI82*'Table A8'!AI32</f>
        <v>8.2900691560521839E-3</v>
      </c>
      <c r="BE82" s="15">
        <f>AJ82*'Table A8'!AJ32</f>
        <v>0.14122803376594412</v>
      </c>
      <c r="BF82" s="15"/>
      <c r="BG82" s="15"/>
      <c r="BH82" s="15"/>
      <c r="BI82" s="15">
        <f>AN82*'Table A8'!AN32</f>
        <v>1.2725653119892255</v>
      </c>
      <c r="BJ82" s="15">
        <f>AO82*'Table A8'!AO32</f>
        <v>2.5411385135567293</v>
      </c>
      <c r="BK82" s="15">
        <f>AP82*'Table A8'!AP32</f>
        <v>0.72497348249053517</v>
      </c>
    </row>
    <row r="83" spans="1:63" x14ac:dyDescent="0.25">
      <c r="A83" s="13">
        <v>1997</v>
      </c>
      <c r="B83" s="11">
        <f t="shared" si="5"/>
        <v>-1.0501119582033083</v>
      </c>
      <c r="C83" s="11">
        <f t="shared" si="4"/>
        <v>-4.8862706293928371</v>
      </c>
      <c r="D83" s="11">
        <f t="shared" si="4"/>
        <v>1.8191123302603343</v>
      </c>
      <c r="E83" s="11">
        <f t="shared" si="4"/>
        <v>2.0421770934877972</v>
      </c>
      <c r="F83" s="11">
        <f t="shared" si="4"/>
        <v>-6.1098893608189684</v>
      </c>
      <c r="G83" s="11">
        <f t="shared" si="4"/>
        <v>1.0635978823895462</v>
      </c>
      <c r="H83" s="11">
        <f t="shared" si="4"/>
        <v>-0.56946767782625174</v>
      </c>
      <c r="I83" s="11">
        <f t="shared" si="4"/>
        <v>9.7783109396536787</v>
      </c>
      <c r="J83" s="11">
        <f t="shared" si="4"/>
        <v>-2.9010804922473108</v>
      </c>
      <c r="K83" s="11">
        <f t="shared" si="4"/>
        <v>-2.3921298128191064</v>
      </c>
      <c r="L83" s="11">
        <f t="shared" si="4"/>
        <v>6.0391412672015514</v>
      </c>
      <c r="M83" s="11">
        <f t="shared" si="4"/>
        <v>4.6852400830047607</v>
      </c>
      <c r="N83" s="11">
        <f t="shared" si="4"/>
        <v>4.3910960479391106</v>
      </c>
      <c r="O83" s="11">
        <f t="shared" si="4"/>
        <v>-1.2708601435958675</v>
      </c>
      <c r="P83" s="11" t="e">
        <f t="shared" si="4"/>
        <v>#N/A</v>
      </c>
      <c r="Q83" s="11">
        <f t="shared" si="4"/>
        <v>-3.6218956684454144</v>
      </c>
      <c r="R83" s="11">
        <f t="shared" si="4"/>
        <v>-0.57544129975265035</v>
      </c>
      <c r="S83" s="11">
        <f t="shared" si="4"/>
        <v>0.37058094620023901</v>
      </c>
      <c r="T83" s="11">
        <f t="shared" si="4"/>
        <v>1.271109513716985</v>
      </c>
      <c r="U83" s="11">
        <f t="shared" si="4"/>
        <v>1.23200216278135</v>
      </c>
      <c r="W83" s="11">
        <f t="shared" si="6"/>
        <v>-1.193426966778008</v>
      </c>
      <c r="X83" s="11">
        <f t="shared" si="6"/>
        <v>-0.80149854372105023</v>
      </c>
      <c r="Y83" s="11">
        <f t="shared" si="6"/>
        <v>0.63205968508824528</v>
      </c>
      <c r="Z83" s="11">
        <f t="shared" si="6"/>
        <v>-0.51215828497513349</v>
      </c>
      <c r="AA83" s="11">
        <f t="shared" si="6"/>
        <v>1.1609315818621371</v>
      </c>
      <c r="AB83" s="11">
        <f t="shared" si="6"/>
        <v>0.98096686129351307</v>
      </c>
      <c r="AC83" s="11">
        <f t="shared" si="6"/>
        <v>1.320094458473293</v>
      </c>
      <c r="AD83" s="11">
        <f t="shared" si="6"/>
        <v>3.8928946350351072</v>
      </c>
      <c r="AE83" s="11">
        <f t="shared" si="6"/>
        <v>5.556740765165797</v>
      </c>
      <c r="AF83" s="11">
        <f t="shared" si="6"/>
        <v>-1.103090872948183</v>
      </c>
      <c r="AG83" s="11">
        <f t="shared" si="6"/>
        <v>2.6716057118035272</v>
      </c>
      <c r="AH83" s="11">
        <f t="shared" si="6"/>
        <v>-2.3632594895257601</v>
      </c>
      <c r="AI83" s="11">
        <f t="shared" si="6"/>
        <v>1.0661453722368703</v>
      </c>
      <c r="AJ83" s="11">
        <f t="shared" si="6"/>
        <v>-0.65358086279782068</v>
      </c>
      <c r="AK83" s="11"/>
      <c r="AL83" s="11"/>
      <c r="AM83" s="11"/>
      <c r="AN83" s="11">
        <f t="shared" si="6"/>
        <v>-1.2809903333430466</v>
      </c>
      <c r="AO83" s="11">
        <f t="shared" si="6"/>
        <v>4.9931901025617584</v>
      </c>
      <c r="AP83" s="11">
        <f t="shared" si="6"/>
        <v>0.8303328865608316</v>
      </c>
      <c r="AR83" s="15">
        <f>W83*'Table A8'!W33</f>
        <v>0</v>
      </c>
      <c r="AS83" s="15">
        <f>X83*'Table A8'!X33</f>
        <v>-0.6722969784732169</v>
      </c>
      <c r="AT83" s="15">
        <f>Y83*'Table A8'!Y33</f>
        <v>0.22128409574939464</v>
      </c>
      <c r="AU83" s="15">
        <f>Z83*'Table A8'!Z33</f>
        <v>-0.36496399387328016</v>
      </c>
      <c r="AV83" s="15">
        <f>AA83*'Table A8'!AA33</f>
        <v>0.90517835437790839</v>
      </c>
      <c r="AW83" s="15">
        <f>AB83*'Table A8'!AB33</f>
        <v>0.38189039910156464</v>
      </c>
      <c r="AX83" s="15">
        <f>AC83*'Table A8'!AC33</f>
        <v>0.54295485077006544</v>
      </c>
      <c r="AY83" s="15">
        <f>AD83*'Table A8'!AD33</f>
        <v>0.59327714237935025</v>
      </c>
      <c r="AZ83" s="15">
        <f>AE83*'Table A8'!AE33</f>
        <v>1.4019656950513304</v>
      </c>
      <c r="BA83" s="15">
        <f>AF83*'Table A8'!AF33</f>
        <v>-0.50620840159592118</v>
      </c>
      <c r="BB83" s="15">
        <f>AG83*'Table A8'!AG33</f>
        <v>1.1877958994678481</v>
      </c>
      <c r="BC83" s="15">
        <f>AH83*'Table A8'!AH33</f>
        <v>-1.8972247181912802</v>
      </c>
      <c r="BD83" s="15">
        <f>AI83*'Table A8'!AI33</f>
        <v>0.27218691353207297</v>
      </c>
      <c r="BE83" s="15">
        <f>AJ83*'Table A8'!AJ33</f>
        <v>-0.22979903135971377</v>
      </c>
      <c r="BF83" s="15"/>
      <c r="BG83" s="15"/>
      <c r="BH83" s="15"/>
      <c r="BI83" s="15">
        <f>AN83*'Table A8'!AN33</f>
        <v>-0.5445489907041291</v>
      </c>
      <c r="BJ83" s="15">
        <f>AO83*'Table A8'!AO33</f>
        <v>1.9063999811580794</v>
      </c>
      <c r="BK83" s="15">
        <f>AP83*'Table A8'!AP33</f>
        <v>0.33728121852100978</v>
      </c>
    </row>
    <row r="84" spans="1:63" x14ac:dyDescent="0.25">
      <c r="A84" s="13">
        <v>1998</v>
      </c>
      <c r="B84" s="11">
        <f t="shared" si="5"/>
        <v>11.137290107247049</v>
      </c>
      <c r="C84" s="11">
        <f t="shared" si="4"/>
        <v>-5.2949493972519717</v>
      </c>
      <c r="D84" s="11">
        <f t="shared" si="4"/>
        <v>0.73330449602978531</v>
      </c>
      <c r="E84" s="11">
        <f t="shared" si="4"/>
        <v>5.0072134856141863</v>
      </c>
      <c r="F84" s="11">
        <f t="shared" si="4"/>
        <v>12.528942344772902</v>
      </c>
      <c r="G84" s="11">
        <f t="shared" si="4"/>
        <v>-1.239978393988652</v>
      </c>
      <c r="H84" s="11">
        <f t="shared" si="4"/>
        <v>-0.44053997944760298</v>
      </c>
      <c r="I84" s="11">
        <f t="shared" si="4"/>
        <v>1.9194535764938934</v>
      </c>
      <c r="J84" s="11">
        <f t="shared" si="4"/>
        <v>2.2970712542822285</v>
      </c>
      <c r="K84" s="11">
        <f t="shared" si="4"/>
        <v>6.4829095505995262</v>
      </c>
      <c r="L84" s="11">
        <f t="shared" si="4"/>
        <v>19.626455858078469</v>
      </c>
      <c r="M84" s="11">
        <f t="shared" si="4"/>
        <v>-0.65413802805141363</v>
      </c>
      <c r="N84" s="11">
        <f t="shared" si="4"/>
        <v>8.0209383028370258</v>
      </c>
      <c r="O84" s="11">
        <f t="shared" ref="C84:U98" si="7">LN(O34/O33)*100</f>
        <v>0.2672847203024743</v>
      </c>
      <c r="P84" s="11" t="e">
        <f t="shared" si="7"/>
        <v>#N/A</v>
      </c>
      <c r="Q84" s="11">
        <f t="shared" si="7"/>
        <v>-6.8352434758717715</v>
      </c>
      <c r="R84" s="11">
        <f t="shared" si="7"/>
        <v>-3.3162156037104165</v>
      </c>
      <c r="S84" s="11">
        <f t="shared" si="7"/>
        <v>7.6279892983649784</v>
      </c>
      <c r="T84" s="11">
        <f t="shared" si="7"/>
        <v>3.5017712222351247</v>
      </c>
      <c r="U84" s="11">
        <f t="shared" si="7"/>
        <v>3.3080432048507453</v>
      </c>
      <c r="W84" s="11">
        <f t="shared" si="6"/>
        <v>7.8019179299802737</v>
      </c>
      <c r="X84" s="11">
        <f t="shared" si="6"/>
        <v>-1.8783270394511948</v>
      </c>
      <c r="Y84" s="11">
        <f t="shared" si="6"/>
        <v>1.0580772978469366</v>
      </c>
      <c r="Z84" s="11">
        <f t="shared" si="6"/>
        <v>3.7502351216577474</v>
      </c>
      <c r="AA84" s="11">
        <f t="shared" si="6"/>
        <v>14.076801903906766</v>
      </c>
      <c r="AB84" s="11">
        <f t="shared" si="6"/>
        <v>0.69626029209926465</v>
      </c>
      <c r="AC84" s="11">
        <f t="shared" si="6"/>
        <v>4.0720773413791926</v>
      </c>
      <c r="AD84" s="11">
        <f t="shared" si="6"/>
        <v>3.324325919211641</v>
      </c>
      <c r="AE84" s="11">
        <f t="shared" si="6"/>
        <v>11.804648424890544</v>
      </c>
      <c r="AF84" s="11">
        <f t="shared" si="6"/>
        <v>0.21393660338656084</v>
      </c>
      <c r="AG84" s="11">
        <f t="shared" si="6"/>
        <v>5.7643892699877819</v>
      </c>
      <c r="AH84" s="11">
        <f t="shared" si="6"/>
        <v>-0.60802196731477254</v>
      </c>
      <c r="AI84" s="11">
        <f t="shared" si="6"/>
        <v>-4.1826585850538223</v>
      </c>
      <c r="AJ84" s="11">
        <f t="shared" si="6"/>
        <v>5.1326462281134608</v>
      </c>
      <c r="AK84" s="11"/>
      <c r="AL84" s="11"/>
      <c r="AM84" s="11"/>
      <c r="AN84" s="11">
        <f t="shared" si="6"/>
        <v>-0.70169577678472117</v>
      </c>
      <c r="AO84" s="11">
        <f t="shared" si="6"/>
        <v>9.8707718458664537</v>
      </c>
      <c r="AP84" s="11">
        <f t="shared" si="6"/>
        <v>2.393790704602313</v>
      </c>
      <c r="AR84" s="15">
        <f>W84*'Table A8'!W34</f>
        <v>0</v>
      </c>
      <c r="AS84" s="15">
        <f>X84*'Table A8'!X34</f>
        <v>-1.5298973736329982</v>
      </c>
      <c r="AT84" s="15">
        <f>Y84*'Table A8'!Y34</f>
        <v>0.36027531991688194</v>
      </c>
      <c r="AU84" s="15">
        <f>Z84*'Table A8'!Z34</f>
        <v>2.6364152905253966</v>
      </c>
      <c r="AV84" s="15">
        <f>AA84*'Table A8'!AA34</f>
        <v>10.649100640305468</v>
      </c>
      <c r="AW84" s="15">
        <f>AB84*'Table A8'!AB34</f>
        <v>0.26262938217984261</v>
      </c>
      <c r="AX84" s="15">
        <f>AC84*'Table A8'!AC34</f>
        <v>1.5917750327451266</v>
      </c>
      <c r="AY84" s="15">
        <f>AD84*'Table A8'!AD34</f>
        <v>0.51460565229396216</v>
      </c>
      <c r="AZ84" s="15">
        <f>AE84*'Table A8'!AE34</f>
        <v>3.007824418662111</v>
      </c>
      <c r="BA84" s="15">
        <f>AF84*'Table A8'!AF34</f>
        <v>9.4367435753811998E-2</v>
      </c>
      <c r="BB84" s="15">
        <f>AG84*'Table A8'!AG34</f>
        <v>2.4832988975107364</v>
      </c>
      <c r="BC84" s="15">
        <f>AH84*'Table A8'!AH34</f>
        <v>-0.49018731004916966</v>
      </c>
      <c r="BD84" s="15">
        <f>AI84*'Table A8'!AI34</f>
        <v>-1.0352079998008212</v>
      </c>
      <c r="BE84" s="15">
        <f>AJ84*'Table A8'!AJ34</f>
        <v>1.7887272104975414</v>
      </c>
      <c r="BF84" s="15"/>
      <c r="BG84" s="15"/>
      <c r="BH84" s="15"/>
      <c r="BI84" s="15">
        <f>AN84*'Table A8'!AN34</f>
        <v>-0.2723281309701503</v>
      </c>
      <c r="BJ84" s="15">
        <f>AO84*'Table A8'!AO34</f>
        <v>3.5357104751893633</v>
      </c>
      <c r="BK84" s="15">
        <f>AP84*'Table A8'!AP34</f>
        <v>0.93956285155640773</v>
      </c>
    </row>
    <row r="85" spans="1:63" x14ac:dyDescent="0.25">
      <c r="A85" s="13">
        <v>1999</v>
      </c>
      <c r="B85" s="11">
        <f t="shared" si="5"/>
        <v>16.31032912817453</v>
      </c>
      <c r="C85" s="11">
        <f t="shared" si="7"/>
        <v>1.7984980892817735</v>
      </c>
      <c r="D85" s="11">
        <f t="shared" si="7"/>
        <v>5.0650086680984945</v>
      </c>
      <c r="E85" s="11">
        <f t="shared" si="7"/>
        <v>19.79160933841295</v>
      </c>
      <c r="F85" s="11">
        <f t="shared" si="7"/>
        <v>5.4859408895234454</v>
      </c>
      <c r="G85" s="11">
        <f t="shared" si="7"/>
        <v>1.1928100844290448</v>
      </c>
      <c r="H85" s="11">
        <f t="shared" si="7"/>
        <v>-1.5206179917146456</v>
      </c>
      <c r="I85" s="11">
        <f t="shared" si="7"/>
        <v>3.1174928603837833</v>
      </c>
      <c r="J85" s="11">
        <f t="shared" si="7"/>
        <v>5.8515698406366035</v>
      </c>
      <c r="K85" s="11">
        <f t="shared" si="7"/>
        <v>14.811308346181551</v>
      </c>
      <c r="L85" s="11">
        <f t="shared" si="7"/>
        <v>-2.2314660670514352</v>
      </c>
      <c r="M85" s="11">
        <f t="shared" si="7"/>
        <v>-2.0271384887937978</v>
      </c>
      <c r="N85" s="11">
        <f t="shared" si="7"/>
        <v>0.74510653110276714</v>
      </c>
      <c r="O85" s="11">
        <f t="shared" si="7"/>
        <v>4.4976908447435244</v>
      </c>
      <c r="P85" s="11" t="e">
        <f t="shared" si="7"/>
        <v>#N/A</v>
      </c>
      <c r="Q85" s="11">
        <f t="shared" si="7"/>
        <v>-5.9486342572024276</v>
      </c>
      <c r="R85" s="11">
        <f t="shared" si="7"/>
        <v>-0.50201760997447198</v>
      </c>
      <c r="S85" s="11">
        <f t="shared" si="7"/>
        <v>-9.7403421182433902</v>
      </c>
      <c r="T85" s="11">
        <f t="shared" si="7"/>
        <v>-1.5190990882719939</v>
      </c>
      <c r="U85" s="11">
        <f t="shared" si="7"/>
        <v>2.954356190899996</v>
      </c>
      <c r="W85" s="11">
        <f t="shared" si="6"/>
        <v>7.2173995763871694</v>
      </c>
      <c r="X85" s="11">
        <f t="shared" si="6"/>
        <v>-2.5635761931246828</v>
      </c>
      <c r="Y85" s="11">
        <f t="shared" si="6"/>
        <v>4.5271340077546709</v>
      </c>
      <c r="Z85" s="11">
        <f t="shared" si="6"/>
        <v>16.839600393288709</v>
      </c>
      <c r="AA85" s="11">
        <f t="shared" si="6"/>
        <v>12.005125821370337</v>
      </c>
      <c r="AB85" s="11">
        <f t="shared" si="6"/>
        <v>4.3734767289269278</v>
      </c>
      <c r="AC85" s="11">
        <f t="shared" si="6"/>
        <v>4.0557222049443924</v>
      </c>
      <c r="AD85" s="11">
        <f t="shared" si="6"/>
        <v>4.1436384573183274</v>
      </c>
      <c r="AE85" s="11">
        <f t="shared" si="6"/>
        <v>7.5451117407330042</v>
      </c>
      <c r="AF85" s="11">
        <f t="shared" si="6"/>
        <v>2.4071526288332419</v>
      </c>
      <c r="AG85" s="11">
        <f t="shared" si="6"/>
        <v>3.1987867304215332</v>
      </c>
      <c r="AH85" s="11">
        <f t="shared" si="6"/>
        <v>-5.3834204727582469</v>
      </c>
      <c r="AI85" s="11">
        <f t="shared" si="6"/>
        <v>-3.0644203221397373</v>
      </c>
      <c r="AJ85" s="11">
        <f t="shared" si="6"/>
        <v>3.5418695920863539</v>
      </c>
      <c r="AK85" s="11"/>
      <c r="AL85" s="11"/>
      <c r="AM85" s="11"/>
      <c r="AN85" s="11">
        <f t="shared" si="6"/>
        <v>-7.8225584293352757</v>
      </c>
      <c r="AO85" s="11">
        <f t="shared" si="6"/>
        <v>3.464042533313739</v>
      </c>
      <c r="AP85" s="11">
        <f t="shared" si="6"/>
        <v>2.7986488945451744</v>
      </c>
      <c r="AR85" s="15">
        <f>W85*'Table A8'!W35</f>
        <v>0</v>
      </c>
      <c r="AS85" s="15">
        <f>X85*'Table A8'!X35</f>
        <v>-2.0308650601933738</v>
      </c>
      <c r="AT85" s="15">
        <f>Y85*'Table A8'!Y35</f>
        <v>1.4821836741388794</v>
      </c>
      <c r="AU85" s="15">
        <f>Z85*'Table A8'!Z35</f>
        <v>11.562069630032028</v>
      </c>
      <c r="AV85" s="15">
        <f>AA85*'Table A8'!AA35</f>
        <v>8.58006342453338</v>
      </c>
      <c r="AW85" s="15">
        <f>AB85*'Table A8'!AB35</f>
        <v>1.6374296873102416</v>
      </c>
      <c r="AX85" s="15">
        <f>AC85*'Table A8'!AC35</f>
        <v>1.4835831825686587</v>
      </c>
      <c r="AY85" s="15">
        <f>AD85*'Table A8'!AD35</f>
        <v>0.64640759934165914</v>
      </c>
      <c r="AZ85" s="15">
        <f>AE85*'Table A8'!AE35</f>
        <v>1.8719422228758582</v>
      </c>
      <c r="BA85" s="15">
        <f>AF85*'Table A8'!AF35</f>
        <v>1.0271320267231443</v>
      </c>
      <c r="BB85" s="15">
        <f>AG85*'Table A8'!AG35</f>
        <v>1.1365289253187705</v>
      </c>
      <c r="BC85" s="15">
        <f>AH85*'Table A8'!AH35</f>
        <v>-4.3648773193123862</v>
      </c>
      <c r="BD85" s="15">
        <f>AI85*'Table A8'!AI35</f>
        <v>-0.70542955815656738</v>
      </c>
      <c r="BE85" s="15">
        <f>AJ85*'Table A8'!AJ35</f>
        <v>1.193610052533101</v>
      </c>
      <c r="BF85" s="15"/>
      <c r="BG85" s="15"/>
      <c r="BH85" s="15"/>
      <c r="BI85" s="15">
        <f>AN85*'Table A8'!AN35</f>
        <v>-2.7112987516076066</v>
      </c>
      <c r="BJ85" s="15">
        <f>AO85*'Table A8'!AO35</f>
        <v>1.1306634828736044</v>
      </c>
      <c r="BK85" s="15">
        <f>AP85*'Table A8'!AP35</f>
        <v>1.0363396856500779</v>
      </c>
    </row>
    <row r="86" spans="1:63" x14ac:dyDescent="0.25">
      <c r="A86" s="13">
        <v>2000</v>
      </c>
      <c r="B86" s="11">
        <f t="shared" si="5"/>
        <v>9.5602260021901202</v>
      </c>
      <c r="C86" s="11">
        <f t="shared" si="7"/>
        <v>1.8960589594607162</v>
      </c>
      <c r="D86" s="11">
        <f t="shared" si="7"/>
        <v>5.7695053956469513</v>
      </c>
      <c r="E86" s="11">
        <f t="shared" si="7"/>
        <v>2.7419382345551884</v>
      </c>
      <c r="F86" s="11">
        <f t="shared" si="7"/>
        <v>-6.0691770425552294</v>
      </c>
      <c r="G86" s="11">
        <f t="shared" si="7"/>
        <v>-0.35177237267226191</v>
      </c>
      <c r="H86" s="11">
        <f t="shared" si="7"/>
        <v>-0.38071703892732522</v>
      </c>
      <c r="I86" s="11">
        <f t="shared" si="7"/>
        <v>5.7664588327004447</v>
      </c>
      <c r="J86" s="11">
        <f t="shared" si="7"/>
        <v>1.5945904971657674</v>
      </c>
      <c r="K86" s="11">
        <f t="shared" si="7"/>
        <v>16.75457638693679</v>
      </c>
      <c r="L86" s="11">
        <f t="shared" si="7"/>
        <v>4.0804098549532624</v>
      </c>
      <c r="M86" s="11">
        <f t="shared" si="7"/>
        <v>4.5441376491055108</v>
      </c>
      <c r="N86" s="11">
        <f t="shared" si="7"/>
        <v>1.608327751179174</v>
      </c>
      <c r="O86" s="11">
        <f t="shared" si="7"/>
        <v>3.2505655049647935</v>
      </c>
      <c r="P86" s="11" t="e">
        <f t="shared" si="7"/>
        <v>#N/A</v>
      </c>
      <c r="Q86" s="11">
        <f t="shared" si="7"/>
        <v>-3.6160829620342296</v>
      </c>
      <c r="R86" s="11">
        <f t="shared" si="7"/>
        <v>-1.3333567928407291</v>
      </c>
      <c r="S86" s="11">
        <f t="shared" si="7"/>
        <v>2.5527043799684632</v>
      </c>
      <c r="T86" s="11">
        <f t="shared" si="7"/>
        <v>1.6714102872456715</v>
      </c>
      <c r="U86" s="11">
        <f t="shared" si="7"/>
        <v>3.6561512473103268</v>
      </c>
      <c r="W86" s="11">
        <f t="shared" si="6"/>
        <v>5.6706724762008101</v>
      </c>
      <c r="X86" s="11">
        <f t="shared" si="6"/>
        <v>1.378379889394324</v>
      </c>
      <c r="Y86" s="11">
        <f t="shared" si="6"/>
        <v>3.3680239344096816</v>
      </c>
      <c r="Z86" s="11">
        <f t="shared" si="6"/>
        <v>-0.14709924307426736</v>
      </c>
      <c r="AA86" s="11">
        <f t="shared" si="6"/>
        <v>0.41983256789880563</v>
      </c>
      <c r="AB86" s="11">
        <f t="shared" si="6"/>
        <v>1.8142048412701304</v>
      </c>
      <c r="AC86" s="11">
        <f t="shared" si="6"/>
        <v>4.7836627193921357</v>
      </c>
      <c r="AD86" s="11">
        <f t="shared" si="6"/>
        <v>5.1493784020137197</v>
      </c>
      <c r="AE86" s="11">
        <f t="shared" si="6"/>
        <v>6.253807617822452</v>
      </c>
      <c r="AF86" s="11">
        <f t="shared" si="6"/>
        <v>5.8474268154641473</v>
      </c>
      <c r="AG86" s="11">
        <f t="shared" si="6"/>
        <v>4.8620804808047176</v>
      </c>
      <c r="AH86" s="11">
        <f t="shared" si="6"/>
        <v>1.6337072039226126</v>
      </c>
      <c r="AI86" s="11">
        <f t="shared" si="6"/>
        <v>-0.80106991294081853</v>
      </c>
      <c r="AJ86" s="11">
        <f t="shared" si="6"/>
        <v>1.3673601062200538</v>
      </c>
      <c r="AK86" s="11"/>
      <c r="AL86" s="11"/>
      <c r="AM86" s="11"/>
      <c r="AN86" s="11">
        <f t="shared" si="6"/>
        <v>-2.8049974508372326</v>
      </c>
      <c r="AO86" s="11">
        <f t="shared" si="6"/>
        <v>1.0855151437658412</v>
      </c>
      <c r="AP86" s="11">
        <f t="shared" si="6"/>
        <v>2.6650364615226687</v>
      </c>
      <c r="AR86" s="15">
        <f>W86*'Table A8'!W36</f>
        <v>0</v>
      </c>
      <c r="AS86" s="15">
        <f>X86*'Table A8'!X36</f>
        <v>1.1313742132148612</v>
      </c>
      <c r="AT86" s="15">
        <f>Y86*'Table A8'!Y36</f>
        <v>1.0525074795030256</v>
      </c>
      <c r="AU86" s="15">
        <f>Z86*'Table A8'!Z36</f>
        <v>-9.5335019436432675E-2</v>
      </c>
      <c r="AV86" s="15">
        <f>AA86*'Table A8'!AA36</f>
        <v>0.29169966817609017</v>
      </c>
      <c r="AW86" s="15">
        <f>AB86*'Table A8'!AB36</f>
        <v>0.67524704192074247</v>
      </c>
      <c r="AX86" s="15">
        <f>AC86*'Table A8'!AC36</f>
        <v>1.6106592376193321</v>
      </c>
      <c r="AY86" s="15">
        <f>AD86*'Table A8'!AD36</f>
        <v>0.7780710765442731</v>
      </c>
      <c r="AZ86" s="15">
        <f>AE86*'Table A8'!AE36</f>
        <v>1.4552610326672848</v>
      </c>
      <c r="BA86" s="15">
        <f>AF86*'Table A8'!AF36</f>
        <v>2.3465723810457622</v>
      </c>
      <c r="BB86" s="15">
        <f>AG86*'Table A8'!AG36</f>
        <v>1.2709478376823531</v>
      </c>
      <c r="BC86" s="15">
        <f>AH86*'Table A8'!AH36</f>
        <v>1.3203621622102555</v>
      </c>
      <c r="BD86" s="15">
        <f>AI86*'Table A8'!AI36</f>
        <v>-0.16590157897004348</v>
      </c>
      <c r="BE86" s="15">
        <f>AJ86*'Table A8'!AJ36</f>
        <v>0.4365980819160632</v>
      </c>
      <c r="BF86" s="15"/>
      <c r="BG86" s="15"/>
      <c r="BH86" s="15"/>
      <c r="BI86" s="15">
        <f>AN86*'Table A8'!AN36</f>
        <v>-0.80054627246894616</v>
      </c>
      <c r="BJ86" s="15">
        <f>AO86*'Table A8'!AO36</f>
        <v>0.32022696741092321</v>
      </c>
      <c r="BK86" s="15">
        <f>AP86*'Table A8'!AP36</f>
        <v>0.92556716308682296</v>
      </c>
    </row>
    <row r="87" spans="1:63" x14ac:dyDescent="0.25">
      <c r="A87" s="13">
        <v>2001</v>
      </c>
      <c r="B87" s="11">
        <f t="shared" si="5"/>
        <v>3.8753385640883762</v>
      </c>
      <c r="C87" s="11">
        <f t="shared" si="7"/>
        <v>-5.2998025420262991</v>
      </c>
      <c r="D87" s="11">
        <f t="shared" si="7"/>
        <v>3.1378342890965292</v>
      </c>
      <c r="E87" s="11">
        <f t="shared" si="7"/>
        <v>1.3432104135783247</v>
      </c>
      <c r="F87" s="11">
        <f t="shared" si="7"/>
        <v>-2.4311537243289099</v>
      </c>
      <c r="G87" s="11">
        <f t="shared" si="7"/>
        <v>0.33899124642510137</v>
      </c>
      <c r="H87" s="11">
        <f t="shared" si="7"/>
        <v>2.5164882773274586</v>
      </c>
      <c r="I87" s="11">
        <f t="shared" si="7"/>
        <v>-2.205801632132959</v>
      </c>
      <c r="J87" s="11">
        <f t="shared" si="7"/>
        <v>4.331823429699857</v>
      </c>
      <c r="K87" s="11">
        <f t="shared" si="7"/>
        <v>4.5106202251506726</v>
      </c>
      <c r="L87" s="11">
        <f t="shared" si="7"/>
        <v>2.9734082720089012</v>
      </c>
      <c r="M87" s="11">
        <f t="shared" si="7"/>
        <v>-1.7152958543843819</v>
      </c>
      <c r="N87" s="11">
        <f t="shared" si="7"/>
        <v>4.1730246819362877</v>
      </c>
      <c r="O87" s="11">
        <f t="shared" si="7"/>
        <v>2.1966172414106255</v>
      </c>
      <c r="P87" s="11" t="e">
        <f t="shared" si="7"/>
        <v>#N/A</v>
      </c>
      <c r="Q87" s="11">
        <f t="shared" si="7"/>
        <v>-7.868541728444292</v>
      </c>
      <c r="R87" s="11">
        <f t="shared" si="7"/>
        <v>-2.2037308770054205</v>
      </c>
      <c r="S87" s="11">
        <f t="shared" si="7"/>
        <v>-6.255840271729336</v>
      </c>
      <c r="T87" s="11">
        <f t="shared" si="7"/>
        <v>6.4970719340603482</v>
      </c>
      <c r="U87" s="11">
        <f t="shared" si="7"/>
        <v>1.7134545321960819</v>
      </c>
      <c r="W87" s="11">
        <f t="shared" si="6"/>
        <v>10.030760895692868</v>
      </c>
      <c r="X87" s="11">
        <f t="shared" si="6"/>
        <v>0.2428794037404455</v>
      </c>
      <c r="Y87" s="11">
        <f t="shared" si="6"/>
        <v>3.4767498456502524</v>
      </c>
      <c r="Z87" s="11">
        <f t="shared" si="6"/>
        <v>-1.0986867978805088</v>
      </c>
      <c r="AA87" s="11">
        <f t="shared" si="6"/>
        <v>-0.36084393727175867</v>
      </c>
      <c r="AB87" s="11">
        <f t="shared" si="6"/>
        <v>3.2928321646462768</v>
      </c>
      <c r="AC87" s="11">
        <f t="shared" si="6"/>
        <v>1.0016573751925506</v>
      </c>
      <c r="AD87" s="11">
        <f t="shared" si="6"/>
        <v>5.4266386772065589</v>
      </c>
      <c r="AE87" s="11">
        <f t="shared" si="6"/>
        <v>1.944620556486748</v>
      </c>
      <c r="AF87" s="11">
        <f t="shared" si="6"/>
        <v>3.9097727516206229</v>
      </c>
      <c r="AG87" s="11">
        <f t="shared" si="6"/>
        <v>2.9628108924861443</v>
      </c>
      <c r="AH87" s="11">
        <f t="shared" si="6"/>
        <v>-0.56230894161125933</v>
      </c>
      <c r="AI87" s="11">
        <f t="shared" si="6"/>
        <v>0.84840219238711012</v>
      </c>
      <c r="AJ87" s="11">
        <f t="shared" si="6"/>
        <v>1.7306231155361107</v>
      </c>
      <c r="AK87" s="11"/>
      <c r="AL87" s="11"/>
      <c r="AM87" s="11"/>
      <c r="AN87" s="11">
        <f t="shared" si="6"/>
        <v>-8.4582703623445799</v>
      </c>
      <c r="AO87" s="11">
        <f t="shared" si="6"/>
        <v>3.3840144625782158</v>
      </c>
      <c r="AP87" s="11">
        <f t="shared" si="6"/>
        <v>1.8758581407695547</v>
      </c>
      <c r="AR87" s="15">
        <f>W87*'Table A8'!W37</f>
        <v>0</v>
      </c>
      <c r="AS87" s="15">
        <f>X87*'Table A8'!X37</f>
        <v>0.20550026350479092</v>
      </c>
      <c r="AT87" s="15">
        <f>Y87*'Table A8'!Y37</f>
        <v>1.0367668039729052</v>
      </c>
      <c r="AU87" s="15">
        <f>Z87*'Table A8'!Z37</f>
        <v>-0.70359902536267793</v>
      </c>
      <c r="AV87" s="15">
        <f>AA87*'Table A8'!AA37</f>
        <v>-0.24898231671751347</v>
      </c>
      <c r="AW87" s="15">
        <f>AB87*'Table A8'!AB37</f>
        <v>1.2091279708581129</v>
      </c>
      <c r="AX87" s="15">
        <f>AC87*'Table A8'!AC37</f>
        <v>0.33164875692625345</v>
      </c>
      <c r="AY87" s="15">
        <f>AD87*'Table A8'!AD37</f>
        <v>0.74724814585134336</v>
      </c>
      <c r="AZ87" s="15">
        <f>AE87*'Table A8'!AE37</f>
        <v>0.43578946670868018</v>
      </c>
      <c r="BA87" s="15">
        <f>AF87*'Table A8'!AF37</f>
        <v>1.4747662819112988</v>
      </c>
      <c r="BB87" s="15">
        <f>AG87*'Table A8'!AG37</f>
        <v>0.67078038605886314</v>
      </c>
      <c r="BC87" s="15">
        <f>AH87*'Table A8'!AH37</f>
        <v>-0.45147784921968009</v>
      </c>
      <c r="BD87" s="15">
        <f>AI87*'Table A8'!AI37</f>
        <v>0.15729376646857021</v>
      </c>
      <c r="BE87" s="15">
        <f>AJ87*'Table A8'!AJ37</f>
        <v>0.55224183616757305</v>
      </c>
      <c r="BF87" s="15"/>
      <c r="BG87" s="15"/>
      <c r="BH87" s="15"/>
      <c r="BI87" s="15">
        <f>AN87*'Table A8'!AN37</f>
        <v>-2.2921912681953813</v>
      </c>
      <c r="BJ87" s="15">
        <f>AO87*'Table A8'!AO37</f>
        <v>0.93297278733281386</v>
      </c>
      <c r="BK87" s="15">
        <f>AP87*'Table A8'!AP37</f>
        <v>0.63028833529857031</v>
      </c>
    </row>
    <row r="88" spans="1:63" x14ac:dyDescent="0.25">
      <c r="A88" s="13">
        <v>2002</v>
      </c>
      <c r="B88" s="11">
        <f t="shared" si="5"/>
        <v>15.305727005504558</v>
      </c>
      <c r="C88" s="11">
        <f t="shared" si="7"/>
        <v>8.4391283430990693</v>
      </c>
      <c r="D88" s="11">
        <f t="shared" si="7"/>
        <v>3.4227032394519137</v>
      </c>
      <c r="E88" s="11">
        <f t="shared" si="7"/>
        <v>2.6207145833030885</v>
      </c>
      <c r="F88" s="11">
        <f t="shared" si="7"/>
        <v>10.111987732011238</v>
      </c>
      <c r="G88" s="11">
        <f t="shared" si="7"/>
        <v>4.7587802774670269</v>
      </c>
      <c r="H88" s="11">
        <f t="shared" si="7"/>
        <v>5.9007696596129682</v>
      </c>
      <c r="I88" s="11">
        <f t="shared" si="7"/>
        <v>0.65456804127979784</v>
      </c>
      <c r="J88" s="11">
        <f t="shared" si="7"/>
        <v>0.97877784376768262</v>
      </c>
      <c r="K88" s="11">
        <f t="shared" si="7"/>
        <v>4.1639816779573211</v>
      </c>
      <c r="L88" s="11">
        <f t="shared" si="7"/>
        <v>3.0770389556235589</v>
      </c>
      <c r="M88" s="11">
        <f t="shared" si="7"/>
        <v>3.4823658318971065</v>
      </c>
      <c r="N88" s="11">
        <f t="shared" si="7"/>
        <v>-0.1153126623576954</v>
      </c>
      <c r="O88" s="11">
        <f t="shared" si="7"/>
        <v>-0.97823011581524422</v>
      </c>
      <c r="P88" s="11" t="e">
        <f t="shared" si="7"/>
        <v>#N/A</v>
      </c>
      <c r="Q88" s="11">
        <f t="shared" si="7"/>
        <v>-4.0403388202817867</v>
      </c>
      <c r="R88" s="11">
        <f t="shared" si="7"/>
        <v>4.5249159874368461</v>
      </c>
      <c r="S88" s="11">
        <f t="shared" si="7"/>
        <v>2.8845215107834363</v>
      </c>
      <c r="T88" s="11">
        <f t="shared" si="7"/>
        <v>-5.1384406449570177</v>
      </c>
      <c r="U88" s="11">
        <f t="shared" si="7"/>
        <v>3.0468595837595753</v>
      </c>
      <c r="W88" s="11">
        <f t="shared" si="6"/>
        <v>5.802839731744549</v>
      </c>
      <c r="X88" s="11">
        <f t="shared" si="6"/>
        <v>9.8529119980462276</v>
      </c>
      <c r="Y88" s="11">
        <f t="shared" si="6"/>
        <v>4.1541521504883034</v>
      </c>
      <c r="Z88" s="11">
        <f t="shared" si="6"/>
        <v>0.84196964213033709</v>
      </c>
      <c r="AA88" s="11">
        <f t="shared" si="6"/>
        <v>7.7089465948660933</v>
      </c>
      <c r="AB88" s="11">
        <f t="shared" si="6"/>
        <v>4.3186019512997529</v>
      </c>
      <c r="AC88" s="11">
        <f t="shared" si="6"/>
        <v>2.8328235297993802</v>
      </c>
      <c r="AD88" s="11">
        <f t="shared" si="6"/>
        <v>6.2877472611894412</v>
      </c>
      <c r="AE88" s="11">
        <f t="shared" si="6"/>
        <v>-1.7535207323233017</v>
      </c>
      <c r="AF88" s="11">
        <f t="shared" si="6"/>
        <v>3.4948922596049612</v>
      </c>
      <c r="AG88" s="11">
        <f t="shared" si="6"/>
        <v>5.4537464151224651</v>
      </c>
      <c r="AH88" s="11">
        <f t="shared" si="6"/>
        <v>1.3991564389448776</v>
      </c>
      <c r="AI88" s="11">
        <f t="shared" si="6"/>
        <v>4.8833144903159571</v>
      </c>
      <c r="AJ88" s="11">
        <f t="shared" si="6"/>
        <v>5.2904090122586167</v>
      </c>
      <c r="AK88" s="11"/>
      <c r="AL88" s="11"/>
      <c r="AM88" s="11"/>
      <c r="AN88" s="11">
        <f t="shared" si="6"/>
        <v>-2.9637569731941116</v>
      </c>
      <c r="AO88" s="11">
        <f t="shared" si="6"/>
        <v>4.6861631047947672</v>
      </c>
      <c r="AP88" s="11">
        <f t="shared" si="6"/>
        <v>3.2994664536486642</v>
      </c>
      <c r="AR88" s="15">
        <f>W88*'Table A8'!W38</f>
        <v>0</v>
      </c>
      <c r="AS88" s="15">
        <f>X88*'Table A8'!X38</f>
        <v>8.2281668095684051</v>
      </c>
      <c r="AT88" s="15">
        <f>Y88*'Table A8'!Y38</f>
        <v>1.2454148147163933</v>
      </c>
      <c r="AU88" s="15">
        <f>Z88*'Table A8'!Z38</f>
        <v>0.55889944844611772</v>
      </c>
      <c r="AV88" s="15">
        <f>AA88*'Table A8'!AA38</f>
        <v>5.3438417795611759</v>
      </c>
      <c r="AW88" s="15">
        <f>AB88*'Table A8'!AB38</f>
        <v>1.5857906365172691</v>
      </c>
      <c r="AX88" s="15">
        <f>AC88*'Table A8'!AC38</f>
        <v>0.94021412954041428</v>
      </c>
      <c r="AY88" s="15">
        <f>AD88*'Table A8'!AD38</f>
        <v>0.80105900107553452</v>
      </c>
      <c r="AZ88" s="15">
        <f>AE88*'Table A8'!AE38</f>
        <v>-0.40611540160607673</v>
      </c>
      <c r="BA88" s="15">
        <f>AF88*'Table A8'!AF38</f>
        <v>1.2843729054048234</v>
      </c>
      <c r="BB88" s="15">
        <f>AG88*'Table A8'!AG38</f>
        <v>1.4632401631773573</v>
      </c>
      <c r="BC88" s="15">
        <f>AH88*'Table A8'!AH38</f>
        <v>1.128139836721255</v>
      </c>
      <c r="BD88" s="15">
        <f>AI88*'Table A8'!AI38</f>
        <v>0.84286008102853405</v>
      </c>
      <c r="BE88" s="15">
        <f>AJ88*'Table A8'!AJ38</f>
        <v>1.7437188104404402</v>
      </c>
      <c r="BF88" s="15"/>
      <c r="BG88" s="15"/>
      <c r="BH88" s="15"/>
      <c r="BI88" s="15">
        <f>AN88*'Table A8'!AN38</f>
        <v>-0.88764521347163639</v>
      </c>
      <c r="BJ88" s="15">
        <f>AO88*'Table A8'!AO38</f>
        <v>1.336962333797947</v>
      </c>
      <c r="BK88" s="15">
        <f>AP88*'Table A8'!AP38</f>
        <v>1.1152196613332483</v>
      </c>
    </row>
    <row r="89" spans="1:63" x14ac:dyDescent="0.25">
      <c r="A89" s="13">
        <v>2003</v>
      </c>
      <c r="B89" s="11">
        <f t="shared" si="5"/>
        <v>-6.1408615894909557</v>
      </c>
      <c r="C89" s="11">
        <f t="shared" si="7"/>
        <v>-1.2134342436868542</v>
      </c>
      <c r="D89" s="11">
        <f t="shared" si="7"/>
        <v>5.8609498963548203</v>
      </c>
      <c r="E89" s="11">
        <f t="shared" si="7"/>
        <v>8.1654810854643021</v>
      </c>
      <c r="F89" s="11">
        <f t="shared" si="7"/>
        <v>3.2645906321099072</v>
      </c>
      <c r="G89" s="11">
        <f t="shared" si="7"/>
        <v>3.5517545508241106</v>
      </c>
      <c r="H89" s="11">
        <f t="shared" si="7"/>
        <v>1.7487716987065107</v>
      </c>
      <c r="I89" s="11">
        <f t="shared" si="7"/>
        <v>4.0767325123532139</v>
      </c>
      <c r="J89" s="11">
        <f t="shared" si="7"/>
        <v>-0.85443585749917816</v>
      </c>
      <c r="K89" s="11">
        <f t="shared" si="7"/>
        <v>6.0034708204777276</v>
      </c>
      <c r="L89" s="11">
        <f t="shared" si="7"/>
        <v>9.0072246818966484</v>
      </c>
      <c r="M89" s="11">
        <f t="shared" si="7"/>
        <v>2.1775567505226001</v>
      </c>
      <c r="N89" s="11">
        <f t="shared" si="7"/>
        <v>5.5159612454911837</v>
      </c>
      <c r="O89" s="11">
        <f t="shared" si="7"/>
        <v>1.5609025815960311</v>
      </c>
      <c r="P89" s="11" t="e">
        <f t="shared" si="7"/>
        <v>#N/A</v>
      </c>
      <c r="Q89" s="11">
        <f t="shared" si="7"/>
        <v>-7.5837512610575013</v>
      </c>
      <c r="R89" s="11">
        <f t="shared" si="7"/>
        <v>1.0245600534789487</v>
      </c>
      <c r="S89" s="11">
        <f t="shared" si="7"/>
        <v>9.3223541338117677</v>
      </c>
      <c r="T89" s="11">
        <f t="shared" si="7"/>
        <v>-3.3866731040118454</v>
      </c>
      <c r="U89" s="11">
        <f t="shared" si="7"/>
        <v>3.5772438210447315</v>
      </c>
      <c r="W89" s="11">
        <f t="shared" si="6"/>
        <v>-0.26669647615689113</v>
      </c>
      <c r="X89" s="11">
        <f t="shared" si="6"/>
        <v>3.9660546546566171</v>
      </c>
      <c r="Y89" s="11">
        <f t="shared" si="6"/>
        <v>4.5785193763838299</v>
      </c>
      <c r="Z89" s="11">
        <f t="shared" si="6"/>
        <v>6.2822256221306727</v>
      </c>
      <c r="AA89" s="11">
        <f t="shared" si="6"/>
        <v>3.4074062736237289</v>
      </c>
      <c r="AB89" s="11">
        <f t="shared" si="6"/>
        <v>4.9007627000210965</v>
      </c>
      <c r="AC89" s="11">
        <f t="shared" si="6"/>
        <v>1.9847588256776676</v>
      </c>
      <c r="AD89" s="11">
        <f t="shared" si="6"/>
        <v>12.209314960258657</v>
      </c>
      <c r="AE89" s="11">
        <f t="shared" si="6"/>
        <v>-2.813581176468114</v>
      </c>
      <c r="AF89" s="11">
        <f t="shared" si="6"/>
        <v>-7.1150110357031546E-2</v>
      </c>
      <c r="AG89" s="11">
        <f t="shared" si="6"/>
        <v>3.3807823900157388</v>
      </c>
      <c r="AH89" s="11">
        <f t="shared" si="6"/>
        <v>-1.9459723073521884</v>
      </c>
      <c r="AI89" s="11">
        <f t="shared" si="6"/>
        <v>-1.0737450518389884</v>
      </c>
      <c r="AJ89" s="11">
        <f t="shared" si="6"/>
        <v>2.5900925425799644</v>
      </c>
      <c r="AK89" s="11"/>
      <c r="AL89" s="11"/>
      <c r="AM89" s="11"/>
      <c r="AN89" s="11">
        <f t="shared" si="6"/>
        <v>-0.21136784310202078</v>
      </c>
      <c r="AO89" s="11">
        <f t="shared" si="6"/>
        <v>-6.6096388311802592</v>
      </c>
      <c r="AP89" s="11">
        <f t="shared" si="6"/>
        <v>2.2501860223619721</v>
      </c>
      <c r="AR89" s="15">
        <f>W89*'Table A8'!W39</f>
        <v>0</v>
      </c>
      <c r="AS89" s="15">
        <f>X89*'Table A8'!X39</f>
        <v>3.3013438945361684</v>
      </c>
      <c r="AT89" s="15">
        <f>Y89*'Table A8'!Y39</f>
        <v>1.4362815283716073</v>
      </c>
      <c r="AU89" s="15">
        <f>Z89*'Table A8'!Z39</f>
        <v>4.3152607798415596</v>
      </c>
      <c r="AV89" s="15">
        <f>AA89*'Table A8'!AA39</f>
        <v>2.4417473356787642</v>
      </c>
      <c r="AW89" s="15">
        <f>AB89*'Table A8'!AB39</f>
        <v>1.7966196058277342</v>
      </c>
      <c r="AX89" s="15">
        <f>AC89*'Table A8'!AC39</f>
        <v>0.64147405245902223</v>
      </c>
      <c r="AY89" s="15">
        <f>AD89*'Table A8'!AD39</f>
        <v>1.6763389440435135</v>
      </c>
      <c r="AZ89" s="15">
        <f>AE89*'Table A8'!AE39</f>
        <v>-0.69636134117585835</v>
      </c>
      <c r="BA89" s="15">
        <f>AF89*'Table A8'!AF39</f>
        <v>-2.6994351869457766E-2</v>
      </c>
      <c r="BB89" s="15">
        <f>AG89*'Table A8'!AG39</f>
        <v>1.2011919831725919</v>
      </c>
      <c r="BC89" s="15">
        <f>AH89*'Table A8'!AH39</f>
        <v>-1.5857728332612981</v>
      </c>
      <c r="BD89" s="15">
        <f>AI89*'Table A8'!AI39</f>
        <v>-0.19660271899171883</v>
      </c>
      <c r="BE89" s="15">
        <f>AJ89*'Table A8'!AJ39</f>
        <v>0.88192651074847794</v>
      </c>
      <c r="BF89" s="15"/>
      <c r="BG89" s="15"/>
      <c r="BH89" s="15"/>
      <c r="BI89" s="15">
        <f>AN89*'Table A8'!AN39</f>
        <v>-6.8419770812124123E-2</v>
      </c>
      <c r="BJ89" s="15">
        <f>AO89*'Table A8'!AO39</f>
        <v>-1.9544702023800025</v>
      </c>
      <c r="BK89" s="15">
        <f>AP89*'Table A8'!AP39</f>
        <v>0.78914023804234368</v>
      </c>
    </row>
    <row r="90" spans="1:63" x14ac:dyDescent="0.25">
      <c r="A90" s="13">
        <v>2004</v>
      </c>
      <c r="B90" s="11">
        <f t="shared" ref="B90:B104" si="8">LN(B40/B39)*100</f>
        <v>-6.2879372847232924</v>
      </c>
      <c r="C90" s="11">
        <f t="shared" si="7"/>
        <v>3.2744277173580936</v>
      </c>
      <c r="D90" s="11">
        <f t="shared" si="7"/>
        <v>5.4858519039787188</v>
      </c>
      <c r="E90" s="11">
        <f t="shared" si="7"/>
        <v>5.2243998908821938</v>
      </c>
      <c r="F90" s="11">
        <f t="shared" si="7"/>
        <v>5.226582999100887</v>
      </c>
      <c r="G90" s="11">
        <f t="shared" si="7"/>
        <v>2.962367349680072</v>
      </c>
      <c r="H90" s="11">
        <f t="shared" si="7"/>
        <v>2.6111370489836867</v>
      </c>
      <c r="I90" s="11">
        <f t="shared" si="7"/>
        <v>7.3887789636612631</v>
      </c>
      <c r="J90" s="11">
        <f t="shared" si="7"/>
        <v>-2.1526756114389802</v>
      </c>
      <c r="K90" s="11">
        <f t="shared" si="7"/>
        <v>5.4511937484368396</v>
      </c>
      <c r="L90" s="11">
        <f t="shared" si="7"/>
        <v>7.930044818874098</v>
      </c>
      <c r="M90" s="11">
        <f t="shared" si="7"/>
        <v>-0.22332035019867399</v>
      </c>
      <c r="N90" s="11">
        <f t="shared" si="7"/>
        <v>2.9342404205272716</v>
      </c>
      <c r="O90" s="11">
        <f t="shared" si="7"/>
        <v>-1.3780746267559565</v>
      </c>
      <c r="P90" s="11" t="e">
        <f t="shared" si="7"/>
        <v>#N/A</v>
      </c>
      <c r="Q90" s="11">
        <f t="shared" si="7"/>
        <v>-4.5426143231386478</v>
      </c>
      <c r="R90" s="11">
        <f t="shared" si="7"/>
        <v>1.2475364830122064</v>
      </c>
      <c r="S90" s="11">
        <f t="shared" si="7"/>
        <v>-5.3906180609832051</v>
      </c>
      <c r="T90" s="11">
        <f t="shared" si="7"/>
        <v>-2.1001450825915038</v>
      </c>
      <c r="U90" s="11">
        <f t="shared" si="7"/>
        <v>2.5328566243982347</v>
      </c>
      <c r="W90" s="11">
        <f t="shared" si="6"/>
        <v>-2.2906546825348411</v>
      </c>
      <c r="X90" s="11">
        <f t="shared" si="6"/>
        <v>9.7110645459247937</v>
      </c>
      <c r="Y90" s="11">
        <f t="shared" si="6"/>
        <v>1.7479675403447199</v>
      </c>
      <c r="Z90" s="11">
        <f t="shared" si="6"/>
        <v>4.5324655344838272</v>
      </c>
      <c r="AA90" s="11">
        <f t="shared" si="6"/>
        <v>6.8726348634894672</v>
      </c>
      <c r="AB90" s="11">
        <f t="shared" si="6"/>
        <v>1.4286398743804829</v>
      </c>
      <c r="AC90" s="11">
        <f t="shared" si="6"/>
        <v>1.0688391653441527</v>
      </c>
      <c r="AD90" s="11">
        <f t="shared" si="6"/>
        <v>13.019113309687725</v>
      </c>
      <c r="AE90" s="11">
        <f t="shared" si="6"/>
        <v>-3.7276116943950965</v>
      </c>
      <c r="AF90" s="11">
        <f t="shared" si="6"/>
        <v>2.4363301242123834</v>
      </c>
      <c r="AG90" s="11">
        <f t="shared" si="6"/>
        <v>3.4484975496998436</v>
      </c>
      <c r="AH90" s="11">
        <f t="shared" si="6"/>
        <v>-4.3125111136135743</v>
      </c>
      <c r="AI90" s="11">
        <f t="shared" si="6"/>
        <v>-1.6523918409453848E-2</v>
      </c>
      <c r="AJ90" s="11">
        <f t="shared" si="6"/>
        <v>-2.1031391704422435</v>
      </c>
      <c r="AK90" s="11"/>
      <c r="AL90" s="11"/>
      <c r="AM90" s="11"/>
      <c r="AN90" s="11">
        <f t="shared" si="6"/>
        <v>-7.2974334775613157</v>
      </c>
      <c r="AO90" s="11">
        <f t="shared" si="6"/>
        <v>-6.0523617823553408</v>
      </c>
      <c r="AP90" s="11">
        <f t="shared" si="6"/>
        <v>1.0547388695713908</v>
      </c>
      <c r="AR90" s="15">
        <f>W90*'Table A8'!W40</f>
        <v>0</v>
      </c>
      <c r="AS90" s="15">
        <f>X90*'Table A8'!X40</f>
        <v>8.2000229025788958</v>
      </c>
      <c r="AT90" s="15">
        <f>Y90*'Table A8'!Y40</f>
        <v>0.55707725510786221</v>
      </c>
      <c r="AU90" s="15">
        <f>Z90*'Table A8'!Z40</f>
        <v>3.1953882018110984</v>
      </c>
      <c r="AV90" s="15">
        <f>AA90*'Table A8'!AA40</f>
        <v>4.9689150063028844</v>
      </c>
      <c r="AW90" s="15">
        <f>AB90*'Table A8'!AB40</f>
        <v>0.50402414768143433</v>
      </c>
      <c r="AX90" s="15">
        <f>AC90*'Table A8'!AC40</f>
        <v>0.33134014125668737</v>
      </c>
      <c r="AY90" s="15">
        <f>AD90*'Table A8'!AD40</f>
        <v>1.7640898534626861</v>
      </c>
      <c r="AZ90" s="15">
        <f>AE90*'Table A8'!AE40</f>
        <v>-0.91475590980455657</v>
      </c>
      <c r="BA90" s="15">
        <f>AF90*'Table A8'!AF40</f>
        <v>0.95431050965399067</v>
      </c>
      <c r="BB90" s="15">
        <f>AG90*'Table A8'!AG40</f>
        <v>1.369053527230838</v>
      </c>
      <c r="BC90" s="15">
        <f>AH90*'Table A8'!AH40</f>
        <v>-3.4249963264319008</v>
      </c>
      <c r="BD90" s="15">
        <f>AI90*'Table A8'!AI40</f>
        <v>-3.2667786695490253E-3</v>
      </c>
      <c r="BE90" s="15">
        <f>AJ90*'Table A8'!AJ40</f>
        <v>-0.69487718191411729</v>
      </c>
      <c r="BF90" s="15"/>
      <c r="BG90" s="15"/>
      <c r="BH90" s="15"/>
      <c r="BI90" s="15">
        <f>AN90*'Table A8'!AN40</f>
        <v>-2.5883996544909986</v>
      </c>
      <c r="BJ90" s="15">
        <f>AO90*'Table A8'!AO40</f>
        <v>-1.7703158213389372</v>
      </c>
      <c r="BK90" s="15">
        <f>AP90*'Table A8'!AP40</f>
        <v>0.37242829484565809</v>
      </c>
    </row>
    <row r="91" spans="1:63" x14ac:dyDescent="0.25">
      <c r="A91" s="13">
        <v>2005</v>
      </c>
      <c r="B91" s="11">
        <f t="shared" si="8"/>
        <v>6.5368796154784468</v>
      </c>
      <c r="C91" s="11">
        <f t="shared" si="7"/>
        <v>-10.213824072170521</v>
      </c>
      <c r="D91" s="11">
        <f t="shared" si="7"/>
        <v>4.5966627525758437</v>
      </c>
      <c r="E91" s="11">
        <f t="shared" si="7"/>
        <v>-4.9523497005805135</v>
      </c>
      <c r="F91" s="11">
        <f t="shared" si="7"/>
        <v>-2.8691164451716209</v>
      </c>
      <c r="G91" s="11">
        <f t="shared" si="7"/>
        <v>-4.7281249193970138</v>
      </c>
      <c r="H91" s="11">
        <f t="shared" si="7"/>
        <v>0.11730257766991907</v>
      </c>
      <c r="I91" s="11">
        <f t="shared" si="7"/>
        <v>2.0400568519584423</v>
      </c>
      <c r="J91" s="11">
        <f t="shared" si="7"/>
        <v>3.8607047945268849</v>
      </c>
      <c r="K91" s="11">
        <f t="shared" si="7"/>
        <v>2.5725154818631037</v>
      </c>
      <c r="L91" s="11">
        <f t="shared" si="7"/>
        <v>8.5707685089519732</v>
      </c>
      <c r="M91" s="11">
        <f t="shared" si="7"/>
        <v>-0.40936400077275453</v>
      </c>
      <c r="N91" s="11">
        <f t="shared" si="7"/>
        <v>4.4145303807139404</v>
      </c>
      <c r="O91" s="11">
        <f t="shared" si="7"/>
        <v>2.0233847764699289</v>
      </c>
      <c r="P91" s="11" t="e">
        <f t="shared" si="7"/>
        <v>#N/A</v>
      </c>
      <c r="Q91" s="11">
        <f t="shared" si="7"/>
        <v>12.685561387626027</v>
      </c>
      <c r="R91" s="11">
        <f t="shared" si="7"/>
        <v>-4.0824191493755624</v>
      </c>
      <c r="S91" s="11">
        <f t="shared" si="7"/>
        <v>2.7434273260060769</v>
      </c>
      <c r="T91" s="11">
        <f t="shared" si="7"/>
        <v>5.8483347485447474</v>
      </c>
      <c r="U91" s="11">
        <f t="shared" si="7"/>
        <v>2.5229438852471686</v>
      </c>
      <c r="W91" s="11">
        <f t="shared" si="6"/>
        <v>0.27191929441587531</v>
      </c>
      <c r="X91" s="11">
        <f t="shared" si="6"/>
        <v>-4.9224100752436692</v>
      </c>
      <c r="Y91" s="11">
        <f t="shared" si="6"/>
        <v>3.2779796975026096</v>
      </c>
      <c r="Z91" s="11">
        <f t="shared" si="6"/>
        <v>-0.19261066577641561</v>
      </c>
      <c r="AA91" s="11">
        <f t="shared" si="6"/>
        <v>-2.8670507190590024</v>
      </c>
      <c r="AB91" s="11">
        <f t="shared" si="6"/>
        <v>-0.86322613915946178</v>
      </c>
      <c r="AC91" s="11">
        <f t="shared" si="6"/>
        <v>3.3587514375665219</v>
      </c>
      <c r="AD91" s="11">
        <f t="shared" si="6"/>
        <v>0.71245319868276069</v>
      </c>
      <c r="AE91" s="11">
        <f t="shared" si="6"/>
        <v>-0.28618607776567995</v>
      </c>
      <c r="AF91" s="11">
        <f t="shared" si="6"/>
        <v>-2.0566571075746873</v>
      </c>
      <c r="AG91" s="11">
        <f t="shared" si="6"/>
        <v>1.4830918704530034</v>
      </c>
      <c r="AH91" s="11">
        <f t="shared" si="6"/>
        <v>-10.022730624825245</v>
      </c>
      <c r="AI91" s="11">
        <f t="shared" si="6"/>
        <v>-2.7657335358668456</v>
      </c>
      <c r="AJ91" s="11">
        <f t="shared" si="6"/>
        <v>-1.5103790107296784</v>
      </c>
      <c r="AK91" s="11"/>
      <c r="AL91" s="11"/>
      <c r="AM91" s="11"/>
      <c r="AN91" s="11">
        <f t="shared" si="6"/>
        <v>-3.1535171589928703</v>
      </c>
      <c r="AO91" s="11">
        <f t="shared" si="6"/>
        <v>-0.61599734897566938</v>
      </c>
      <c r="AP91" s="11">
        <f t="shared" si="6"/>
        <v>7.2961116912640359E-2</v>
      </c>
      <c r="AR91" s="15">
        <f>W91*'Table A8'!W41</f>
        <v>0</v>
      </c>
      <c r="AS91" s="15">
        <f>X91*'Table A8'!X41</f>
        <v>-4.2125985423935326</v>
      </c>
      <c r="AT91" s="15">
        <f>Y91*'Table A8'!Y41</f>
        <v>1.0607542301118444</v>
      </c>
      <c r="AU91" s="15">
        <f>Z91*'Table A8'!Z41</f>
        <v>-0.13546308124055312</v>
      </c>
      <c r="AV91" s="15">
        <f>AA91*'Table A8'!AA41</f>
        <v>-2.0467875083362217</v>
      </c>
      <c r="AW91" s="15">
        <f>AB91*'Table A8'!AB41</f>
        <v>-0.299971083357913</v>
      </c>
      <c r="AX91" s="15">
        <f>AC91*'Table A8'!AC41</f>
        <v>0.98109129491318114</v>
      </c>
      <c r="AY91" s="15">
        <f>AD91*'Table A8'!AD41</f>
        <v>9.1763971990339602E-2</v>
      </c>
      <c r="AZ91" s="15">
        <f>AE91*'Table A8'!AE41</f>
        <v>-7.3177780084684368E-2</v>
      </c>
      <c r="BA91" s="15">
        <f>AF91*'Table A8'!AF41</f>
        <v>-0.81710986883942327</v>
      </c>
      <c r="BB91" s="15">
        <f>AG91*'Table A8'!AG41</f>
        <v>0.62779278876275635</v>
      </c>
      <c r="BC91" s="15">
        <f>AH91*'Table A8'!AH41</f>
        <v>-7.7726275995519769</v>
      </c>
      <c r="BD91" s="15">
        <f>AI91*'Table A8'!AI41</f>
        <v>-0.57140054851009026</v>
      </c>
      <c r="BE91" s="15">
        <f>AJ91*'Table A8'!AJ41</f>
        <v>-0.48105571491740257</v>
      </c>
      <c r="BF91" s="15"/>
      <c r="BG91" s="15"/>
      <c r="BH91" s="15"/>
      <c r="BI91" s="15">
        <f>AN91*'Table A8'!AN41</f>
        <v>-1.2134734027804566</v>
      </c>
      <c r="BJ91" s="15">
        <f>AO91*'Table A8'!AO41</f>
        <v>-0.17426565002521688</v>
      </c>
      <c r="BK91" s="15">
        <f>AP91*'Table A8'!AP41</f>
        <v>2.5864715945531011E-2</v>
      </c>
    </row>
    <row r="92" spans="1:63" x14ac:dyDescent="0.25">
      <c r="A92" s="13">
        <v>2006</v>
      </c>
      <c r="B92" s="11">
        <f t="shared" si="8"/>
        <v>-5.9883443786380584</v>
      </c>
      <c r="C92" s="11">
        <f t="shared" si="7"/>
        <v>-7.1619908716667693</v>
      </c>
      <c r="D92" s="11">
        <f t="shared" si="7"/>
        <v>5.382983656129408</v>
      </c>
      <c r="E92" s="11">
        <f t="shared" si="7"/>
        <v>-5.0541463285998391</v>
      </c>
      <c r="F92" s="11">
        <f t="shared" si="7"/>
        <v>-4.8483861951478984</v>
      </c>
      <c r="G92" s="11">
        <f t="shared" si="7"/>
        <v>-0.52531702408395864</v>
      </c>
      <c r="H92" s="11">
        <f t="shared" si="7"/>
        <v>5.2430226535181061</v>
      </c>
      <c r="I92" s="11">
        <f t="shared" si="7"/>
        <v>-0.68444002814038551</v>
      </c>
      <c r="J92" s="11">
        <f t="shared" si="7"/>
        <v>3.4614346152312812</v>
      </c>
      <c r="K92" s="11">
        <f t="shared" si="7"/>
        <v>0.77718453770622364</v>
      </c>
      <c r="L92" s="11">
        <f t="shared" si="7"/>
        <v>6.8441228951065938</v>
      </c>
      <c r="M92" s="11">
        <f t="shared" si="7"/>
        <v>-5.4917679970511193</v>
      </c>
      <c r="N92" s="11">
        <f t="shared" si="7"/>
        <v>4.0967300401783433</v>
      </c>
      <c r="O92" s="11">
        <f t="shared" si="7"/>
        <v>4.4790218492142664</v>
      </c>
      <c r="P92" s="11" t="e">
        <f t="shared" si="7"/>
        <v>#N/A</v>
      </c>
      <c r="Q92" s="11">
        <f t="shared" si="7"/>
        <v>-13.521179478984532</v>
      </c>
      <c r="R92" s="11">
        <f t="shared" si="7"/>
        <v>-2.4340471616255153</v>
      </c>
      <c r="S92" s="11">
        <f t="shared" si="7"/>
        <v>-6.5525936502523638</v>
      </c>
      <c r="T92" s="11">
        <f t="shared" si="7"/>
        <v>-5.5094801638810358</v>
      </c>
      <c r="U92" s="11">
        <f t="shared" si="7"/>
        <v>2.0497715008962638</v>
      </c>
      <c r="W92" s="11">
        <f t="shared" si="6"/>
        <v>2.4011876283789011</v>
      </c>
      <c r="X92" s="11">
        <f t="shared" si="6"/>
        <v>-1.8588938696182797</v>
      </c>
      <c r="Y92" s="11">
        <f t="shared" si="6"/>
        <v>2.3180352981252055</v>
      </c>
      <c r="Z92" s="11">
        <f t="shared" si="6"/>
        <v>-1.545530803114824</v>
      </c>
      <c r="AA92" s="11">
        <f t="shared" si="6"/>
        <v>0.87504140715296685</v>
      </c>
      <c r="AB92" s="11">
        <f t="shared" si="6"/>
        <v>1.4835647253630675</v>
      </c>
      <c r="AC92" s="11">
        <f t="shared" si="6"/>
        <v>4.2464843658882891</v>
      </c>
      <c r="AD92" s="11">
        <f t="shared" si="6"/>
        <v>1.3153647465190914</v>
      </c>
      <c r="AE92" s="11">
        <f t="shared" si="6"/>
        <v>-1.3760684233587968</v>
      </c>
      <c r="AF92" s="11">
        <f t="shared" si="6"/>
        <v>0.82529028770789503</v>
      </c>
      <c r="AG92" s="11">
        <f t="shared" si="6"/>
        <v>1.97596141523637</v>
      </c>
      <c r="AH92" s="11">
        <f t="shared" si="6"/>
        <v>-11.233761839004904</v>
      </c>
      <c r="AI92" s="11">
        <f t="shared" si="6"/>
        <v>0.88253768073008543</v>
      </c>
      <c r="AJ92" s="11">
        <f t="shared" si="6"/>
        <v>2.4522421811307864</v>
      </c>
      <c r="AK92" s="11"/>
      <c r="AL92" s="11"/>
      <c r="AM92" s="11"/>
      <c r="AN92" s="11">
        <f t="shared" si="6"/>
        <v>-5.6266127174515628</v>
      </c>
      <c r="AO92" s="11">
        <f t="shared" si="6"/>
        <v>7.2067427303170906</v>
      </c>
      <c r="AP92" s="11">
        <f t="shared" si="6"/>
        <v>0.98962062644854176</v>
      </c>
      <c r="AR92" s="15">
        <f>W92*'Table A8'!W42</f>
        <v>0</v>
      </c>
      <c r="AS92" s="15">
        <f>X92*'Table A8'!X42</f>
        <v>-1.5683487577969426</v>
      </c>
      <c r="AT92" s="15">
        <f>Y92*'Table A8'!Y42</f>
        <v>0.75707032836769206</v>
      </c>
      <c r="AU92" s="15">
        <f>Z92*'Table A8'!Z42</f>
        <v>-1.1195825137763784</v>
      </c>
      <c r="AV92" s="15">
        <f>AA92*'Table A8'!AA42</f>
        <v>0.61996683696787702</v>
      </c>
      <c r="AW92" s="15">
        <f>AB92*'Table A8'!AB42</f>
        <v>0.51479695970098438</v>
      </c>
      <c r="AX92" s="15">
        <f>AC92*'Table A8'!AC42</f>
        <v>1.2055769114756854</v>
      </c>
      <c r="AY92" s="15">
        <f>AD92*'Table A8'!AD42</f>
        <v>0.17941575142520402</v>
      </c>
      <c r="AZ92" s="15">
        <f>AE92*'Table A8'!AE42</f>
        <v>-0.35819061060029478</v>
      </c>
      <c r="BA92" s="15">
        <f>AF92*'Table A8'!AF42</f>
        <v>0.33506785680940543</v>
      </c>
      <c r="BB92" s="15">
        <f>AG92*'Table A8'!AG42</f>
        <v>0.81034177638843541</v>
      </c>
      <c r="BC92" s="15">
        <f>AH92*'Table A8'!AH42</f>
        <v>-8.6050615686777565</v>
      </c>
      <c r="BD92" s="15">
        <f>AI92*'Table A8'!AI42</f>
        <v>0.18392085266414984</v>
      </c>
      <c r="BE92" s="15">
        <f>AJ92*'Table A8'!AJ42</f>
        <v>0.7744180808011023</v>
      </c>
      <c r="BF92" s="15"/>
      <c r="BG92" s="15"/>
      <c r="BH92" s="15"/>
      <c r="BI92" s="15">
        <f>AN92*'Table A8'!AN42</f>
        <v>-2.2236373459368575</v>
      </c>
      <c r="BJ92" s="15">
        <f>AO92*'Table A8'!AO42</f>
        <v>2.0827486490616396</v>
      </c>
      <c r="BK92" s="15">
        <f>AP92*'Table A8'!AP42</f>
        <v>0.35220598095303601</v>
      </c>
    </row>
    <row r="93" spans="1:63" x14ac:dyDescent="0.25">
      <c r="A93" s="13">
        <v>2007</v>
      </c>
      <c r="B93" s="11">
        <f t="shared" si="8"/>
        <v>-1.159704062013525</v>
      </c>
      <c r="C93" s="11">
        <f t="shared" si="7"/>
        <v>1.380331463093927</v>
      </c>
      <c r="D93" s="11">
        <f t="shared" si="7"/>
        <v>2.5167495386155756</v>
      </c>
      <c r="E93" s="11">
        <f t="shared" si="7"/>
        <v>-3.0860409129530977</v>
      </c>
      <c r="F93" s="11">
        <f t="shared" si="7"/>
        <v>-2.2351941622947993</v>
      </c>
      <c r="G93" s="11">
        <f t="shared" si="7"/>
        <v>-0.75002422332476437</v>
      </c>
      <c r="H93" s="11">
        <f t="shared" si="7"/>
        <v>3.5680328607840104</v>
      </c>
      <c r="I93" s="11">
        <f t="shared" si="7"/>
        <v>4.5542564950075972</v>
      </c>
      <c r="J93" s="11">
        <f t="shared" si="7"/>
        <v>-1.4456931311041983</v>
      </c>
      <c r="K93" s="11">
        <f t="shared" si="7"/>
        <v>4.6031555216118525</v>
      </c>
      <c r="L93" s="11">
        <f t="shared" si="7"/>
        <v>3.2804096170961436</v>
      </c>
      <c r="M93" s="11">
        <f t="shared" si="7"/>
        <v>-0.41292677711148318</v>
      </c>
      <c r="N93" s="11">
        <f t="shared" si="7"/>
        <v>4.8661157985240289</v>
      </c>
      <c r="O93" s="11">
        <f t="shared" si="7"/>
        <v>7.7567349457607948</v>
      </c>
      <c r="P93" s="11" t="e">
        <f t="shared" si="7"/>
        <v>#N/A</v>
      </c>
      <c r="Q93" s="11">
        <f t="shared" si="7"/>
        <v>-8.0416940734131366</v>
      </c>
      <c r="R93" s="11">
        <f t="shared" si="7"/>
        <v>-1.5565970962305422</v>
      </c>
      <c r="S93" s="11">
        <f t="shared" si="7"/>
        <v>-0.99107899164091562</v>
      </c>
      <c r="T93" s="11">
        <f t="shared" si="7"/>
        <v>0.32503982840052431</v>
      </c>
      <c r="U93" s="11">
        <f t="shared" si="7"/>
        <v>2.6145454592968251</v>
      </c>
      <c r="W93" s="11">
        <f t="shared" si="6"/>
        <v>5.7292733864217213</v>
      </c>
      <c r="X93" s="11">
        <f t="shared" si="6"/>
        <v>3.9618976476082493</v>
      </c>
      <c r="Y93" s="11">
        <f t="shared" si="6"/>
        <v>1.5077175532459195</v>
      </c>
      <c r="Z93" s="11">
        <f t="shared" si="6"/>
        <v>-1.0814775945275503</v>
      </c>
      <c r="AA93" s="11">
        <f t="shared" si="6"/>
        <v>-0.60710070361435231</v>
      </c>
      <c r="AB93" s="11">
        <f t="shared" si="6"/>
        <v>-2.8028786530543536E-2</v>
      </c>
      <c r="AC93" s="11">
        <f t="shared" si="6"/>
        <v>2.9691365464179871</v>
      </c>
      <c r="AD93" s="11">
        <f t="shared" si="6"/>
        <v>5.1966424310806154</v>
      </c>
      <c r="AE93" s="11">
        <f t="shared" si="6"/>
        <v>-2.9592151680043544</v>
      </c>
      <c r="AF93" s="11">
        <f t="shared" si="6"/>
        <v>1.120644288918079</v>
      </c>
      <c r="AG93" s="11">
        <f t="shared" si="6"/>
        <v>-1.589911746056577</v>
      </c>
      <c r="AH93" s="11">
        <f t="shared" si="6"/>
        <v>-2.3248682553671585</v>
      </c>
      <c r="AI93" s="11">
        <f t="shared" si="6"/>
        <v>1.2681421273629689</v>
      </c>
      <c r="AJ93" s="11">
        <f t="shared" si="6"/>
        <v>8.2902297138002942E-2</v>
      </c>
      <c r="AK93" s="11"/>
      <c r="AL93" s="11"/>
      <c r="AM93" s="11"/>
      <c r="AN93" s="11">
        <f t="shared" si="6"/>
        <v>1.1644357765808668</v>
      </c>
      <c r="AO93" s="11">
        <f t="shared" si="6"/>
        <v>6.1981158781574353</v>
      </c>
      <c r="AP93" s="11">
        <f t="shared" si="6"/>
        <v>0.86103720619377344</v>
      </c>
      <c r="AR93" s="15">
        <f>W93*'Table A8'!W43</f>
        <v>0</v>
      </c>
      <c r="AS93" s="15">
        <f>X93*'Table A8'!X43</f>
        <v>3.2638112820996756</v>
      </c>
      <c r="AT93" s="15">
        <f>Y93*'Table A8'!Y43</f>
        <v>0.48292193230466807</v>
      </c>
      <c r="AU93" s="15">
        <f>Z93*'Table A8'!Z43</f>
        <v>-0.80829635414989121</v>
      </c>
      <c r="AV93" s="15">
        <f>AA93*'Table A8'!AA43</f>
        <v>-0.42448481196715515</v>
      </c>
      <c r="AW93" s="15">
        <f>AB93*'Table A8'!AB43</f>
        <v>-9.7175802901394437E-3</v>
      </c>
      <c r="AX93" s="15">
        <f>AC93*'Table A8'!AC43</f>
        <v>0.82660761452276754</v>
      </c>
      <c r="AY93" s="15">
        <f>AD93*'Table A8'!AD43</f>
        <v>0.718695648218449</v>
      </c>
      <c r="AZ93" s="15">
        <f>AE93*'Table A8'!AE43</f>
        <v>-0.70577281756903865</v>
      </c>
      <c r="BA93" s="15">
        <f>AF93*'Table A8'!AF43</f>
        <v>0.45464538801406457</v>
      </c>
      <c r="BB93" s="15">
        <f>AG93*'Table A8'!AG43</f>
        <v>-0.60845922521585205</v>
      </c>
      <c r="BC93" s="15">
        <f>AH93*'Table A8'!AH43</f>
        <v>-1.7220299167504542</v>
      </c>
      <c r="BD93" s="15">
        <f>AI93*'Table A8'!AI43</f>
        <v>0.26390037670423377</v>
      </c>
      <c r="BE93" s="15">
        <f>AJ93*'Table A8'!AJ43</f>
        <v>2.5094525343673488E-2</v>
      </c>
      <c r="BF93" s="15"/>
      <c r="BG93" s="15"/>
      <c r="BH93" s="15"/>
      <c r="BI93" s="15">
        <f>AN93*'Table A8'!AN43</f>
        <v>0.45319840424527336</v>
      </c>
      <c r="BJ93" s="15">
        <f>AO93*'Table A8'!AO43</f>
        <v>1.8550960823325204</v>
      </c>
      <c r="BK93" s="15">
        <f>AP93*'Table A8'!AP43</f>
        <v>0.3002436737997688</v>
      </c>
    </row>
    <row r="94" spans="1:63" x14ac:dyDescent="0.25">
      <c r="A94" s="13">
        <v>2008</v>
      </c>
      <c r="B94" s="11">
        <f t="shared" si="8"/>
        <v>2.8996906966441975</v>
      </c>
      <c r="C94" s="11">
        <f t="shared" si="7"/>
        <v>-4.8893788761037911</v>
      </c>
      <c r="D94" s="11">
        <f t="shared" si="7"/>
        <v>0.28204756395957209</v>
      </c>
      <c r="E94" s="11">
        <f t="shared" si="7"/>
        <v>-6.5440538521144953</v>
      </c>
      <c r="F94" s="11">
        <f t="shared" si="7"/>
        <v>-5.3305520494195964</v>
      </c>
      <c r="G94" s="11">
        <f t="shared" si="7"/>
        <v>-1.9841566975278442</v>
      </c>
      <c r="H94" s="11">
        <f t="shared" si="7"/>
        <v>-4.8017923201536696</v>
      </c>
      <c r="I94" s="11">
        <f t="shared" si="7"/>
        <v>-3.528402406725927</v>
      </c>
      <c r="J94" s="11">
        <f t="shared" si="7"/>
        <v>-1.2603448777720148</v>
      </c>
      <c r="K94" s="11">
        <f t="shared" si="7"/>
        <v>2.7846628809550826</v>
      </c>
      <c r="L94" s="11">
        <f t="shared" si="7"/>
        <v>-0.75490084073381658</v>
      </c>
      <c r="M94" s="11">
        <f t="shared" si="7"/>
        <v>4.2600698280774028</v>
      </c>
      <c r="N94" s="11">
        <f t="shared" si="7"/>
        <v>3.0845866814563765</v>
      </c>
      <c r="O94" s="11">
        <f t="shared" si="7"/>
        <v>-2.0917441081204209</v>
      </c>
      <c r="P94" s="11" t="e">
        <f t="shared" si="7"/>
        <v>#N/A</v>
      </c>
      <c r="Q94" s="11">
        <f t="shared" si="7"/>
        <v>3.0467427711175854</v>
      </c>
      <c r="R94" s="11">
        <f t="shared" si="7"/>
        <v>-3.4975328879787098</v>
      </c>
      <c r="S94" s="11">
        <f t="shared" si="7"/>
        <v>-3.0696438825372274</v>
      </c>
      <c r="T94" s="11">
        <f t="shared" si="7"/>
        <v>-5.8019784762899278E-3</v>
      </c>
      <c r="U94" s="11">
        <f t="shared" si="7"/>
        <v>-1.0181161793384994</v>
      </c>
      <c r="W94" s="11">
        <f t="shared" si="6"/>
        <v>-0.8759322497409292</v>
      </c>
      <c r="X94" s="11">
        <f t="shared" si="6"/>
        <v>-2.2459848824920523</v>
      </c>
      <c r="Y94" s="11">
        <f t="shared" si="6"/>
        <v>2.1015234452224743</v>
      </c>
      <c r="Z94" s="11">
        <f t="shared" si="6"/>
        <v>3.1835870263947239</v>
      </c>
      <c r="AA94" s="11">
        <f t="shared" si="6"/>
        <v>-0.27185190237644541</v>
      </c>
      <c r="AB94" s="11">
        <f t="shared" si="6"/>
        <v>3.1629327224502526</v>
      </c>
      <c r="AC94" s="11">
        <f t="shared" si="6"/>
        <v>0.72817748870837151</v>
      </c>
      <c r="AD94" s="11">
        <f t="shared" si="6"/>
        <v>1.3699505464611046</v>
      </c>
      <c r="AE94" s="11">
        <f t="shared" si="6"/>
        <v>1.2347141618665729</v>
      </c>
      <c r="AF94" s="11">
        <f t="shared" si="6"/>
        <v>2.5884464230420439</v>
      </c>
      <c r="AG94" s="11">
        <f t="shared" si="6"/>
        <v>0.39012281648634756</v>
      </c>
      <c r="AH94" s="11">
        <f t="shared" si="6"/>
        <v>0.34091753302432865</v>
      </c>
      <c r="AI94" s="11">
        <f t="shared" si="6"/>
        <v>6.7742203221668822</v>
      </c>
      <c r="AJ94" s="11">
        <f t="shared" si="6"/>
        <v>-4.2054548730413828</v>
      </c>
      <c r="AK94" s="11"/>
      <c r="AL94" s="11"/>
      <c r="AM94" s="11"/>
      <c r="AN94" s="11">
        <f t="shared" si="6"/>
        <v>-0.39206466102060522</v>
      </c>
      <c r="AO94" s="11">
        <f t="shared" si="6"/>
        <v>-3.235607711926987</v>
      </c>
      <c r="AP94" s="11">
        <f t="shared" si="6"/>
        <v>1.315329955284517</v>
      </c>
      <c r="AR94" s="15">
        <f>W94*'Table A8'!W44</f>
        <v>0</v>
      </c>
      <c r="AS94" s="15">
        <f>X94*'Table A8'!X44</f>
        <v>-1.8850551118755794</v>
      </c>
      <c r="AT94" s="15">
        <f>Y94*'Table A8'!Y44</f>
        <v>0.65042150629635576</v>
      </c>
      <c r="AU94" s="15">
        <f>Z94*'Table A8'!Z44</f>
        <v>2.3453485623449932</v>
      </c>
      <c r="AV94" s="15">
        <f>AA94*'Table A8'!AA44</f>
        <v>-0.19149248003396815</v>
      </c>
      <c r="AW94" s="15">
        <f>AB94*'Table A8'!AB44</f>
        <v>1.1158826644804491</v>
      </c>
      <c r="AX94" s="15">
        <f>AC94*'Table A8'!AC44</f>
        <v>0.1989380899151271</v>
      </c>
      <c r="AY94" s="15">
        <f>AD94*'Table A8'!AD44</f>
        <v>0.1782305660945897</v>
      </c>
      <c r="AZ94" s="15">
        <f>AE94*'Table A8'!AE44</f>
        <v>0.2825026002350719</v>
      </c>
      <c r="BA94" s="15">
        <f>AF94*'Table A8'!AF44</f>
        <v>1.0268366960207789</v>
      </c>
      <c r="BB94" s="15">
        <f>AG94*'Table A8'!AG44</f>
        <v>0.15831183893015985</v>
      </c>
      <c r="BC94" s="15">
        <f>AH94*'Table A8'!AH44</f>
        <v>0.25129031359223264</v>
      </c>
      <c r="BD94" s="15">
        <f>AI94*'Table A8'!AI44</f>
        <v>1.4591670573947466</v>
      </c>
      <c r="BE94" s="15">
        <f>AJ94*'Table A8'!AJ44</f>
        <v>-1.2090682759993974</v>
      </c>
      <c r="BF94" s="15"/>
      <c r="BG94" s="15"/>
      <c r="BH94" s="15"/>
      <c r="BI94" s="15">
        <f>AN94*'Table A8'!AN44</f>
        <v>-0.15713951613705859</v>
      </c>
      <c r="BJ94" s="15">
        <f>AO94*'Table A8'!AO44</f>
        <v>-0.93767911491644063</v>
      </c>
      <c r="BK94" s="15">
        <f>AP94*'Table A8'!AP44</f>
        <v>0.45905015439429642</v>
      </c>
    </row>
    <row r="95" spans="1:63" x14ac:dyDescent="0.25">
      <c r="A95" s="13">
        <v>2009</v>
      </c>
      <c r="B95" s="11">
        <f t="shared" si="8"/>
        <v>-16.639347741062103</v>
      </c>
      <c r="C95" s="11">
        <f t="shared" si="7"/>
        <v>-10.023666912235988</v>
      </c>
      <c r="D95" s="11">
        <f t="shared" si="7"/>
        <v>-1.2011798772407916</v>
      </c>
      <c r="E95" s="11">
        <f t="shared" si="7"/>
        <v>-2.8576664257251823</v>
      </c>
      <c r="F95" s="11">
        <f t="shared" si="7"/>
        <v>-12.227181539131005</v>
      </c>
      <c r="G95" s="11">
        <f t="shared" si="7"/>
        <v>-9.4368121438816974</v>
      </c>
      <c r="H95" s="11">
        <f t="shared" si="7"/>
        <v>-1.3265385642505731</v>
      </c>
      <c r="I95" s="11">
        <f t="shared" si="7"/>
        <v>-11.802376785577389</v>
      </c>
      <c r="J95" s="11">
        <f t="shared" si="7"/>
        <v>-1.0559318472297221</v>
      </c>
      <c r="K95" s="11">
        <f t="shared" si="7"/>
        <v>-4.2883034922832151</v>
      </c>
      <c r="L95" s="11">
        <f t="shared" si="7"/>
        <v>4.3713483134198254</v>
      </c>
      <c r="M95" s="11">
        <f t="shared" si="7"/>
        <v>6.5802849232179534</v>
      </c>
      <c r="N95" s="11">
        <f t="shared" si="7"/>
        <v>-2.7054016992070622</v>
      </c>
      <c r="O95" s="11">
        <f t="shared" si="7"/>
        <v>-6.8934227788305575</v>
      </c>
      <c r="P95" s="11" t="e">
        <f t="shared" si="7"/>
        <v>#N/A</v>
      </c>
      <c r="Q95" s="11">
        <f t="shared" si="7"/>
        <v>-7.5429840428002066</v>
      </c>
      <c r="R95" s="11">
        <f t="shared" si="7"/>
        <v>4.390577688725652</v>
      </c>
      <c r="S95" s="11">
        <f t="shared" si="7"/>
        <v>-3.369166220438844</v>
      </c>
      <c r="T95" s="11">
        <f t="shared" si="7"/>
        <v>1.0115226674717608</v>
      </c>
      <c r="U95" s="11">
        <f t="shared" si="7"/>
        <v>-2.1678386030988284</v>
      </c>
      <c r="W95" s="11">
        <f t="shared" si="6"/>
        <v>-7.6578297953644086</v>
      </c>
      <c r="X95" s="11">
        <f t="shared" si="6"/>
        <v>-1.3397843205850029</v>
      </c>
      <c r="Y95" s="11">
        <f t="shared" si="6"/>
        <v>3.7703599507989001</v>
      </c>
      <c r="Z95" s="11">
        <f t="shared" si="6"/>
        <v>-0.27432778655458229</v>
      </c>
      <c r="AA95" s="11">
        <f t="shared" si="6"/>
        <v>-3.2410165865934961</v>
      </c>
      <c r="AB95" s="11">
        <f t="shared" ref="W95:AP97" si="9">LN(AB45/AB44)*100</f>
        <v>3.9680048606891347</v>
      </c>
      <c r="AC95" s="11">
        <f t="shared" si="9"/>
        <v>5.0951536544182243</v>
      </c>
      <c r="AD95" s="11">
        <f t="shared" si="9"/>
        <v>1.6559751743967912</v>
      </c>
      <c r="AE95" s="11">
        <f t="shared" si="9"/>
        <v>3.9998991844682981</v>
      </c>
      <c r="AF95" s="11">
        <f t="shared" si="9"/>
        <v>-2.2605657818519251</v>
      </c>
      <c r="AG95" s="11">
        <f t="shared" si="9"/>
        <v>3.1096160354958657</v>
      </c>
      <c r="AH95" s="11">
        <f t="shared" si="9"/>
        <v>0.83661271335588716</v>
      </c>
      <c r="AI95" s="11">
        <f t="shared" si="9"/>
        <v>9.261213277846716</v>
      </c>
      <c r="AJ95" s="11">
        <f t="shared" si="9"/>
        <v>1.7903389988523213</v>
      </c>
      <c r="AK95" s="11"/>
      <c r="AL95" s="11"/>
      <c r="AM95" s="11"/>
      <c r="AN95" s="11">
        <f t="shared" si="9"/>
        <v>5.2100444256576921</v>
      </c>
      <c r="AO95" s="11">
        <f t="shared" si="9"/>
        <v>3.4632231639556967</v>
      </c>
      <c r="AP95" s="11">
        <f t="shared" si="9"/>
        <v>3.7844868427646174</v>
      </c>
      <c r="AR95" s="15">
        <f>W95*'Table A8'!W45</f>
        <v>0</v>
      </c>
      <c r="AS95" s="15">
        <f>X95*'Table A8'!X45</f>
        <v>-1.0995609919041118</v>
      </c>
      <c r="AT95" s="15">
        <f>Y95*'Table A8'!Y45</f>
        <v>1.1360094531757086</v>
      </c>
      <c r="AU95" s="15">
        <f>Z95*'Table A8'!Z45</f>
        <v>-0.20599273492383585</v>
      </c>
      <c r="AV95" s="15">
        <f>AA95*'Table A8'!AA45</f>
        <v>-2.3166786560970309</v>
      </c>
      <c r="AW95" s="15">
        <f>AB95*'Table A8'!AB45</f>
        <v>1.320552017637344</v>
      </c>
      <c r="AX95" s="15">
        <f>AC95*'Table A8'!AC45</f>
        <v>1.4001482242341283</v>
      </c>
      <c r="AY95" s="15">
        <f>AD95*'Table A8'!AD45</f>
        <v>0.19275551029978641</v>
      </c>
      <c r="AZ95" s="15">
        <f>AE95*'Table A8'!AE45</f>
        <v>0.83757888922766177</v>
      </c>
      <c r="BA95" s="15">
        <f>AF95*'Table A8'!AF45</f>
        <v>-0.90965167061721464</v>
      </c>
      <c r="BB95" s="15">
        <f>AG95*'Table A8'!AG45</f>
        <v>1.3744502876891724</v>
      </c>
      <c r="BC95" s="15">
        <f>AH95*'Table A8'!AH45</f>
        <v>0.63072232459900335</v>
      </c>
      <c r="BD95" s="15">
        <f>AI95*'Table A8'!AI45</f>
        <v>2.0708072889265261</v>
      </c>
      <c r="BE95" s="15">
        <f>AJ95*'Table A8'!AJ45</f>
        <v>0.53011937756017236</v>
      </c>
      <c r="BF95" s="15"/>
      <c r="BG95" s="15"/>
      <c r="BH95" s="15"/>
      <c r="BI95" s="15">
        <f>AN95*'Table A8'!AN45</f>
        <v>1.8985401887096627</v>
      </c>
      <c r="BJ95" s="15">
        <f>AO95*'Table A8'!AO45</f>
        <v>0.9537716593533988</v>
      </c>
      <c r="BK95" s="15">
        <f>AP95*'Table A8'!AP45</f>
        <v>1.3438712778657156</v>
      </c>
    </row>
    <row r="96" spans="1:63" x14ac:dyDescent="0.25">
      <c r="A96" s="13">
        <v>2010</v>
      </c>
      <c r="B96" s="11">
        <f t="shared" si="8"/>
        <v>-7.3419917621788873</v>
      </c>
      <c r="C96" s="11">
        <f t="shared" si="7"/>
        <v>-11.35992212270823</v>
      </c>
      <c r="D96" s="11">
        <f t="shared" si="7"/>
        <v>4.4977691295410827</v>
      </c>
      <c r="E96" s="11">
        <f t="shared" si="7"/>
        <v>-3.2388199216142688</v>
      </c>
      <c r="F96" s="11">
        <f t="shared" si="7"/>
        <v>-7.550710447863521</v>
      </c>
      <c r="G96" s="11">
        <f t="shared" si="7"/>
        <v>12.409353396636272</v>
      </c>
      <c r="H96" s="11">
        <f t="shared" si="7"/>
        <v>1.2699102508208508</v>
      </c>
      <c r="I96" s="11">
        <f t="shared" si="7"/>
        <v>2.6868434055066257</v>
      </c>
      <c r="J96" s="11">
        <f t="shared" si="7"/>
        <v>2.5372071865266794</v>
      </c>
      <c r="K96" s="11">
        <f t="shared" si="7"/>
        <v>4.6884534945468568</v>
      </c>
      <c r="L96" s="11">
        <f t="shared" si="7"/>
        <v>-6.2087345607030064</v>
      </c>
      <c r="M96" s="11">
        <f t="shared" si="7"/>
        <v>-1.1850804727892672</v>
      </c>
      <c r="N96" s="11">
        <f t="shared" si="7"/>
        <v>1.6273533907676194</v>
      </c>
      <c r="O96" s="11">
        <f t="shared" si="7"/>
        <v>9.3981203701755458</v>
      </c>
      <c r="P96" s="11" t="e">
        <f t="shared" si="7"/>
        <v>#N/A</v>
      </c>
      <c r="Q96" s="11">
        <f t="shared" si="7"/>
        <v>-7.0608114698278488</v>
      </c>
      <c r="R96" s="11">
        <f t="shared" si="7"/>
        <v>3.2104286512509961</v>
      </c>
      <c r="S96" s="11">
        <f t="shared" si="7"/>
        <v>2.6555599855843957</v>
      </c>
      <c r="T96" s="11">
        <f t="shared" si="7"/>
        <v>3.0649031968924443</v>
      </c>
      <c r="U96" s="11">
        <f t="shared" si="7"/>
        <v>1.9505607436442955</v>
      </c>
      <c r="W96" s="11">
        <f t="shared" si="9"/>
        <v>-5.5080055139694446</v>
      </c>
      <c r="X96" s="11">
        <f t="shared" si="9"/>
        <v>-11.506126664800199</v>
      </c>
      <c r="Y96" s="11">
        <f t="shared" si="9"/>
        <v>-4.3984522888124111</v>
      </c>
      <c r="Z96" s="11">
        <f t="shared" si="9"/>
        <v>-2.9215780079952665</v>
      </c>
      <c r="AA96" s="11">
        <f t="shared" si="9"/>
        <v>-7.3655552764331746</v>
      </c>
      <c r="AB96" s="11">
        <f t="shared" si="9"/>
        <v>2.6382098548954134</v>
      </c>
      <c r="AC96" s="11">
        <f t="shared" si="9"/>
        <v>-0.57973280207537425</v>
      </c>
      <c r="AD96" s="11">
        <f t="shared" si="9"/>
        <v>3.4236195891784749</v>
      </c>
      <c r="AE96" s="11">
        <f t="shared" si="9"/>
        <v>-1.7424397033417325</v>
      </c>
      <c r="AF96" s="11">
        <f t="shared" si="9"/>
        <v>-2.380487455297525</v>
      </c>
      <c r="AG96" s="11">
        <f t="shared" si="9"/>
        <v>-1.2028866782274372</v>
      </c>
      <c r="AH96" s="11">
        <f t="shared" si="9"/>
        <v>-7.6062372082960241</v>
      </c>
      <c r="AI96" s="11">
        <f t="shared" si="9"/>
        <v>2.2554657462533849</v>
      </c>
      <c r="AJ96" s="11">
        <f t="shared" si="9"/>
        <v>-7.5065894277247498</v>
      </c>
      <c r="AK96" s="11"/>
      <c r="AL96" s="11"/>
      <c r="AM96" s="11"/>
      <c r="AN96" s="11">
        <f t="shared" si="9"/>
        <v>-1.39363100972253</v>
      </c>
      <c r="AO96" s="11">
        <f t="shared" si="9"/>
        <v>0.14552182744957348</v>
      </c>
      <c r="AP96" s="11">
        <f t="shared" si="9"/>
        <v>-1.371873687650178</v>
      </c>
      <c r="AR96" s="15">
        <f>W96*'Table A8'!W46</f>
        <v>0</v>
      </c>
      <c r="AS96" s="15">
        <f>X96*'Table A8'!X46</f>
        <v>-9.2221605218373597</v>
      </c>
      <c r="AT96" s="15">
        <f>Y96*'Table A8'!Y46</f>
        <v>-1.3762757211694032</v>
      </c>
      <c r="AU96" s="15">
        <f>Z96*'Table A8'!Z46</f>
        <v>-2.1491127826813181</v>
      </c>
      <c r="AV96" s="15">
        <f>AA96*'Table A8'!AA46</f>
        <v>-5.2251249131016939</v>
      </c>
      <c r="AW96" s="15">
        <f>AB96*'Table A8'!AB46</f>
        <v>0.82285765374187936</v>
      </c>
      <c r="AX96" s="15">
        <f>AC96*'Table A8'!AC46</f>
        <v>-0.15861489464782236</v>
      </c>
      <c r="AY96" s="15">
        <f>AD96*'Table A8'!AD46</f>
        <v>0.43890803133268042</v>
      </c>
      <c r="AZ96" s="15">
        <f>AE96*'Table A8'!AE46</f>
        <v>-0.33890452229996698</v>
      </c>
      <c r="BA96" s="15">
        <f>AF96*'Table A8'!AF46</f>
        <v>-0.98480766025658595</v>
      </c>
      <c r="BB96" s="15">
        <f>AG96*'Table A8'!AG46</f>
        <v>-0.51567751895610225</v>
      </c>
      <c r="BC96" s="15">
        <f>AH96*'Table A8'!AH46</f>
        <v>-5.8674513824795529</v>
      </c>
      <c r="BD96" s="15">
        <f>AI96*'Table A8'!AI46</f>
        <v>0.51853157506365322</v>
      </c>
      <c r="BE96" s="15">
        <f>AJ96*'Table A8'!AJ46</f>
        <v>-2.3322973351940797</v>
      </c>
      <c r="BF96" s="15"/>
      <c r="BG96" s="15"/>
      <c r="BH96" s="15"/>
      <c r="BI96" s="15">
        <f>AN96*'Table A8'!AN46</f>
        <v>-0.45780778669385114</v>
      </c>
      <c r="BJ96" s="15">
        <f>AO96*'Table A8'!AO46</f>
        <v>3.7544631481989957E-2</v>
      </c>
      <c r="BK96" s="15">
        <f>AP96*'Table A8'!AP46</f>
        <v>-0.48468297384680781</v>
      </c>
    </row>
    <row r="97" spans="1:63" x14ac:dyDescent="0.25">
      <c r="A97" s="13">
        <v>2011</v>
      </c>
      <c r="B97" s="11">
        <f t="shared" si="8"/>
        <v>14.575712360318951</v>
      </c>
      <c r="C97" s="11">
        <f t="shared" si="7"/>
        <v>-23.188521920820161</v>
      </c>
      <c r="D97" s="11">
        <f t="shared" si="7"/>
        <v>3.4301722524563365</v>
      </c>
      <c r="E97" s="11">
        <f t="shared" si="7"/>
        <v>-10.055206047272721</v>
      </c>
      <c r="F97" s="11">
        <f t="shared" si="7"/>
        <v>-5.0349826350042939</v>
      </c>
      <c r="G97" s="11">
        <f t="shared" si="7"/>
        <v>3.7626749698892894</v>
      </c>
      <c r="H97" s="11">
        <f t="shared" si="7"/>
        <v>1.8537021897253572</v>
      </c>
      <c r="I97" s="11">
        <f t="shared" si="7"/>
        <v>5.0210048007524994</v>
      </c>
      <c r="J97" s="11">
        <f t="shared" si="7"/>
        <v>1.8024610943775867</v>
      </c>
      <c r="K97" s="11">
        <f t="shared" si="7"/>
        <v>-3.5630333474140055</v>
      </c>
      <c r="L97" s="11">
        <f t="shared" si="7"/>
        <v>-3.9497613460078713</v>
      </c>
      <c r="M97" s="11">
        <f t="shared" si="7"/>
        <v>8.0746487194874348</v>
      </c>
      <c r="N97" s="11">
        <f t="shared" si="7"/>
        <v>4.2742263531237796</v>
      </c>
      <c r="O97" s="11">
        <f t="shared" si="7"/>
        <v>4.2035698648866786</v>
      </c>
      <c r="P97" s="11" t="e">
        <f t="shared" si="7"/>
        <v>#N/A</v>
      </c>
      <c r="Q97" s="11">
        <f t="shared" si="7"/>
        <v>-7.0396310227062724</v>
      </c>
      <c r="R97" s="11">
        <f t="shared" si="7"/>
        <v>-2.9434186678856737</v>
      </c>
      <c r="S97" s="11">
        <f t="shared" si="7"/>
        <v>-0.53572958119037495</v>
      </c>
      <c r="T97" s="11">
        <f t="shared" si="7"/>
        <v>9.855589187529161E-2</v>
      </c>
      <c r="U97" s="11">
        <f t="shared" si="7"/>
        <v>0.91384348956446393</v>
      </c>
      <c r="W97" s="11">
        <f t="shared" si="9"/>
        <v>5.2984791203712538</v>
      </c>
      <c r="X97" s="11">
        <f t="shared" si="9"/>
        <v>-11.04206898867208</v>
      </c>
      <c r="Y97" s="11">
        <f t="shared" si="9"/>
        <v>-1.6992914105536221</v>
      </c>
      <c r="Z97" s="11">
        <f t="shared" si="9"/>
        <v>-0.42332224816105785</v>
      </c>
      <c r="AA97" s="11">
        <f t="shared" si="9"/>
        <v>-10.935523258320178</v>
      </c>
      <c r="AB97" s="11">
        <f t="shared" si="9"/>
        <v>2.8767744775068893</v>
      </c>
      <c r="AC97" s="11">
        <f t="shared" si="9"/>
        <v>0.50227366382962124</v>
      </c>
      <c r="AD97" s="11">
        <f t="shared" si="9"/>
        <v>1.5379811689567617</v>
      </c>
      <c r="AE97" s="11">
        <f t="shared" si="9"/>
        <v>-2.644778668773403</v>
      </c>
      <c r="AF97" s="11">
        <f t="shared" si="9"/>
        <v>-6.7753758184666184</v>
      </c>
      <c r="AG97" s="11">
        <f t="shared" si="9"/>
        <v>-3.3575879038027145</v>
      </c>
      <c r="AH97" s="11">
        <f t="shared" si="9"/>
        <v>0.76368296202551367</v>
      </c>
      <c r="AI97" s="11">
        <f t="shared" si="9"/>
        <v>5.3930937750287278</v>
      </c>
      <c r="AJ97" s="11">
        <f t="shared" si="9"/>
        <v>-7.9624162281582489</v>
      </c>
      <c r="AK97" s="11"/>
      <c r="AL97" s="11"/>
      <c r="AM97" s="11"/>
      <c r="AN97" s="11">
        <f t="shared" si="9"/>
        <v>-4.2901497757420444</v>
      </c>
      <c r="AO97" s="11">
        <f t="shared" si="9"/>
        <v>-5.5548034074356689</v>
      </c>
      <c r="AP97" s="11">
        <f t="shared" si="9"/>
        <v>-1.3368067060896198</v>
      </c>
      <c r="AR97" s="15">
        <f>W97*'Table A8'!W47</f>
        <v>0</v>
      </c>
      <c r="AS97" s="15">
        <f>X97*'Table A8'!X47</f>
        <v>-9.0743722948907148</v>
      </c>
      <c r="AT97" s="15">
        <f>Y97*'Table A8'!Y47</f>
        <v>-0.55991651977741852</v>
      </c>
      <c r="AU97" s="15">
        <f>Z97*'Table A8'!Z47</f>
        <v>-0.28036632495706859</v>
      </c>
      <c r="AV97" s="15">
        <f>AA97*'Table A8'!AA47</f>
        <v>-7.8342088622605743</v>
      </c>
      <c r="AW97" s="15">
        <f>AB97*'Table A8'!AB47</f>
        <v>0.92977351113022677</v>
      </c>
      <c r="AX97" s="15">
        <f>AC97*'Table A8'!AC47</f>
        <v>0.13169615465612669</v>
      </c>
      <c r="AY97" s="15">
        <f>AD97*'Table A8'!AD47</f>
        <v>0.2383870811882981</v>
      </c>
      <c r="AZ97" s="15">
        <f>AE97*'Table A8'!AE47</f>
        <v>-0.53953484842977406</v>
      </c>
      <c r="BA97" s="15">
        <f>AF97*'Table A8'!AF47</f>
        <v>-2.7494475071337541</v>
      </c>
      <c r="BB97" s="15">
        <f>AG97*'Table A8'!AG47</f>
        <v>-1.3719104174937891</v>
      </c>
      <c r="BC97" s="15">
        <f>AH97*'Table A8'!AH47</f>
        <v>0.59926202030142051</v>
      </c>
      <c r="BD97" s="15">
        <f>AI97*'Table A8'!AI47</f>
        <v>1.3051286935569522</v>
      </c>
      <c r="BE97" s="15">
        <f>AJ97*'Table A8'!AJ47</f>
        <v>-2.48507010480819</v>
      </c>
      <c r="BF97" s="15"/>
      <c r="BG97" s="15"/>
      <c r="BH97" s="15"/>
      <c r="BI97" s="15">
        <f>AN97*'Table A8'!AN47</f>
        <v>-1.4693762981916503</v>
      </c>
      <c r="BJ97" s="15">
        <f>AO97*'Table A8'!AO47</f>
        <v>-1.4070317031034547</v>
      </c>
      <c r="BK97" s="15">
        <f>AP97*'Table A8'!AP47</f>
        <v>-0.47042227987293722</v>
      </c>
    </row>
    <row r="98" spans="1:63" x14ac:dyDescent="0.25">
      <c r="A98" s="13">
        <v>2012</v>
      </c>
      <c r="B98" s="11">
        <f t="shared" si="8"/>
        <v>-4.3214490834184636</v>
      </c>
      <c r="C98" s="11">
        <f t="shared" si="7"/>
        <v>-27.696788276972267</v>
      </c>
      <c r="D98" s="11">
        <f t="shared" ref="C98:U104" si="10">LN(D48/D47)*100</f>
        <v>-1.674306514030274</v>
      </c>
      <c r="E98" s="11">
        <f t="shared" si="10"/>
        <v>0.88728072611047892</v>
      </c>
      <c r="F98" s="11">
        <f t="shared" si="10"/>
        <v>-1.8067247946179119</v>
      </c>
      <c r="G98" s="11">
        <f t="shared" si="10"/>
        <v>-7.4292681215390939</v>
      </c>
      <c r="H98" s="11">
        <f t="shared" si="10"/>
        <v>-0.8484594186396367</v>
      </c>
      <c r="I98" s="11">
        <f t="shared" si="10"/>
        <v>-2.7990184520972212</v>
      </c>
      <c r="J98" s="11">
        <f t="shared" si="10"/>
        <v>0.89103472187313149</v>
      </c>
      <c r="K98" s="11">
        <f t="shared" si="10"/>
        <v>2.5101217745236339</v>
      </c>
      <c r="L98" s="11">
        <f t="shared" si="10"/>
        <v>1.8748468475192817</v>
      </c>
      <c r="M98" s="11">
        <f t="shared" si="10"/>
        <v>-0.58700750930946732</v>
      </c>
      <c r="N98" s="11">
        <f t="shared" si="10"/>
        <v>-0.52467138250280854</v>
      </c>
      <c r="O98" s="11">
        <f t="shared" si="10"/>
        <v>2.4702684072051539</v>
      </c>
      <c r="P98" s="11" t="e">
        <f t="shared" si="10"/>
        <v>#N/A</v>
      </c>
      <c r="Q98" s="11">
        <f t="shared" si="10"/>
        <v>0.18479453427173045</v>
      </c>
      <c r="R98" s="11">
        <f t="shared" si="10"/>
        <v>1.4573456609581228</v>
      </c>
      <c r="S98" s="11">
        <f t="shared" si="10"/>
        <v>2.0118301717170355</v>
      </c>
      <c r="T98" s="11">
        <f t="shared" si="10"/>
        <v>4.4873683730535845</v>
      </c>
      <c r="U98" s="11">
        <f t="shared" si="10"/>
        <v>-0.92764982042881183</v>
      </c>
      <c r="W98" s="11">
        <f t="shared" ref="W98:AP98" si="11">LN(W48/W47)*100</f>
        <v>6.467721166730545</v>
      </c>
      <c r="X98" s="11">
        <f t="shared" si="11"/>
        <v>-15.044138967177251</v>
      </c>
      <c r="Y98" s="11">
        <f t="shared" si="11"/>
        <v>-2.185782519681716</v>
      </c>
      <c r="Z98" s="11">
        <f t="shared" si="11"/>
        <v>5.0595411392126328</v>
      </c>
      <c r="AA98" s="11">
        <f t="shared" si="11"/>
        <v>-0.37964940664787733</v>
      </c>
      <c r="AB98" s="11">
        <f t="shared" si="11"/>
        <v>2.1600547633413703</v>
      </c>
      <c r="AC98" s="11">
        <f t="shared" si="11"/>
        <v>-1.1838049269992361</v>
      </c>
      <c r="AD98" s="11">
        <f t="shared" si="11"/>
        <v>-3.6236399138664894</v>
      </c>
      <c r="AE98" s="11">
        <f t="shared" si="11"/>
        <v>-4.0419785464217508</v>
      </c>
      <c r="AF98" s="11">
        <f t="shared" si="11"/>
        <v>-0.35524448731658842</v>
      </c>
      <c r="AG98" s="11">
        <f t="shared" si="11"/>
        <v>0.77216195585853631</v>
      </c>
      <c r="AH98" s="11">
        <f t="shared" si="11"/>
        <v>-7.5836177655794392</v>
      </c>
      <c r="AI98" s="11">
        <f t="shared" si="11"/>
        <v>0.1225249134333449</v>
      </c>
      <c r="AJ98" s="11">
        <f t="shared" si="11"/>
        <v>-8.5171616513768775</v>
      </c>
      <c r="AK98" s="11"/>
      <c r="AL98" s="11"/>
      <c r="AM98" s="11"/>
      <c r="AN98" s="11">
        <f t="shared" si="11"/>
        <v>-5.6914651176898836</v>
      </c>
      <c r="AO98" s="11">
        <f t="shared" si="11"/>
        <v>3.4154444681628799</v>
      </c>
      <c r="AP98" s="11">
        <f t="shared" si="11"/>
        <v>-1.7788580494630386</v>
      </c>
      <c r="AR98" s="15">
        <f>W98*'Table A8'!W48</f>
        <v>0</v>
      </c>
      <c r="AS98" s="15">
        <f>X98*'Table A8'!X48</f>
        <v>-12.116549524164558</v>
      </c>
      <c r="AT98" s="15">
        <f>Y98*'Table A8'!Y48</f>
        <v>-0.7289584703138523</v>
      </c>
      <c r="AU98" s="15">
        <f>Z98*'Table A8'!Z48</f>
        <v>3.3403090601081802</v>
      </c>
      <c r="AV98" s="15">
        <f>AA98*'Table A8'!AA48</f>
        <v>-0.27338553772713647</v>
      </c>
      <c r="AW98" s="15">
        <f>AB98*'Table A8'!AB48</f>
        <v>0.72815446072237577</v>
      </c>
      <c r="AX98" s="15">
        <f>AC98*'Table A8'!AC48</f>
        <v>-0.29725341716950815</v>
      </c>
      <c r="AY98" s="15">
        <f>AD98*'Table A8'!AD48</f>
        <v>-0.59935004175351736</v>
      </c>
      <c r="AZ98" s="15">
        <f>AE98*'Table A8'!AE48</f>
        <v>-0.80556632430185504</v>
      </c>
      <c r="BA98" s="15">
        <f>AF98*'Table A8'!AF48</f>
        <v>-0.14085443922102731</v>
      </c>
      <c r="BB98" s="15">
        <f>AG98*'Table A8'!AG48</f>
        <v>0.33365118112647357</v>
      </c>
      <c r="BC98" s="15">
        <f>AH98*'Table A8'!AH48</f>
        <v>-6.0244259529763067</v>
      </c>
      <c r="BD98" s="15">
        <f>AI98*'Table A8'!AI48</f>
        <v>3.0484198462216214E-2</v>
      </c>
      <c r="BE98" s="15">
        <f>AJ98*'Table A8'!AJ48</f>
        <v>-2.6445786927525203</v>
      </c>
      <c r="BF98" s="15"/>
      <c r="BG98" s="15"/>
      <c r="BH98" s="15"/>
      <c r="BI98" s="15">
        <f>AN98*'Table A8'!AN48</f>
        <v>-1.9333907004792534</v>
      </c>
      <c r="BJ98" s="15">
        <f>AO98*'Table A8'!AO48</f>
        <v>0.88596629504145097</v>
      </c>
      <c r="BK98" s="15">
        <f>AP98*'Table A8'!AP48</f>
        <v>-0.63398500882862707</v>
      </c>
    </row>
    <row r="99" spans="1:63" x14ac:dyDescent="0.25">
      <c r="A99" s="13">
        <v>2013</v>
      </c>
      <c r="B99" s="11">
        <f t="shared" si="8"/>
        <v>6.8911251490653287</v>
      </c>
      <c r="C99" s="11">
        <f t="shared" si="10"/>
        <v>-8.8847931447339903</v>
      </c>
      <c r="D99" s="11">
        <f t="shared" si="10"/>
        <v>-2.097672647666156</v>
      </c>
      <c r="E99" s="11">
        <f t="shared" si="10"/>
        <v>-10.302124763214392</v>
      </c>
      <c r="F99" s="11">
        <f t="shared" si="10"/>
        <v>7.9847420796564306</v>
      </c>
      <c r="G99" s="11">
        <f t="shared" si="10"/>
        <v>-0.65896541868510183</v>
      </c>
      <c r="H99" s="11">
        <f t="shared" si="10"/>
        <v>3.4069059267982529</v>
      </c>
      <c r="I99" s="11">
        <f t="shared" si="10"/>
        <v>0.35403218363368699</v>
      </c>
      <c r="J99" s="11">
        <f t="shared" si="10"/>
        <v>-6.1165736424510291</v>
      </c>
      <c r="K99" s="11">
        <f t="shared" si="10"/>
        <v>-3.7406080917100173</v>
      </c>
      <c r="L99" s="11">
        <f t="shared" si="10"/>
        <v>1.4273337991801309</v>
      </c>
      <c r="M99" s="11">
        <f t="shared" si="10"/>
        <v>1.3097895778249748</v>
      </c>
      <c r="N99" s="11">
        <f t="shared" si="10"/>
        <v>0.57619236975351762</v>
      </c>
      <c r="O99" s="11">
        <f t="shared" si="10"/>
        <v>6.2907550455212906</v>
      </c>
      <c r="P99" s="11" t="e">
        <f t="shared" si="10"/>
        <v>#N/A</v>
      </c>
      <c r="Q99" s="11">
        <f t="shared" si="10"/>
        <v>-5.9962468030769598</v>
      </c>
      <c r="R99" s="11">
        <f t="shared" si="10"/>
        <v>-5.8526723273162764</v>
      </c>
      <c r="S99" s="11">
        <f t="shared" si="10"/>
        <v>2.4648152607208496</v>
      </c>
      <c r="T99" s="11">
        <f t="shared" si="10"/>
        <v>-5.2930310633531299</v>
      </c>
      <c r="U99" s="11">
        <f t="shared" si="10"/>
        <v>-0.58763773446918899</v>
      </c>
      <c r="W99" s="11">
        <f t="shared" ref="W99:AP99" si="12">LN(W49/W48)*100</f>
        <v>7.91398150533941</v>
      </c>
      <c r="X99" s="11">
        <f t="shared" si="12"/>
        <v>-1.7470256938566568</v>
      </c>
      <c r="Y99" s="11">
        <f t="shared" si="12"/>
        <v>-2.0290194687003908</v>
      </c>
      <c r="Z99" s="11">
        <f t="shared" si="12"/>
        <v>-5.4945606009180752</v>
      </c>
      <c r="AA99" s="11">
        <f t="shared" si="12"/>
        <v>4.7413857958513894</v>
      </c>
      <c r="AB99" s="11">
        <f t="shared" si="12"/>
        <v>-4.1327437972417683E-2</v>
      </c>
      <c r="AC99" s="11">
        <f t="shared" si="12"/>
        <v>-0.99503789830862088</v>
      </c>
      <c r="AD99" s="11">
        <f t="shared" si="12"/>
        <v>-1.9348889854504434</v>
      </c>
      <c r="AE99" s="11">
        <f t="shared" si="12"/>
        <v>-5.5078872764915854</v>
      </c>
      <c r="AF99" s="11">
        <f t="shared" si="12"/>
        <v>-3.7812148389340243</v>
      </c>
      <c r="AG99" s="11">
        <f t="shared" si="12"/>
        <v>3.4720850392337286</v>
      </c>
      <c r="AH99" s="11">
        <f t="shared" si="12"/>
        <v>-4.680750504244136</v>
      </c>
      <c r="AI99" s="11">
        <f t="shared" si="12"/>
        <v>-2.7493159475982329</v>
      </c>
      <c r="AJ99" s="11">
        <f t="shared" si="12"/>
        <v>-1.9966671067024402</v>
      </c>
      <c r="AK99" s="11"/>
      <c r="AL99" s="11"/>
      <c r="AM99" s="11"/>
      <c r="AN99" s="11">
        <f t="shared" si="12"/>
        <v>2.5281083576514098</v>
      </c>
      <c r="AO99" s="11">
        <f t="shared" si="12"/>
        <v>-4.9729935454996568</v>
      </c>
      <c r="AP99" s="11">
        <f t="shared" si="12"/>
        <v>-1.6512420531042071</v>
      </c>
      <c r="AR99" s="15">
        <f>W99*'Table A8'!W49</f>
        <v>0</v>
      </c>
      <c r="AS99" s="15">
        <f>X99*'Table A8'!X49</f>
        <v>-1.3677464157203767</v>
      </c>
      <c r="AT99" s="15">
        <f>Y99*'Table A8'!Y49</f>
        <v>-0.68459116873951198</v>
      </c>
      <c r="AU99" s="15">
        <f>Z99*'Table A8'!Z49</f>
        <v>-3.8192690736981545</v>
      </c>
      <c r="AV99" s="15">
        <f>AA99*'Table A8'!AA49</f>
        <v>3.4085822486375639</v>
      </c>
      <c r="AW99" s="15">
        <f>AB99*'Table A8'!AB49</f>
        <v>-1.4324090001239969E-2</v>
      </c>
      <c r="AX99" s="15">
        <f>AC99*'Table A8'!AC49</f>
        <v>-0.24885897836698606</v>
      </c>
      <c r="AY99" s="15">
        <f>AD99*'Table A8'!AD49</f>
        <v>-0.31906319370077824</v>
      </c>
      <c r="AZ99" s="15">
        <f>AE99*'Table A8'!AE49</f>
        <v>-1.0564127796310858</v>
      </c>
      <c r="BA99" s="15">
        <f>AF99*'Table A8'!AF49</f>
        <v>-1.4882861606044318</v>
      </c>
      <c r="BB99" s="15">
        <f>AG99*'Table A8'!AG49</f>
        <v>1.4926493583665796</v>
      </c>
      <c r="BC99" s="15">
        <f>AH99*'Table A8'!AH49</f>
        <v>-3.7455365534961578</v>
      </c>
      <c r="BD99" s="15">
        <f>AI99*'Table A8'!AI49</f>
        <v>-0.66423473293973323</v>
      </c>
      <c r="BE99" s="15">
        <f>AJ99*'Table A8'!AJ49</f>
        <v>-0.61716980268172439</v>
      </c>
      <c r="BF99" s="15"/>
      <c r="BG99" s="15"/>
      <c r="BH99" s="15"/>
      <c r="BI99" s="15">
        <f>AN99*'Table A8'!AN49</f>
        <v>0.86031527410877484</v>
      </c>
      <c r="BJ99" s="15">
        <f>AO99*'Table A8'!AO49</f>
        <v>-1.3317676714848083</v>
      </c>
      <c r="BK99" s="15">
        <f>AP99*'Table A8'!AP49</f>
        <v>-0.58850266772633952</v>
      </c>
    </row>
    <row r="100" spans="1:63" x14ac:dyDescent="0.25">
      <c r="A100" s="13">
        <v>2014</v>
      </c>
      <c r="B100" s="11">
        <f t="shared" si="8"/>
        <v>-1.2479015678458656</v>
      </c>
      <c r="C100" s="11">
        <f t="shared" si="10"/>
        <v>9.4945735001859344</v>
      </c>
      <c r="D100" s="11">
        <f t="shared" si="10"/>
        <v>2.4616669739111243</v>
      </c>
      <c r="E100" s="11">
        <f t="shared" si="10"/>
        <v>-0.64838836847370573</v>
      </c>
      <c r="F100" s="11">
        <f t="shared" si="10"/>
        <v>-6.9393423088910939</v>
      </c>
      <c r="G100" s="11">
        <f t="shared" si="10"/>
        <v>4.1072944187530416</v>
      </c>
      <c r="H100" s="11">
        <f t="shared" si="10"/>
        <v>2.4939939333960277</v>
      </c>
      <c r="I100" s="11">
        <f t="shared" si="10"/>
        <v>4.7422229759928971</v>
      </c>
      <c r="J100" s="11">
        <f t="shared" si="10"/>
        <v>-2.5599630873383998</v>
      </c>
      <c r="K100" s="11">
        <f t="shared" si="10"/>
        <v>-2.8216968815404466</v>
      </c>
      <c r="L100" s="11">
        <f t="shared" si="10"/>
        <v>-1.4351993855079661</v>
      </c>
      <c r="M100" s="11">
        <f t="shared" si="10"/>
        <v>1.6536403655203729</v>
      </c>
      <c r="N100" s="11">
        <f t="shared" si="10"/>
        <v>-0.94473399989748841</v>
      </c>
      <c r="O100" s="11">
        <f t="shared" si="10"/>
        <v>4.7554301905155025</v>
      </c>
      <c r="P100" s="11" t="e">
        <f t="shared" si="10"/>
        <v>#N/A</v>
      </c>
      <c r="Q100" s="11">
        <f t="shared" si="10"/>
        <v>-13.865307487440404</v>
      </c>
      <c r="R100" s="11">
        <f t="shared" si="10"/>
        <v>-5.3856573786514437</v>
      </c>
      <c r="S100" s="11">
        <f t="shared" si="10"/>
        <v>-1.3577465582057864</v>
      </c>
      <c r="T100" s="11">
        <f t="shared" si="10"/>
        <v>3.0847001969496777</v>
      </c>
      <c r="U100" s="11">
        <f t="shared" si="10"/>
        <v>0.30286656740968865</v>
      </c>
      <c r="W100" s="11">
        <f t="shared" ref="W100:AP100" si="13">LN(W50/W49)*100</f>
        <v>-12.508075324106471</v>
      </c>
      <c r="X100" s="11">
        <f t="shared" si="13"/>
        <v>11.843120210514691</v>
      </c>
      <c r="Y100" s="11">
        <f t="shared" si="13"/>
        <v>-0.94608951907214878</v>
      </c>
      <c r="Z100" s="11">
        <f t="shared" si="13"/>
        <v>7.265074116682035</v>
      </c>
      <c r="AA100" s="11">
        <f t="shared" si="13"/>
        <v>-6.7244245981028987</v>
      </c>
      <c r="AB100" s="11">
        <f t="shared" si="13"/>
        <v>-4.056666052741293</v>
      </c>
      <c r="AC100" s="11">
        <f t="shared" si="13"/>
        <v>0.25540810336637204</v>
      </c>
      <c r="AD100" s="11">
        <f t="shared" si="13"/>
        <v>2.7995427479276965E-2</v>
      </c>
      <c r="AE100" s="11">
        <f t="shared" si="13"/>
        <v>-2.4701019113856577</v>
      </c>
      <c r="AF100" s="11">
        <f t="shared" si="13"/>
        <v>-3.8958876362236818</v>
      </c>
      <c r="AG100" s="11">
        <f t="shared" si="13"/>
        <v>0.14655200806448765</v>
      </c>
      <c r="AH100" s="11">
        <f t="shared" si="13"/>
        <v>-4.2950757160695945</v>
      </c>
      <c r="AI100" s="11">
        <f t="shared" si="13"/>
        <v>-4.6702937835822924</v>
      </c>
      <c r="AJ100" s="11">
        <f t="shared" si="13"/>
        <v>-1.9756111694103777</v>
      </c>
      <c r="AK100" s="11"/>
      <c r="AL100" s="11"/>
      <c r="AM100" s="11"/>
      <c r="AN100" s="11">
        <f t="shared" si="13"/>
        <v>-6.9525001936709669</v>
      </c>
      <c r="AO100" s="11">
        <f t="shared" si="13"/>
        <v>-4.254848572989788</v>
      </c>
      <c r="AP100" s="11">
        <f t="shared" si="13"/>
        <v>-2.5492590317050747</v>
      </c>
      <c r="AR100" s="15">
        <f>W100*'Table A8'!W50</f>
        <v>0</v>
      </c>
      <c r="AS100" s="15">
        <f>X100*'Table A8'!X50</f>
        <v>8.8278618049176512</v>
      </c>
      <c r="AT100" s="15">
        <f>Y100*'Table A8'!Y50</f>
        <v>-0.32356261552267485</v>
      </c>
      <c r="AU100" s="15">
        <f>Z100*'Table A8'!Z50</f>
        <v>5.1269628041425124</v>
      </c>
      <c r="AV100" s="15">
        <f>AA100*'Table A8'!AA50</f>
        <v>-4.7528233059391285</v>
      </c>
      <c r="AW100" s="15">
        <f>AB100*'Table A8'!AB50</f>
        <v>-1.4514751136708346</v>
      </c>
      <c r="AX100" s="15">
        <f>AC100*'Table A8'!AC50</f>
        <v>6.7427739288722227E-2</v>
      </c>
      <c r="AY100" s="15">
        <f>AD100*'Table A8'!AD50</f>
        <v>5.0027828905467924E-3</v>
      </c>
      <c r="AZ100" s="15">
        <f>AE100*'Table A8'!AE50</f>
        <v>-0.46635524086961211</v>
      </c>
      <c r="BA100" s="15">
        <f>AF100*'Table A8'!AF50</f>
        <v>-1.5373172612538646</v>
      </c>
      <c r="BB100" s="15">
        <f>AG100*'Table A8'!AG50</f>
        <v>6.2108741017729861E-2</v>
      </c>
      <c r="BC100" s="15">
        <f>AH100*'Table A8'!AH50</f>
        <v>-3.441644171286566</v>
      </c>
      <c r="BD100" s="15">
        <f>AI100*'Table A8'!AI50</f>
        <v>-1.1162002142761678</v>
      </c>
      <c r="BE100" s="15">
        <f>AJ100*'Table A8'!AJ50</f>
        <v>-0.61263702363415817</v>
      </c>
      <c r="BF100" s="15"/>
      <c r="BG100" s="15"/>
      <c r="BH100" s="15"/>
      <c r="BI100" s="15">
        <f>AN100*'Table A8'!AN50</f>
        <v>-2.6683695743309173</v>
      </c>
      <c r="BJ100" s="15">
        <f>AO100*'Table A8'!AO50</f>
        <v>-1.1977398732966251</v>
      </c>
      <c r="BK100" s="15">
        <f>AP100*'Table A8'!AP50</f>
        <v>-0.91034040022188212</v>
      </c>
    </row>
    <row r="101" spans="1:63" x14ac:dyDescent="0.25">
      <c r="A101" s="13">
        <v>2015</v>
      </c>
      <c r="B101" s="11">
        <f t="shared" si="8"/>
        <v>12.842448038548032</v>
      </c>
      <c r="C101" s="11">
        <f t="shared" si="10"/>
        <v>8.8909186369798885</v>
      </c>
      <c r="D101" s="11">
        <f t="shared" si="10"/>
        <v>-1.1276770651204324</v>
      </c>
      <c r="E101" s="11">
        <f t="shared" si="10"/>
        <v>-4.1792978304477328</v>
      </c>
      <c r="F101" s="11">
        <f t="shared" si="10"/>
        <v>6.9892424057307529</v>
      </c>
      <c r="G101" s="11">
        <f t="shared" si="10"/>
        <v>2.7460649973981535</v>
      </c>
      <c r="H101" s="11">
        <f t="shared" si="10"/>
        <v>3.4467423969097841</v>
      </c>
      <c r="I101" s="11">
        <f t="shared" si="10"/>
        <v>-3.2051005781763253</v>
      </c>
      <c r="J101" s="11">
        <f t="shared" si="10"/>
        <v>-0.5517719705168076</v>
      </c>
      <c r="K101" s="11">
        <f t="shared" si="10"/>
        <v>4.8838853510547722</v>
      </c>
      <c r="L101" s="11">
        <f t="shared" si="10"/>
        <v>-1.3884296212961964</v>
      </c>
      <c r="M101" s="11">
        <f t="shared" si="10"/>
        <v>0.16824495663067812</v>
      </c>
      <c r="N101" s="11">
        <f t="shared" si="10"/>
        <v>0.832918013190039</v>
      </c>
      <c r="O101" s="11">
        <f t="shared" si="10"/>
        <v>-1.5224084985725048</v>
      </c>
      <c r="P101" s="11" t="e">
        <f t="shared" si="10"/>
        <v>#N/A</v>
      </c>
      <c r="Q101" s="11">
        <f t="shared" si="10"/>
        <v>-8.5605820770655079</v>
      </c>
      <c r="R101" s="11">
        <f t="shared" si="10"/>
        <v>-4.2574623420786324</v>
      </c>
      <c r="S101" s="11">
        <f t="shared" si="10"/>
        <v>-0.70419817282830421</v>
      </c>
      <c r="T101" s="11">
        <f t="shared" si="10"/>
        <v>5.8346815607566294</v>
      </c>
      <c r="U101" s="11">
        <f t="shared" si="10"/>
        <v>0.55348174920556614</v>
      </c>
      <c r="W101" s="11">
        <f t="shared" ref="W101:AP101" si="14">LN(W51/W50)*100</f>
        <v>12.580290767812546</v>
      </c>
      <c r="X101" s="11">
        <f t="shared" si="14"/>
        <v>5.6427246417929222</v>
      </c>
      <c r="Y101" s="11">
        <f t="shared" si="14"/>
        <v>0.14858869208319042</v>
      </c>
      <c r="Z101" s="11">
        <f t="shared" si="14"/>
        <v>-1.9107689776273296</v>
      </c>
      <c r="AA101" s="11">
        <f t="shared" si="14"/>
        <v>2.1522805490212589</v>
      </c>
      <c r="AB101" s="11">
        <f t="shared" si="14"/>
        <v>1.4793665269334684</v>
      </c>
      <c r="AC101" s="11">
        <f t="shared" si="14"/>
        <v>1.2195008045275633</v>
      </c>
      <c r="AD101" s="11">
        <f t="shared" si="14"/>
        <v>-3.4161486381980946</v>
      </c>
      <c r="AE101" s="11">
        <f t="shared" si="14"/>
        <v>-2.3979893738570923</v>
      </c>
      <c r="AF101" s="11">
        <f t="shared" si="14"/>
        <v>0.15698309919195849</v>
      </c>
      <c r="AG101" s="11">
        <f t="shared" si="14"/>
        <v>3.1844348281388024</v>
      </c>
      <c r="AH101" s="11">
        <f t="shared" si="14"/>
        <v>-6.6276273620252946</v>
      </c>
      <c r="AI101" s="11">
        <f t="shared" si="14"/>
        <v>-1.8655132543240822</v>
      </c>
      <c r="AJ101" s="11">
        <f t="shared" si="14"/>
        <v>-0.69418901391421262</v>
      </c>
      <c r="AK101" s="11"/>
      <c r="AL101" s="11"/>
      <c r="AM101" s="11"/>
      <c r="AN101" s="11">
        <f t="shared" si="14"/>
        <v>-2.9290522391423068</v>
      </c>
      <c r="AO101" s="11">
        <f t="shared" si="14"/>
        <v>1.2551717536862526</v>
      </c>
      <c r="AP101" s="11">
        <f t="shared" si="14"/>
        <v>-0.46401456534473751</v>
      </c>
      <c r="AR101" s="15">
        <f>W101*'Table A8'!W51</f>
        <v>0</v>
      </c>
      <c r="AS101" s="15">
        <f>X101*'Table A8'!X51</f>
        <v>3.6598712026668898</v>
      </c>
      <c r="AT101" s="15">
        <f>Y101*'Table A8'!Y51</f>
        <v>5.2585538128241086E-2</v>
      </c>
      <c r="AU101" s="15">
        <f>Z101*'Table A8'!Z51</f>
        <v>-1.3661998190035407</v>
      </c>
      <c r="AV101" s="15">
        <f>AA101*'Table A8'!AA51</f>
        <v>1.5018613671070344</v>
      </c>
      <c r="AW101" s="15">
        <f>AB101*'Table A8'!AB51</f>
        <v>0.53804560584570249</v>
      </c>
      <c r="AX101" s="15">
        <f>AC101*'Table A8'!AC51</f>
        <v>0.33804562301504054</v>
      </c>
      <c r="AY101" s="15">
        <f>AD101*'Table A8'!AD51</f>
        <v>-0.66922351822300663</v>
      </c>
      <c r="AZ101" s="15">
        <f>AE101*'Table A8'!AE51</f>
        <v>-0.44650562141219069</v>
      </c>
      <c r="BA101" s="15">
        <f>AF101*'Table A8'!AF51</f>
        <v>6.2353686999045914E-2</v>
      </c>
      <c r="BB101" s="15">
        <f>AG101*'Table A8'!AG51</f>
        <v>1.2718632703586377</v>
      </c>
      <c r="BC101" s="15">
        <f>AH101*'Table A8'!AH51</f>
        <v>-5.3252985853873245</v>
      </c>
      <c r="BD101" s="15">
        <f>AI101*'Table A8'!AI51</f>
        <v>-0.46488590297756127</v>
      </c>
      <c r="BE101" s="15">
        <f>AJ101*'Table A8'!AJ51</f>
        <v>-0.22359828138176793</v>
      </c>
      <c r="BF101" s="15"/>
      <c r="BG101" s="15"/>
      <c r="BH101" s="15"/>
      <c r="BI101" s="15">
        <f>AN101*'Table A8'!AN51</f>
        <v>-1.2272728882006267</v>
      </c>
      <c r="BJ101" s="15">
        <f>AO101*'Table A8'!AO51</f>
        <v>0.36073636200942899</v>
      </c>
      <c r="BK101" s="15">
        <f>AP101*'Table A8'!AP51</f>
        <v>-0.16648842604569183</v>
      </c>
    </row>
    <row r="102" spans="1:63" x14ac:dyDescent="0.25">
      <c r="A102" s="13">
        <v>2016</v>
      </c>
      <c r="B102" s="11">
        <f t="shared" si="8"/>
        <v>-8.0097803008156099</v>
      </c>
      <c r="C102" s="11">
        <f t="shared" si="10"/>
        <v>9.7952965074692031</v>
      </c>
      <c r="D102" s="11">
        <f t="shared" si="10"/>
        <v>0.97736890515181152</v>
      </c>
      <c r="E102" s="11">
        <f t="shared" si="10"/>
        <v>5.7256390619530304</v>
      </c>
      <c r="F102" s="11">
        <f t="shared" si="10"/>
        <v>2.5553322808600365</v>
      </c>
      <c r="G102" s="11">
        <f t="shared" si="10"/>
        <v>1.4139252014518011</v>
      </c>
      <c r="H102" s="11">
        <f t="shared" si="10"/>
        <v>4.1851382167233089</v>
      </c>
      <c r="I102" s="11">
        <f t="shared" si="10"/>
        <v>-6.4729372764173565</v>
      </c>
      <c r="J102" s="11">
        <f t="shared" si="10"/>
        <v>-1.7195920140734005</v>
      </c>
      <c r="K102" s="11">
        <f t="shared" si="10"/>
        <v>2.1194090800427925</v>
      </c>
      <c r="L102" s="11">
        <f t="shared" si="10"/>
        <v>1.2585270299587945</v>
      </c>
      <c r="M102" s="11">
        <f t="shared" si="10"/>
        <v>0.18227853148171105</v>
      </c>
      <c r="N102" s="11">
        <f t="shared" si="10"/>
        <v>0.23823098946447804</v>
      </c>
      <c r="O102" s="11">
        <f t="shared" si="10"/>
        <v>-0.84950104029520557</v>
      </c>
      <c r="P102" s="11" t="e">
        <f t="shared" si="10"/>
        <v>#N/A</v>
      </c>
      <c r="Q102" s="11">
        <f t="shared" si="10"/>
        <v>-6.6397833727754678</v>
      </c>
      <c r="R102" s="11">
        <f t="shared" si="10"/>
        <v>2.6726111211940471</v>
      </c>
      <c r="S102" s="11">
        <f t="shared" si="10"/>
        <v>0.32678149592698175</v>
      </c>
      <c r="T102" s="11">
        <f t="shared" si="10"/>
        <v>-1.0306244605149311</v>
      </c>
      <c r="U102" s="11">
        <f t="shared" si="10"/>
        <v>0.81633106391610555</v>
      </c>
      <c r="W102" s="11">
        <f t="shared" ref="W102:AP104" si="15">LN(W52/W51)*100</f>
        <v>-2.1260164997589208</v>
      </c>
      <c r="X102" s="11">
        <f t="shared" si="15"/>
        <v>12.99198393443017</v>
      </c>
      <c r="Y102" s="11">
        <f t="shared" si="15"/>
        <v>2.3903920117215862</v>
      </c>
      <c r="Z102" s="11">
        <f t="shared" si="15"/>
        <v>7.5578632745275556</v>
      </c>
      <c r="AA102" s="11">
        <f t="shared" si="15"/>
        <v>-4.2673967991369981</v>
      </c>
      <c r="AB102" s="11">
        <f t="shared" si="15"/>
        <v>-0.14336920018485855</v>
      </c>
      <c r="AC102" s="11">
        <f t="shared" si="15"/>
        <v>1.7140972205024645</v>
      </c>
      <c r="AD102" s="11">
        <f t="shared" si="15"/>
        <v>-3.6803822950924538</v>
      </c>
      <c r="AE102" s="11">
        <f t="shared" si="15"/>
        <v>0.44492804527900415</v>
      </c>
      <c r="AF102" s="11">
        <f t="shared" si="15"/>
        <v>0.68415318167167838</v>
      </c>
      <c r="AG102" s="11">
        <f t="shared" si="15"/>
        <v>-2.2602695363771272</v>
      </c>
      <c r="AH102" s="11">
        <f t="shared" si="15"/>
        <v>-2.4386577275456771</v>
      </c>
      <c r="AI102" s="11">
        <f t="shared" si="15"/>
        <v>0.51861956300406686</v>
      </c>
      <c r="AJ102" s="11">
        <f t="shared" si="15"/>
        <v>5.786607016626041</v>
      </c>
      <c r="AK102" s="11"/>
      <c r="AL102" s="11"/>
      <c r="AM102" s="11"/>
      <c r="AN102" s="11">
        <f t="shared" si="15"/>
        <v>2.9903893909324464</v>
      </c>
      <c r="AO102" s="11">
        <f t="shared" si="15"/>
        <v>-0.22319173311015597</v>
      </c>
      <c r="AP102" s="11">
        <f t="shared" si="15"/>
        <v>0.73439742557585053</v>
      </c>
      <c r="AR102" s="15">
        <f>W102*'Table A8'!W52</f>
        <v>0</v>
      </c>
      <c r="AS102" s="15">
        <f>X102*'Table A8'!X52</f>
        <v>7.5392482771498281</v>
      </c>
      <c r="AT102" s="15">
        <f>Y102*'Table A8'!Y52</f>
        <v>0.86938557466314093</v>
      </c>
      <c r="AU102" s="15">
        <f>Z102*'Table A8'!Z52</f>
        <v>5.3555019163302262</v>
      </c>
      <c r="AV102" s="15">
        <f>AA102*'Table A8'!AA52</f>
        <v>-2.9803499245172795</v>
      </c>
      <c r="AW102" s="15">
        <f>AB102*'Table A8'!AB52</f>
        <v>-5.0838718385550846E-2</v>
      </c>
      <c r="AX102" s="15">
        <f>AC102*'Table A8'!AC52</f>
        <v>0.47034827730587619</v>
      </c>
      <c r="AY102" s="15">
        <f>AD102*'Table A8'!AD52</f>
        <v>-0.70920966826431575</v>
      </c>
      <c r="AZ102" s="15">
        <f>AE102*'Table A8'!AE52</f>
        <v>8.3868936535092281E-2</v>
      </c>
      <c r="BA102" s="15">
        <f>AF102*'Table A8'!AF52</f>
        <v>0.27352444203233706</v>
      </c>
      <c r="BB102" s="15">
        <f>AG102*'Table A8'!AG52</f>
        <v>-0.8699777445515563</v>
      </c>
      <c r="BC102" s="15">
        <f>AH102*'Table A8'!AH52</f>
        <v>-1.9536087055368421</v>
      </c>
      <c r="BD102" s="15">
        <f>AI102*'Table A8'!AI52</f>
        <v>0.12923999510061346</v>
      </c>
      <c r="BE102" s="15">
        <f>AJ102*'Table A8'!AJ52</f>
        <v>1.9442999575863495</v>
      </c>
      <c r="BF102" s="15"/>
      <c r="BG102" s="15"/>
      <c r="BH102" s="15"/>
      <c r="BI102" s="15">
        <f>AN102*'Table A8'!AN52</f>
        <v>1.2380212078460329</v>
      </c>
      <c r="BJ102" s="15">
        <f>AO102*'Table A8'!AO52</f>
        <v>-6.1199173218804769E-2</v>
      </c>
      <c r="BK102" s="15">
        <f>AP102*'Table A8'!AP52</f>
        <v>0.26151892324756038</v>
      </c>
    </row>
    <row r="103" spans="1:63" x14ac:dyDescent="0.25">
      <c r="A103" s="13">
        <v>2017</v>
      </c>
      <c r="B103" s="11">
        <f t="shared" si="8"/>
        <v>2.083010532559987</v>
      </c>
      <c r="C103" s="11">
        <f t="shared" si="10"/>
        <v>8.0517934439385339</v>
      </c>
      <c r="D103" s="11">
        <f t="shared" si="10"/>
        <v>1.53788519919196</v>
      </c>
      <c r="E103" s="11">
        <f t="shared" si="10"/>
        <v>-5.63041312014981</v>
      </c>
      <c r="F103" s="11">
        <f t="shared" si="10"/>
        <v>-8.5165871588425155</v>
      </c>
      <c r="G103" s="11">
        <f t="shared" si="10"/>
        <v>2.3286705437347042</v>
      </c>
      <c r="H103" s="11">
        <f t="shared" si="10"/>
        <v>1.504675091205173</v>
      </c>
      <c r="I103" s="11">
        <f t="shared" si="10"/>
        <v>4.0565002185778658</v>
      </c>
      <c r="J103" s="11">
        <f t="shared" si="10"/>
        <v>0.46017607030001972</v>
      </c>
      <c r="K103" s="11">
        <f t="shared" si="10"/>
        <v>0.41103150159429674</v>
      </c>
      <c r="L103" s="11">
        <f t="shared" si="10"/>
        <v>1.6578055745400104</v>
      </c>
      <c r="M103" s="11">
        <f t="shared" si="10"/>
        <v>0.71443050452775847</v>
      </c>
      <c r="N103" s="11">
        <f t="shared" si="10"/>
        <v>7.0339940107365786</v>
      </c>
      <c r="O103" s="11">
        <f t="shared" si="10"/>
        <v>2.6003315446917412</v>
      </c>
      <c r="P103" s="11" t="e">
        <f t="shared" si="10"/>
        <v>#N/A</v>
      </c>
      <c r="Q103" s="11">
        <f t="shared" si="10"/>
        <v>1.1826293348662913</v>
      </c>
      <c r="R103" s="11">
        <f t="shared" si="10"/>
        <v>-2.842968495304834</v>
      </c>
      <c r="S103" s="11">
        <f t="shared" si="10"/>
        <v>-3.8373119246131635</v>
      </c>
      <c r="T103" s="11">
        <f t="shared" si="10"/>
        <v>0.11741684323553681</v>
      </c>
      <c r="U103" s="11">
        <f t="shared" si="10"/>
        <v>1.5185204844328475</v>
      </c>
      <c r="W103" s="11">
        <f t="shared" si="15"/>
        <v>-3.1284728373999684</v>
      </c>
      <c r="X103" s="11">
        <f t="shared" si="15"/>
        <v>4.1426968103065809</v>
      </c>
      <c r="Y103" s="11">
        <f t="shared" si="15"/>
        <v>0.96886571037493385</v>
      </c>
      <c r="Z103" s="11">
        <f t="shared" si="15"/>
        <v>1.1575199790971544</v>
      </c>
      <c r="AA103" s="11">
        <f t="shared" si="15"/>
        <v>-8.5561050411983199</v>
      </c>
      <c r="AB103" s="11">
        <f t="shared" si="15"/>
        <v>0.80452497923399979</v>
      </c>
      <c r="AC103" s="11">
        <f t="shared" si="15"/>
        <v>0.31658119040663413</v>
      </c>
      <c r="AD103" s="11">
        <f t="shared" si="15"/>
        <v>2.8844771507887454</v>
      </c>
      <c r="AE103" s="11">
        <f t="shared" si="15"/>
        <v>1.7895828694574936</v>
      </c>
      <c r="AF103" s="11">
        <f t="shared" si="15"/>
        <v>-1.1657726320915502</v>
      </c>
      <c r="AG103" s="11">
        <f t="shared" si="15"/>
        <v>2.6014929311628023</v>
      </c>
      <c r="AH103" s="11">
        <f t="shared" si="15"/>
        <v>-0.9103248979488634</v>
      </c>
      <c r="AI103" s="11">
        <f t="shared" si="15"/>
        <v>4.8286623485661133</v>
      </c>
      <c r="AJ103" s="11">
        <f t="shared" si="15"/>
        <v>7.4509611127965902</v>
      </c>
      <c r="AK103" s="11"/>
      <c r="AL103" s="11"/>
      <c r="AM103" s="11"/>
      <c r="AN103" s="11">
        <f t="shared" si="15"/>
        <v>-5.967706285132607</v>
      </c>
      <c r="AO103" s="11">
        <f t="shared" si="15"/>
        <v>2.3990316722967124</v>
      </c>
      <c r="AP103" s="11">
        <f t="shared" si="15"/>
        <v>0.68864020296334816</v>
      </c>
      <c r="AR103" s="15">
        <f>W103*'Table A8'!W53</f>
        <v>0</v>
      </c>
      <c r="AS103" s="15">
        <f>X103*'Table A8'!X53</f>
        <v>2.5635007862177122</v>
      </c>
      <c r="AT103" s="15">
        <f>Y103*'Table A8'!Y53</f>
        <v>0.35789899341250053</v>
      </c>
      <c r="AU103" s="15">
        <f>Z103*'Table A8'!Z53</f>
        <v>0.80459213747043212</v>
      </c>
      <c r="AV103" s="15">
        <f>AA103*'Table A8'!AA53</f>
        <v>-5.8643543952373287</v>
      </c>
      <c r="AW103" s="15">
        <f>AB103*'Table A8'!AB53</f>
        <v>0.27120537049978127</v>
      </c>
      <c r="AX103" s="15">
        <f>AC103*'Table A8'!AC53</f>
        <v>8.4495519719530662E-2</v>
      </c>
      <c r="AY103" s="15">
        <f>AD103*'Table A8'!AD53</f>
        <v>0.5460315246443096</v>
      </c>
      <c r="AZ103" s="15">
        <f>AE103*'Table A8'!AE53</f>
        <v>0.33733637089273755</v>
      </c>
      <c r="BA103" s="15">
        <f>AF103*'Table A8'!AF53</f>
        <v>-0.47295395683954189</v>
      </c>
      <c r="BB103" s="15">
        <f>AG103*'Table A8'!AG53</f>
        <v>1.0523038906553535</v>
      </c>
      <c r="BC103" s="15">
        <f>AH103*'Table A8'!AH53</f>
        <v>-0.7278957883999112</v>
      </c>
      <c r="BD103" s="15">
        <f>AI103*'Table A8'!AI53</f>
        <v>1.1854366065729811</v>
      </c>
      <c r="BE103" s="15">
        <f>AJ103*'Table A8'!AJ53</f>
        <v>2.53407187446212</v>
      </c>
      <c r="BF103" s="15"/>
      <c r="BG103" s="15"/>
      <c r="BH103" s="15"/>
      <c r="BI103" s="15">
        <f>AN103*'Table A8'!AN53</f>
        <v>-2.295776607890514</v>
      </c>
      <c r="BJ103" s="15">
        <f>AO103*'Table A8'!AO53</f>
        <v>0.64102126283768157</v>
      </c>
      <c r="BK103" s="15">
        <f>AP103*'Table A8'!AP53</f>
        <v>0.24384749586932156</v>
      </c>
    </row>
    <row r="104" spans="1:63" x14ac:dyDescent="0.25">
      <c r="A104" s="13">
        <v>2018</v>
      </c>
      <c r="B104" s="11">
        <f t="shared" si="8"/>
        <v>-7.3882482863127139E-2</v>
      </c>
      <c r="C104" s="11">
        <f t="shared" si="10"/>
        <v>-4.4969618154378876</v>
      </c>
      <c r="D104" s="11">
        <f t="shared" si="10"/>
        <v>0.63888473743303931</v>
      </c>
      <c r="E104" s="11">
        <f t="shared" si="10"/>
        <v>-5.6710573662060151</v>
      </c>
      <c r="F104" s="11">
        <f t="shared" si="10"/>
        <v>-4.2737919977120589</v>
      </c>
      <c r="G104" s="11">
        <f t="shared" si="10"/>
        <v>-0.32661116921054711</v>
      </c>
      <c r="H104" s="11">
        <f t="shared" si="10"/>
        <v>3.3705574601404846</v>
      </c>
      <c r="I104" s="11">
        <f t="shared" si="10"/>
        <v>-0.92835234744541739</v>
      </c>
      <c r="J104" s="11">
        <f t="shared" si="10"/>
        <v>2.8346956217409245</v>
      </c>
      <c r="K104" s="11">
        <f t="shared" si="10"/>
        <v>5.5087401470224169</v>
      </c>
      <c r="L104" s="11">
        <f t="shared" si="10"/>
        <v>-2.9546829201517433</v>
      </c>
      <c r="M104" s="11">
        <f t="shared" si="10"/>
        <v>-0.13681863867680349</v>
      </c>
      <c r="N104" s="11">
        <f t="shared" si="10"/>
        <v>1.4453370324768611</v>
      </c>
      <c r="O104" s="11">
        <f t="shared" si="10"/>
        <v>2.1945234067586958</v>
      </c>
      <c r="P104" s="11" t="e">
        <f t="shared" si="10"/>
        <v>#N/A</v>
      </c>
      <c r="Q104" s="11">
        <f t="shared" si="10"/>
        <v>-4.644793304429343</v>
      </c>
      <c r="R104" s="11">
        <f t="shared" si="10"/>
        <v>-3.0256862333071255</v>
      </c>
      <c r="S104" s="11">
        <f t="shared" si="10"/>
        <v>4.7897000757387245</v>
      </c>
      <c r="T104" s="11">
        <f t="shared" si="10"/>
        <v>0.93579432938894913</v>
      </c>
      <c r="U104" s="11">
        <f t="shared" si="10"/>
        <v>0.93381326127518582</v>
      </c>
      <c r="W104" s="11">
        <f t="shared" si="15"/>
        <v>3.3967160065394917</v>
      </c>
      <c r="X104" s="11">
        <f t="shared" si="15"/>
        <v>-14.25498483460856</v>
      </c>
      <c r="Y104" s="11">
        <f t="shared" si="15"/>
        <v>1.7303006933495988</v>
      </c>
      <c r="Z104" s="11">
        <f t="shared" si="15"/>
        <v>8.6472241796873364E-3</v>
      </c>
      <c r="AA104" s="11">
        <f t="shared" si="15"/>
        <v>-4.068136769544104</v>
      </c>
      <c r="AB104" s="11">
        <f t="shared" si="15"/>
        <v>5.4010317875428555</v>
      </c>
      <c r="AC104" s="11">
        <f t="shared" si="15"/>
        <v>1.4652250672290075</v>
      </c>
      <c r="AD104" s="11">
        <f t="shared" si="15"/>
        <v>-4.0694549199460139</v>
      </c>
      <c r="AE104" s="11">
        <f t="shared" si="15"/>
        <v>2.227176455975262</v>
      </c>
      <c r="AF104" s="11">
        <f t="shared" si="15"/>
        <v>2.8729334474013282</v>
      </c>
      <c r="AG104" s="11">
        <f t="shared" si="15"/>
        <v>-1.3212193927660048</v>
      </c>
      <c r="AH104" s="11">
        <f t="shared" si="15"/>
        <v>-0.15572014010151297</v>
      </c>
      <c r="AI104" s="11">
        <f t="shared" si="15"/>
        <v>-1.1185829767259987</v>
      </c>
      <c r="AJ104" s="11">
        <f t="shared" si="15"/>
        <v>4.9488030528604856</v>
      </c>
      <c r="AK104" s="11"/>
      <c r="AL104" s="11"/>
      <c r="AM104" s="11"/>
      <c r="AN104" s="11">
        <f t="shared" si="15"/>
        <v>7.5130731032879909</v>
      </c>
      <c r="AO104" s="11">
        <f t="shared" si="15"/>
        <v>4.6492308043735049</v>
      </c>
      <c r="AP104" s="11">
        <f t="shared" si="15"/>
        <v>0.50641895532733006</v>
      </c>
      <c r="AR104" s="15">
        <f>W104*'Table A8'!W54</f>
        <v>0</v>
      </c>
      <c r="AS104" s="15">
        <f>X104*'Table A8'!X54</f>
        <v>-9.2557616531113389</v>
      </c>
      <c r="AT104" s="15">
        <f>Y104*'Table A8'!Y54</f>
        <v>0.63865398591533684</v>
      </c>
      <c r="AU104" s="15">
        <f>Z104*'Table A8'!Z54</f>
        <v>5.9112424492342632E-3</v>
      </c>
      <c r="AV104" s="15">
        <f>AA104*'Table A8'!AA54</f>
        <v>-2.7301265860410484</v>
      </c>
      <c r="AW104" s="15">
        <f>AB104*'Table A8'!AB54</f>
        <v>1.7240093465836797</v>
      </c>
      <c r="AX104" s="15">
        <f>AC104*'Table A8'!AC54</f>
        <v>0.38125156249298775</v>
      </c>
      <c r="AY104" s="15">
        <f>AD104*'Table A8'!AD54</f>
        <v>-0.76220890650588846</v>
      </c>
      <c r="AZ104" s="15">
        <f>AE104*'Table A8'!AE54</f>
        <v>0.40000089149315704</v>
      </c>
      <c r="BA104" s="15">
        <f>AF104*'Table A8'!AF54</f>
        <v>1.1554938325448143</v>
      </c>
      <c r="BB104" s="15">
        <f>AG104*'Table A8'!AG54</f>
        <v>-0.54302117042682796</v>
      </c>
      <c r="BC104" s="15">
        <f>AH104*'Table A8'!AH54</f>
        <v>-0.12410895166090583</v>
      </c>
      <c r="BD104" s="15">
        <f>AI104*'Table A8'!AI54</f>
        <v>-0.27584256206063135</v>
      </c>
      <c r="BE104" s="15">
        <f>AJ104*'Table A8'!AJ54</f>
        <v>1.6405282120232512</v>
      </c>
      <c r="BF104" s="15"/>
      <c r="BG104" s="15"/>
      <c r="BH104" s="15"/>
      <c r="BI104" s="15">
        <f>AN104*'Table A8'!AN54</f>
        <v>2.7550439069757067</v>
      </c>
      <c r="BJ104" s="15">
        <f>AO104*'Table A8'!AO54</f>
        <v>1.267845240352655</v>
      </c>
      <c r="BK104" s="15">
        <f>AP104*'Table A8'!AP54</f>
        <v>0.17674021540923818</v>
      </c>
    </row>
    <row r="105" spans="1:63" x14ac:dyDescent="0.25">
      <c r="A105" s="9"/>
    </row>
    <row r="154" spans="1:1" x14ac:dyDescent="0.25">
      <c r="A154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3CC280D-4600-4172-B659-1E8505C0AD50}"/>
</file>

<file path=customXml/itemProps2.xml><?xml version="1.0" encoding="utf-8"?>
<ds:datastoreItem xmlns:ds="http://schemas.openxmlformats.org/officeDocument/2006/customXml" ds:itemID="{D4563BF8-0A5F-4D69-BF9F-D0F9A7CDEB86}"/>
</file>

<file path=customXml/itemProps3.xml><?xml version="1.0" encoding="utf-8"?>
<ds:datastoreItem xmlns:ds="http://schemas.openxmlformats.org/officeDocument/2006/customXml" ds:itemID="{E170B380-B025-45A7-AB59-3D27513BE6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ReadMe</vt:lpstr>
      <vt:lpstr>Contents</vt:lpstr>
      <vt:lpstr>Table A1</vt:lpstr>
      <vt:lpstr>Table A2</vt:lpstr>
      <vt:lpstr>Table A3</vt:lpstr>
      <vt:lpstr>Table A4</vt:lpstr>
      <vt:lpstr>Table A5</vt:lpstr>
      <vt:lpstr>Table A6</vt:lpstr>
      <vt:lpstr>Table A7</vt:lpstr>
      <vt:lpstr>Table A8</vt:lpstr>
      <vt:lpstr>Table A9</vt:lpstr>
      <vt:lpstr>Table A10</vt:lpstr>
      <vt:lpstr>Table Q1</vt:lpstr>
      <vt:lpstr>Table Q2</vt:lpstr>
      <vt:lpstr>Table Q3</vt:lpstr>
      <vt:lpstr>Table Q4</vt:lpstr>
      <vt:lpstr>Table Q5</vt:lpstr>
      <vt:lpstr>Table Q6</vt:lpstr>
      <vt:lpstr>Table Q7</vt:lpstr>
      <vt:lpstr>Table Q8</vt:lpstr>
      <vt:lpstr>Table Q9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Fields3</dc:creator>
  <cp:lastModifiedBy>Korhonen, Riikka</cp:lastModifiedBy>
  <dcterms:created xsi:type="dcterms:W3CDTF">2014-01-21T16:43:44Z</dcterms:created>
  <dcterms:modified xsi:type="dcterms:W3CDTF">2020-01-06T08:30:52Z</dcterms:modified>
</cp:coreProperties>
</file>